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614086A3-93F7-4E8A-A262-CAA98F0842D9}" xr6:coauthVersionLast="47" xr6:coauthVersionMax="47" xr10:uidLastSave="{00000000-0000-0000-0000-000000000000}"/>
  <workbookProtection workbookAlgorithmName="SHA-512" workbookHashValue="JKxNuyGBtDhyZql4kxAOE88LFRwOmSBYJlxhR+3lNeoi+Pz/H4f2bq/AU8K6vWXwEluk4ik4LCey65ESMIZ2Aw==" workbookSaltValue="L+x0omwGXrSXj+z7nryfSQ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C79" i="4" s="1"/>
  <c r="E10" i="5"/>
  <c r="BP10" i="5" s="1"/>
  <c r="D10" i="5"/>
  <c r="CV10" i="5" s="1"/>
  <c r="C10" i="5"/>
  <c r="EB10" i="5" s="1"/>
  <c r="B10" i="5"/>
  <c r="CT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EE6" i="5"/>
  <c r="EA12" i="5" s="1"/>
  <c r="ED6" i="5"/>
  <c r="EE11" i="5" s="1"/>
  <c r="EC6" i="5"/>
  <c r="ED11" i="5" s="1"/>
  <c r="EB6" i="5"/>
  <c r="OY80" i="4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O6" i="5"/>
  <c r="DP11" i="5" s="1"/>
  <c r="DN6" i="5"/>
  <c r="DM6" i="5"/>
  <c r="DI12" i="5" s="1"/>
  <c r="DL6" i="5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PT56" i="4" s="1"/>
  <c r="CY6" i="5"/>
  <c r="CU12" i="5" s="1"/>
  <c r="CX6" i="5"/>
  <c r="CT12" i="5" s="1"/>
  <c r="CW6" i="5"/>
  <c r="CX11" i="5" s="1"/>
  <c r="CV6" i="5"/>
  <c r="CW11" i="5" s="1"/>
  <c r="CU6" i="5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J6" i="5"/>
  <c r="KZ55" i="4" s="1"/>
  <c r="CI6" i="5"/>
  <c r="CJ11" i="5" s="1"/>
  <c r="CH6" i="5"/>
  <c r="CI11" i="5" s="1"/>
  <c r="CG6" i="5"/>
  <c r="EH90" i="4" s="1"/>
  <c r="CF6" i="5"/>
  <c r="HT56" i="4" s="1"/>
  <c r="CE6" i="5"/>
  <c r="CA12" i="5" s="1"/>
  <c r="CD6" i="5"/>
  <c r="BZ12" i="5" s="1"/>
  <c r="CC6" i="5"/>
  <c r="BY12" i="5" s="1"/>
  <c r="CB6" i="5"/>
  <c r="ER56" i="4" s="1"/>
  <c r="CA6" i="5"/>
  <c r="BZ6" i="5"/>
  <c r="CA11" i="5" s="1"/>
  <c r="BY6" i="5"/>
  <c r="BZ11" i="5" s="1"/>
  <c r="BX6" i="5"/>
  <c r="BY11" i="5" s="1"/>
  <c r="BW6" i="5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L6" i="5"/>
  <c r="BM11" i="5" s="1"/>
  <c r="BK6" i="5"/>
  <c r="CF90" i="4" s="1"/>
  <c r="BJ6" i="5"/>
  <c r="BF12" i="5" s="1"/>
  <c r="BI6" i="5"/>
  <c r="BE12" i="5" s="1"/>
  <c r="BH6" i="5"/>
  <c r="PT33" i="4" s="1"/>
  <c r="BG6" i="5"/>
  <c r="BC12" i="5" s="1"/>
  <c r="BF6" i="5"/>
  <c r="BB12" i="5" s="1"/>
  <c r="BE6" i="5"/>
  <c r="BF11" i="5" s="1"/>
  <c r="BD6" i="5"/>
  <c r="BE11" i="5" s="1"/>
  <c r="BC6" i="5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R6" i="5"/>
  <c r="AS11" i="5" s="1"/>
  <c r="AQ6" i="5"/>
  <c r="AR11" i="5" s="1"/>
  <c r="AP6" i="5"/>
  <c r="AQ11" i="5" s="1"/>
  <c r="AO6" i="5"/>
  <c r="AD90" i="4" s="1"/>
  <c r="AN6" i="5"/>
  <c r="HT33" i="4" s="1"/>
  <c r="AM6" i="5"/>
  <c r="AI12" i="5" s="1"/>
  <c r="AL6" i="5"/>
  <c r="AH12" i="5" s="1"/>
  <c r="AK6" i="5"/>
  <c r="AG12" i="5" s="1"/>
  <c r="AJ6" i="5"/>
  <c r="ER33" i="4" s="1"/>
  <c r="AI6" i="5"/>
  <c r="AH6" i="5"/>
  <c r="GZ32" i="4" s="1"/>
  <c r="AG6" i="5"/>
  <c r="AH11" i="5" s="1"/>
  <c r="AF6" i="5"/>
  <c r="AG11" i="5" s="1"/>
  <c r="AE6" i="5"/>
  <c r="AD6" i="5"/>
  <c r="C90" i="4" s="1"/>
  <c r="AC6" i="5"/>
  <c r="Y12" i="5" s="1"/>
  <c r="AB6" i="5"/>
  <c r="X12" i="5" s="1"/>
  <c r="AA6" i="5"/>
  <c r="W12" i="5" s="1"/>
  <c r="Z6" i="5"/>
  <c r="AR33" i="4" s="1"/>
  <c r="Y6" i="5"/>
  <c r="U12" i="5" s="1"/>
  <c r="X6" i="5"/>
  <c r="Y11" i="5" s="1"/>
  <c r="W6" i="5"/>
  <c r="X11" i="5" s="1"/>
  <c r="V6" i="5"/>
  <c r="W11" i="5" s="1"/>
  <c r="U6" i="5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K90" i="4"/>
  <c r="PZ81" i="4"/>
  <c r="OY81" i="4"/>
  <c r="IM81" i="4"/>
  <c r="CA81" i="4"/>
  <c r="AZ81" i="4"/>
  <c r="PZ80" i="4"/>
  <c r="MW80" i="4"/>
  <c r="KO80" i="4"/>
  <c r="JN80" i="4"/>
  <c r="GK80" i="4"/>
  <c r="JN79" i="4"/>
  <c r="DB79" i="4"/>
  <c r="RH56" i="4"/>
  <c r="QN56" i="4"/>
  <c r="MN56" i="4"/>
  <c r="JL56" i="4"/>
  <c r="X56" i="4"/>
  <c r="RH55" i="4"/>
  <c r="OF55" i="4"/>
  <c r="GZ55" i="4"/>
  <c r="QN54" i="4"/>
  <c r="GZ54" i="4"/>
  <c r="CF54" i="4"/>
  <c r="FL33" i="4"/>
  <c r="X33" i="4"/>
  <c r="OZ32" i="4"/>
  <c r="OF32" i="4"/>
  <c r="QN31" i="4"/>
  <c r="GZ31" i="4"/>
  <c r="CF31" i="4"/>
  <c r="LZ10" i="4"/>
  <c r="IT10" i="4"/>
  <c r="FN10" i="4"/>
  <c r="CH10" i="4"/>
  <c r="B10" i="4"/>
  <c r="PF8" i="4"/>
  <c r="LZ8" i="4"/>
  <c r="IT8" i="4"/>
  <c r="FN8" i="4"/>
  <c r="CH8" i="4"/>
  <c r="B8" i="4"/>
  <c r="B5" i="4"/>
  <c r="Y81" i="4" l="1"/>
  <c r="MN33" i="4"/>
  <c r="OF33" i="4"/>
  <c r="QN33" i="4"/>
  <c r="Y80" i="4"/>
  <c r="AZ80" i="4"/>
  <c r="IM80" i="4"/>
  <c r="CZ33" i="4"/>
  <c r="HL81" i="4"/>
  <c r="LT33" i="4"/>
  <c r="X55" i="4"/>
  <c r="GF55" i="4"/>
  <c r="JL33" i="4"/>
  <c r="KF33" i="4"/>
  <c r="JL54" i="4"/>
  <c r="AR56" i="4"/>
  <c r="MN32" i="4"/>
  <c r="KZ33" i="4"/>
  <c r="CZ56" i="4"/>
  <c r="OF31" i="4"/>
  <c r="JN81" i="4"/>
  <c r="BL32" i="4"/>
  <c r="CZ32" i="4"/>
  <c r="GF31" i="4"/>
  <c r="HL79" i="4"/>
  <c r="X31" i="4"/>
  <c r="OZ31" i="4"/>
  <c r="BL31" i="4"/>
  <c r="JL31" i="4"/>
  <c r="FL32" i="4"/>
  <c r="GF33" i="4"/>
  <c r="CZ54" i="4"/>
  <c r="KZ54" i="4"/>
  <c r="JL55" i="4"/>
  <c r="KZ56" i="4"/>
  <c r="CA80" i="4"/>
  <c r="EC81" i="4"/>
  <c r="KF31" i="4"/>
  <c r="GF32" i="4"/>
  <c r="RH32" i="4"/>
  <c r="FL54" i="4"/>
  <c r="OF54" i="4"/>
  <c r="BL55" i="4"/>
  <c r="MN55" i="4"/>
  <c r="LT56" i="4"/>
  <c r="CA79" i="4"/>
  <c r="MW79" i="4"/>
  <c r="EC80" i="4"/>
  <c r="BZ10" i="5"/>
  <c r="EC10" i="5"/>
  <c r="V12" i="5"/>
  <c r="CJ10" i="5"/>
  <c r="AI11" i="5"/>
  <c r="KF54" i="4"/>
  <c r="RH54" i="4"/>
  <c r="KF56" i="4"/>
  <c r="IM79" i="4"/>
  <c r="PT31" i="4"/>
  <c r="Y79" i="4"/>
  <c r="CZ31" i="4"/>
  <c r="KZ31" i="4"/>
  <c r="RH31" i="4"/>
  <c r="RH33" i="4"/>
  <c r="GF54" i="4"/>
  <c r="OZ54" i="4"/>
  <c r="CZ55" i="4"/>
  <c r="FL56" i="4"/>
  <c r="NX79" i="4"/>
  <c r="RA80" i="4"/>
  <c r="FL31" i="4"/>
  <c r="MN31" i="4"/>
  <c r="X32" i="4"/>
  <c r="JL32" i="4"/>
  <c r="X54" i="4"/>
  <c r="PT54" i="4"/>
  <c r="FL55" i="4"/>
  <c r="OZ55" i="4"/>
  <c r="GF56" i="4"/>
  <c r="OF56" i="4"/>
  <c r="OY79" i="4"/>
  <c r="W10" i="5"/>
  <c r="CK10" i="5"/>
  <c r="BL54" i="4"/>
  <c r="AH10" i="5"/>
  <c r="DG10" i="5"/>
  <c r="AS10" i="5"/>
  <c r="DR10" i="5"/>
  <c r="BO10" i="5"/>
  <c r="DH12" i="5"/>
  <c r="DB81" i="4"/>
  <c r="EB12" i="5"/>
  <c r="NX81" i="4"/>
  <c r="EE10" i="5"/>
  <c r="CM10" i="5"/>
  <c r="DT10" i="5"/>
  <c r="CB10" i="5"/>
  <c r="AJ10" i="5"/>
  <c r="KO79" i="4"/>
  <c r="HT54" i="4"/>
  <c r="HT31" i="4"/>
  <c r="DI10" i="5"/>
  <c r="Y10" i="5"/>
  <c r="AQ10" i="5"/>
  <c r="BB10" i="5"/>
  <c r="BM10" i="5"/>
  <c r="DH10" i="5"/>
  <c r="CK11" i="5"/>
  <c r="AJ12" i="5"/>
  <c r="BX12" i="5"/>
  <c r="ER55" i="4"/>
  <c r="BX11" i="5"/>
  <c r="KF32" i="4"/>
  <c r="KF55" i="4"/>
  <c r="DQ11" i="5"/>
  <c r="HL80" i="4"/>
  <c r="EA10" i="5"/>
  <c r="CI10" i="5"/>
  <c r="DP10" i="5"/>
  <c r="BX10" i="5"/>
  <c r="AF10" i="5"/>
  <c r="GK79" i="4"/>
  <c r="ER54" i="4"/>
  <c r="ER31" i="4"/>
  <c r="DE10" i="5"/>
  <c r="KZ32" i="4"/>
  <c r="QN32" i="4"/>
  <c r="BL33" i="4"/>
  <c r="OZ33" i="4"/>
  <c r="QN55" i="4"/>
  <c r="BL56" i="4"/>
  <c r="OZ56" i="4"/>
  <c r="NX80" i="4"/>
  <c r="GK81" i="4"/>
  <c r="KO81" i="4"/>
  <c r="RA81" i="4"/>
  <c r="AR32" i="4"/>
  <c r="V11" i="5"/>
  <c r="LT32" i="4"/>
  <c r="AT11" i="5"/>
  <c r="AR55" i="4"/>
  <c r="BN11" i="5"/>
  <c r="LT55" i="4"/>
  <c r="CL11" i="5"/>
  <c r="DQ10" i="5"/>
  <c r="BY10" i="5"/>
  <c r="DF10" i="5"/>
  <c r="BN10" i="5"/>
  <c r="V10" i="5"/>
  <c r="AZ79" i="4"/>
  <c r="AR54" i="4"/>
  <c r="AR31" i="4"/>
  <c r="U10" i="5"/>
  <c r="AG10" i="5"/>
  <c r="AR10" i="5"/>
  <c r="BC10" i="5"/>
  <c r="CA10" i="5"/>
  <c r="CU10" i="5"/>
  <c r="EC11" i="5"/>
  <c r="CB12" i="5"/>
  <c r="PT55" i="4"/>
  <c r="CV11" i="5"/>
  <c r="CF32" i="4"/>
  <c r="CF33" i="4"/>
  <c r="GZ33" i="4"/>
  <c r="MN54" i="4"/>
  <c r="CF55" i="4"/>
  <c r="CF56" i="4"/>
  <c r="GZ56" i="4"/>
  <c r="RA79" i="4"/>
  <c r="DB80" i="4"/>
  <c r="MW81" i="4"/>
  <c r="BE10" i="5"/>
  <c r="CX10" i="5"/>
  <c r="BD12" i="5"/>
  <c r="ER32" i="4"/>
  <c r="AF11" i="5"/>
  <c r="HT32" i="4"/>
  <c r="AJ11" i="5"/>
  <c r="PT32" i="4"/>
  <c r="BD11" i="5"/>
  <c r="CB11" i="5"/>
  <c r="HT55" i="4"/>
  <c r="DS10" i="5"/>
  <c r="CW10" i="5"/>
  <c r="ED10" i="5"/>
  <c r="CL10" i="5"/>
  <c r="AT10" i="5"/>
  <c r="PZ79" i="4"/>
  <c r="LT54" i="4"/>
  <c r="LT31" i="4"/>
  <c r="X10" i="5"/>
  <c r="AI10" i="5"/>
  <c r="AU10" i="5"/>
  <c r="BF10" i="5"/>
  <c r="BQ10" i="5"/>
  <c r="AF12" i="5"/>
  <c r="CV12" i="5"/>
  <c r="BD10" i="5"/>
</calcChain>
</file>

<file path=xl/sharedStrings.xml><?xml version="1.0" encoding="utf-8"?>
<sst xmlns="http://schemas.openxmlformats.org/spreadsheetml/2006/main" count="262" uniqueCount="108">
  <si>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</si>
  <si>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</si>
  <si>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</si>
  <si>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</si>
  <si>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</si>
  <si>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</si>
  <si>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</si>
  <si>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</si>
  <si>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</si>
  <si>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</si>
  <si>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</si>
  <si>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</si>
  <si>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</si>
  <si>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</si>
  <si>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</si>
  <si>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</si>
  <si>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</si>
  <si>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</si>
  <si>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</si>
  <si>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</si>
  <si>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</si>
  <si>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</si>
  <si>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</si>
  <si>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</si>
  <si>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</si>
  <si>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</si>
  <si>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</si>
  <si>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</si>
  <si>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</si>
  <si>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</si>
  <si>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</si>
  <si>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</si>
  <si>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</si>
  <si>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</si>
  <si>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</si>
  <si>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</si>
  <si>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</si>
  <si>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</si>
  <si>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</si>
  <si>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</si>
  <si>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</si>
  <si>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</si>
  <si>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</si>
  <si>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</si>
  <si>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</si>
  <si>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</si>
  <si>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</si>
  <si>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</si>
  <si>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</si>
  <si>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</si>
  <si>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</si>
  <si>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</si>
  <si>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</si>
  <si>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</si>
  <si>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</si>
  <si>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</si>
  <si>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</si>
  <si>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</si>
  <si>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</si>
  <si>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</si>
  <si>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</si>
  <si>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</si>
  <si>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</si>
  <si>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</si>
  <si>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</si>
  <si>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</si>
  <si>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</si>
  <si>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</si>
  <si>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</si>
  <si>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</si>
  <si>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</si>
  <si>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</si>
  <si>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</si>
  <si>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</si>
  <si>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</si>
  <si>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</si>
  <si>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</si>
  <si>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</si>
  <si>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</si>
  <si>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</si>
  <si>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</si>
  <si>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</si>
  <si>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</si>
  <si>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</si>
  <si>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</si>
  <si>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</si>
  <si>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</si>
  <si>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</si>
  <si>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</si>
  <si>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422126</t>
  </si>
  <si>
    <t>46</t>
  </si>
  <si>
    <t>02</t>
  </si>
  <si>
    <t>0</t>
  </si>
  <si>
    <t>000</t>
  </si>
  <si>
    <t>長崎県　西海市</t>
  </si>
  <si>
    <t>法適用</t>
  </si>
  <si>
    <t>工業用水道事業</t>
  </si>
  <si>
    <t>極小規模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</si>
  <si>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</si>
  <si>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</si>
  <si>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</si>
  <si>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</si>
  <si>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</si>
  <si>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</si>
  <si>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</si>
  <si>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①経常収支比率：令和６年度は、物価高騰の影響により動力費等の営業費用が増加したため、前年度比5.07ポイント減となっている。
②累積欠損金比率：今年度も欠損金が生じているため、昨年度より増加している。
③流動比率：類似団体に比べ非常に高く、短期の支払い能力には問題ない。物価高騰等による経常費用の増加が懸念されるため、注視する必要がある。
④企業債残高対給水収益比率：新規の借入れがないため、減少傾向で推移している。今後の固定資産の老朽化に備え、施設更新のための適正な管理を行う必要がある。
⑤料金回収率：100％を下回っているものの、令和３年度以降は、90％以上で安定して推移している。今後の財政状況により、料金改定等の検討が必要となってくる。
⑥給水原価：経費削減に取り組んでいるが、令和６年度は物価の高騰の影響により営業費用が増加し、昨年度に比べ約３円高くなっている。
⑦施設利用率：高い水準で推移している。今後も施設の効率化を念頭に整備を行うとともに、動向に注視する。
⑧契約率：高い水準を維持している。今後も適正な施設維持を行っていく。
</t>
    <rPh sb="8" eb="10">
      <t>レイワ</t>
    </rPh>
    <rPh sb="11" eb="13">
      <t>ネンド</t>
    </rPh>
    <rPh sb="15" eb="17">
      <t>ブッカ</t>
    </rPh>
    <rPh sb="17" eb="19">
      <t>コウトウ</t>
    </rPh>
    <rPh sb="20" eb="22">
      <t>エイキョウ</t>
    </rPh>
    <rPh sb="25" eb="28">
      <t>ドウリョクヒ</t>
    </rPh>
    <rPh sb="28" eb="29">
      <t>トウ</t>
    </rPh>
    <rPh sb="30" eb="32">
      <t>エイギョウ</t>
    </rPh>
    <rPh sb="32" eb="34">
      <t>ヒヨウ</t>
    </rPh>
    <rPh sb="35" eb="37">
      <t>ゾウカ</t>
    </rPh>
    <rPh sb="42" eb="46">
      <t>ゼンネンドヒ</t>
    </rPh>
    <rPh sb="54" eb="55">
      <t>ゲン</t>
    </rPh>
    <rPh sb="73" eb="76">
      <t>コンネンド</t>
    </rPh>
    <rPh sb="77" eb="80">
      <t>ケッソンキン</t>
    </rPh>
    <rPh sb="81" eb="82">
      <t>ショウ</t>
    </rPh>
    <rPh sb="89" eb="92">
      <t>サクネンド</t>
    </rPh>
    <rPh sb="94" eb="96">
      <t>ゾウカ</t>
    </rPh>
    <rPh sb="109" eb="111">
      <t>ルイジ</t>
    </rPh>
    <rPh sb="111" eb="113">
      <t>ダンタイ</t>
    </rPh>
    <rPh sb="114" eb="115">
      <t>クラ</t>
    </rPh>
    <rPh sb="116" eb="118">
      <t>ヒジョウ</t>
    </rPh>
    <rPh sb="119" eb="120">
      <t>タカ</t>
    </rPh>
    <rPh sb="122" eb="124">
      <t>タンキ</t>
    </rPh>
    <rPh sb="125" eb="127">
      <t>シハラ</t>
    </rPh>
    <rPh sb="128" eb="130">
      <t>ノウリョク</t>
    </rPh>
    <rPh sb="132" eb="134">
      <t>モンダイ</t>
    </rPh>
    <rPh sb="137" eb="139">
      <t>ブッカ</t>
    </rPh>
    <rPh sb="139" eb="141">
      <t>コウトウ</t>
    </rPh>
    <rPh sb="141" eb="142">
      <t>トウ</t>
    </rPh>
    <rPh sb="165" eb="167">
      <t>ヒツヨウ</t>
    </rPh>
    <rPh sb="187" eb="189">
      <t>シンキ</t>
    </rPh>
    <rPh sb="190" eb="192">
      <t>カリイレ</t>
    </rPh>
    <rPh sb="263" eb="265">
      <t>シタマワ</t>
    </rPh>
    <rPh sb="285" eb="287">
      <t>イジョウ</t>
    </rPh>
    <rPh sb="288" eb="290">
      <t>アンテイ</t>
    </rPh>
    <rPh sb="292" eb="294">
      <t>スイイ</t>
    </rPh>
    <rPh sb="336" eb="338">
      <t>ケイヒ</t>
    </rPh>
    <rPh sb="338" eb="340">
      <t>サクゲン</t>
    </rPh>
    <rPh sb="341" eb="342">
      <t>ト</t>
    </rPh>
    <rPh sb="343" eb="344">
      <t>ク</t>
    </rPh>
    <rPh sb="350" eb="352">
      <t>レイワ</t>
    </rPh>
    <rPh sb="353" eb="355">
      <t>ネンド</t>
    </rPh>
    <rPh sb="356" eb="358">
      <t>ブッカ</t>
    </rPh>
    <rPh sb="359" eb="361">
      <t>コウトウ</t>
    </rPh>
    <rPh sb="362" eb="364">
      <t>エイキョウ</t>
    </rPh>
    <rPh sb="367" eb="369">
      <t>エイギョウ</t>
    </rPh>
    <rPh sb="369" eb="371">
      <t>ヒヨウ</t>
    </rPh>
    <rPh sb="372" eb="374">
      <t>ゾウカ</t>
    </rPh>
    <rPh sb="376" eb="379">
      <t>サクネンド</t>
    </rPh>
    <rPh sb="380" eb="381">
      <t>クラ</t>
    </rPh>
    <rPh sb="382" eb="383">
      <t>ヤク</t>
    </rPh>
    <rPh sb="384" eb="385">
      <t>エン</t>
    </rPh>
    <rPh sb="385" eb="386">
      <t>タカ</t>
    </rPh>
    <phoneticPr fontId="5"/>
  </si>
  <si>
    <r>
      <t>①有形固定資産減価償却率：類似団体平均値を上回っている。本市の契約企業は１社のため、今後の施設・設備・管路の更新においては、給水先企業の活動方針を考慮し、必要な投資を行うことで安定供給に努める。
②管路経年化率については以下が正となる。</t>
    </r>
    <r>
      <rPr>
        <strike/>
        <sz val="11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 xml:space="preserve">・令和元年度　4.16％
・令和２年度～５年度　98.23％
管路の大部分が昭和53年度に布設されているため、令和２年度以降は98.23％と急激に高くなっている。
③管路更新率：給水先企業の活動方針が具体的に決定後、更新時期を検討する。
</t>
    </r>
    <rPh sb="111" eb="113">
      <t>イカ</t>
    </rPh>
    <rPh sb="114" eb="115">
      <t>セイ</t>
    </rPh>
    <phoneticPr fontId="5"/>
  </si>
  <si>
    <t xml:space="preserve">　物価高騰による営業費用の増加や、施設・管路等の更新事業により、経営環境は厳しくなることが予想される。今後の財政状況により、料金改定等の検討が必要になる。
　また、施設・管路等の更新においては、給水先企業の活動方針を見極めつつ、経営戦略に基づいて計画的に必要な投資を行い、安定供給に努める。
※管理者の情報欄が「自治体職員」となっているが、本市では管理者を設定していないため、正しくは「非設置」（決算統計でも同様に回答）。
</t>
    <rPh sb="1" eb="3">
      <t>ブッカ</t>
    </rPh>
    <rPh sb="3" eb="5">
      <t>コウトウ</t>
    </rPh>
    <rPh sb="8" eb="10">
      <t>エイギョウ</t>
    </rPh>
    <rPh sb="10" eb="12">
      <t>ヒヨウ</t>
    </rPh>
    <rPh sb="13" eb="15">
      <t>ゾウカ</t>
    </rPh>
    <rPh sb="17" eb="19">
      <t>シセツ</t>
    </rPh>
    <rPh sb="20" eb="22">
      <t>カンロ</t>
    </rPh>
    <rPh sb="22" eb="23">
      <t>トウ</t>
    </rPh>
    <rPh sb="24" eb="26">
      <t>コウシン</t>
    </rPh>
    <rPh sb="26" eb="28">
      <t>ジギョウ</t>
    </rPh>
    <rPh sb="32" eb="34">
      <t>ケイエイ</t>
    </rPh>
    <rPh sb="34" eb="36">
      <t>カンキョウ</t>
    </rPh>
    <rPh sb="37" eb="38">
      <t>キビ</t>
    </rPh>
    <rPh sb="45" eb="47">
      <t>ヨソウ</t>
    </rPh>
    <rPh sb="51" eb="53">
      <t>コンゴ</t>
    </rPh>
    <rPh sb="54" eb="56">
      <t>ザイセイ</t>
    </rPh>
    <rPh sb="56" eb="58">
      <t>ジョウキョウ</t>
    </rPh>
    <rPh sb="62" eb="64">
      <t>リョウキン</t>
    </rPh>
    <rPh sb="64" eb="66">
      <t>カイテイ</t>
    </rPh>
    <rPh sb="66" eb="67">
      <t>トウ</t>
    </rPh>
    <rPh sb="68" eb="70">
      <t>ケントウ</t>
    </rPh>
    <rPh sb="71" eb="73">
      <t>ヒツヨウ</t>
    </rPh>
    <rPh sb="82" eb="84">
      <t>シセツ</t>
    </rPh>
    <rPh sb="85" eb="87">
      <t>カンロ</t>
    </rPh>
    <rPh sb="87" eb="88">
      <t>トウ</t>
    </rPh>
    <rPh sb="89" eb="91">
      <t>コウシン</t>
    </rPh>
    <rPh sb="97" eb="99">
      <t>キュウスイ</t>
    </rPh>
    <rPh sb="99" eb="100">
      <t>サキ</t>
    </rPh>
    <rPh sb="100" eb="102">
      <t>キギョウ</t>
    </rPh>
    <rPh sb="103" eb="105">
      <t>カツドウ</t>
    </rPh>
    <rPh sb="105" eb="107">
      <t>ホウシン</t>
    </rPh>
    <rPh sb="108" eb="110">
      <t>ミキワ</t>
    </rPh>
    <rPh sb="114" eb="116">
      <t>ケイエイ</t>
    </rPh>
    <rPh sb="116" eb="118">
      <t>センリャク</t>
    </rPh>
    <rPh sb="119" eb="120">
      <t>モト</t>
    </rPh>
    <rPh sb="123" eb="126">
      <t>ケイカクテキ</t>
    </rPh>
    <rPh sb="127" eb="129">
      <t>ヒツヨウ</t>
    </rPh>
    <rPh sb="130" eb="132">
      <t>トウシ</t>
    </rPh>
    <rPh sb="133" eb="134">
      <t>オコナ</t>
    </rPh>
    <rPh sb="136" eb="138">
      <t>アンテイ</t>
    </rPh>
    <rPh sb="138" eb="140">
      <t>キョウキュウ</t>
    </rPh>
    <rPh sb="141" eb="142">
      <t>ツト</t>
    </rPh>
    <rPh sb="148" eb="151">
      <t>カンリシャ</t>
    </rPh>
    <rPh sb="152" eb="154">
      <t>ジョウホウ</t>
    </rPh>
    <rPh sb="154" eb="155">
      <t>ラン</t>
    </rPh>
    <rPh sb="157" eb="160">
      <t>ジチタイ</t>
    </rPh>
    <rPh sb="160" eb="162">
      <t>ショクイン</t>
    </rPh>
    <rPh sb="171" eb="173">
      <t>ホンシ</t>
    </rPh>
    <rPh sb="175" eb="178">
      <t>カンリシャ</t>
    </rPh>
    <rPh sb="179" eb="181">
      <t>セッテイ</t>
    </rPh>
    <rPh sb="189" eb="190">
      <t>タダ</t>
    </rPh>
    <rPh sb="194" eb="195">
      <t>ヒ</t>
    </rPh>
    <rPh sb="195" eb="197">
      <t>セッチ</t>
    </rPh>
    <rPh sb="199" eb="203">
      <t>ケッサントウケイ</t>
    </rPh>
    <rPh sb="205" eb="207">
      <t>ドウヨウ</t>
    </rPh>
    <rPh sb="208" eb="210">
      <t>カイトウ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</si>
</sst>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  <font>
      <sz val="10"/>
      <name val="ＭＳ ゴシック"/>
      <family val="3"/>
      <charset val="128"/>
    </font>
    <font>
      <strike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1" fillId="0" borderId="8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10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1" xfId="0" applyFont="1" applyFill="1" applyBorder="1" applyAlignment="1" applyProtection="1">
      <alignment horizontal="left" vertical="top" wrapText="1"/>
      <protection locked="0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22" fillId="0" borderId="8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Alignment="1" applyProtection="1">
      <alignment horizontal="left" vertical="top" wrapText="1"/>
      <protection locked="0"/>
    </xf>
    <xf numFmtId="0" fontId="22" fillId="0" borderId="9" xfId="0" applyFont="1" applyFill="1" applyBorder="1" applyAlignment="1" applyProtection="1">
      <alignment horizontal="left" vertical="top" wrapText="1"/>
      <protection locked="0"/>
    </xf>
    <xf numFmtId="0" fontId="22" fillId="0" borderId="10" xfId="0" applyFont="1" applyFill="1" applyBorder="1" applyAlignment="1" applyProtection="1">
      <alignment horizontal="left" vertical="top" wrapText="1"/>
      <protection locked="0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0" fontId="22" fillId="0" borderId="11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57.32</c:v>
                </c:pt>
                <c:pt idx="1">
                  <c:v>59.54</c:v>
                </c:pt>
                <c:pt idx="2">
                  <c:v>61.45</c:v>
                </c:pt>
                <c:pt idx="3">
                  <c:v>63.64</c:v>
                </c:pt>
                <c:pt idx="4">
                  <c:v>65.760000000000005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F-4BDB-AEED-F3CF0C304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55.32</c:v>
                </c:pt>
                <c:pt idx="1">
                  <c:v>55.08</c:v>
                </c:pt>
                <c:pt idx="2">
                  <c:v>56.95</c:v>
                </c:pt>
                <c:pt idx="3">
                  <c:v>58</c:v>
                </c:pt>
                <c:pt idx="4">
                  <c:v>56.39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F-4BDB-AEED-F3CF0C304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45.09</c:v>
                </c:pt>
                <c:pt idx="1">
                  <c:v>51.72</c:v>
                </c:pt>
                <c:pt idx="2">
                  <c:v>60.53</c:v>
                </c:pt>
                <c:pt idx="3">
                  <c:v>63.52</c:v>
                </c:pt>
                <c:pt idx="4">
                  <c:v>73.78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D-4EF0-9AAB-FDEACE7BA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132.55000000000001</c:v>
                </c:pt>
                <c:pt idx="1">
                  <c:v>134.69</c:v>
                </c:pt>
                <c:pt idx="2">
                  <c:v>133.63999999999999</c:v>
                </c:pt>
                <c:pt idx="3">
                  <c:v>140.65</c:v>
                </c:pt>
                <c:pt idx="4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D-4EF0-9AAB-FDEACE7BA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80.709999999999994</c:v>
                </c:pt>
                <c:pt idx="1">
                  <c:v>94.86</c:v>
                </c:pt>
                <c:pt idx="2">
                  <c:v>93.29</c:v>
                </c:pt>
                <c:pt idx="3">
                  <c:v>97.48</c:v>
                </c:pt>
                <c:pt idx="4">
                  <c:v>92.41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E-47B3-9DC1-4F2E94E0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110.19</c:v>
                </c:pt>
                <c:pt idx="1">
                  <c:v>113.73</c:v>
                </c:pt>
                <c:pt idx="2">
                  <c:v>115.42</c:v>
                </c:pt>
                <c:pt idx="3">
                  <c:v>114.11</c:v>
                </c:pt>
                <c:pt idx="4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E-47B3-9DC1-4F2E94E0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5-4D23-A5DC-05285064C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7.35</c:v>
                </c:pt>
                <c:pt idx="1">
                  <c:v>7.6</c:v>
                </c:pt>
                <c:pt idx="2">
                  <c:v>7.9</c:v>
                </c:pt>
                <c:pt idx="3">
                  <c:v>8.2100000000000009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5-4D23-A5DC-05285064C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C-4918-A03C-20B138B7D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0.09</c:v>
                </c:pt>
                <c:pt idx="1">
                  <c:v>0.4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C-4918-A03C-20B138B7D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1124.5</c:v>
                </c:pt>
                <c:pt idx="1">
                  <c:v>1310.26</c:v>
                </c:pt>
                <c:pt idx="2">
                  <c:v>1538.03</c:v>
                </c:pt>
                <c:pt idx="3">
                  <c:v>1330.55</c:v>
                </c:pt>
                <c:pt idx="4">
                  <c:v>1367.9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F-440C-8833-65C13D15C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819.73</c:v>
                </c:pt>
                <c:pt idx="1">
                  <c:v>834.05</c:v>
                </c:pt>
                <c:pt idx="2">
                  <c:v>1011.55</c:v>
                </c:pt>
                <c:pt idx="3">
                  <c:v>913.57</c:v>
                </c:pt>
                <c:pt idx="4">
                  <c:v>973.79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F-440C-8833-65C13D15C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236.13</c:v>
                </c:pt>
                <c:pt idx="1">
                  <c:v>223.36</c:v>
                </c:pt>
                <c:pt idx="2">
                  <c:v>210.34</c:v>
                </c:pt>
                <c:pt idx="3">
                  <c:v>196.53</c:v>
                </c:pt>
                <c:pt idx="4">
                  <c:v>183.53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7-4BC5-BD16-A44B97E2A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490.39</c:v>
                </c:pt>
                <c:pt idx="1">
                  <c:v>475.44</c:v>
                </c:pt>
                <c:pt idx="2">
                  <c:v>413.6</c:v>
                </c:pt>
                <c:pt idx="3">
                  <c:v>398.17</c:v>
                </c:pt>
                <c:pt idx="4">
                  <c:v>388.41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7-4BC5-BD16-A44B97E2A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77.14</c:v>
                </c:pt>
                <c:pt idx="1">
                  <c:v>93.46</c:v>
                </c:pt>
                <c:pt idx="2">
                  <c:v>91.56</c:v>
                </c:pt>
                <c:pt idx="3">
                  <c:v>96.79</c:v>
                </c:pt>
                <c:pt idx="4">
                  <c:v>90.55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4-4EDA-92D4-61318485D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90.8</c:v>
                </c:pt>
                <c:pt idx="1">
                  <c:v>93.49</c:v>
                </c:pt>
                <c:pt idx="2">
                  <c:v>94.77</c:v>
                </c:pt>
                <c:pt idx="3">
                  <c:v>89.59</c:v>
                </c:pt>
                <c:pt idx="4">
                  <c:v>88.44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4-4EDA-92D4-61318485D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54.44</c:v>
                </c:pt>
                <c:pt idx="1">
                  <c:v>44.94</c:v>
                </c:pt>
                <c:pt idx="2">
                  <c:v>45.87</c:v>
                </c:pt>
                <c:pt idx="3">
                  <c:v>43.39</c:v>
                </c:pt>
                <c:pt idx="4">
                  <c:v>46.38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6-4DD0-BD2F-481FD58C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50.56</c:v>
                </c:pt>
                <c:pt idx="1">
                  <c:v>49.4</c:v>
                </c:pt>
                <c:pt idx="2">
                  <c:v>49.51</c:v>
                </c:pt>
                <c:pt idx="3">
                  <c:v>52.49</c:v>
                </c:pt>
                <c:pt idx="4">
                  <c:v>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6-4DD0-BD2F-481FD58C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64.040000000000006</c:v>
                </c:pt>
                <c:pt idx="1">
                  <c:v>62.93</c:v>
                </c:pt>
                <c:pt idx="2">
                  <c:v>71.959999999999994</c:v>
                </c:pt>
                <c:pt idx="3">
                  <c:v>62.58</c:v>
                </c:pt>
                <c:pt idx="4">
                  <c:v>70.89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F-4356-A10A-D6A2F690A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34.19</c:v>
                </c:pt>
                <c:pt idx="1">
                  <c:v>36.65</c:v>
                </c:pt>
                <c:pt idx="2">
                  <c:v>33.29</c:v>
                </c:pt>
                <c:pt idx="3">
                  <c:v>31.77</c:v>
                </c:pt>
                <c:pt idx="4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F-4356-A10A-D6A2F690A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90.91</c:v>
                </c:pt>
                <c:pt idx="1">
                  <c:v>90.91</c:v>
                </c:pt>
                <c:pt idx="2">
                  <c:v>90.91</c:v>
                </c:pt>
                <c:pt idx="3">
                  <c:v>90.91</c:v>
                </c:pt>
                <c:pt idx="4">
                  <c:v>90.91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5-4724-B19B-56A637A04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49.05</c:v>
                </c:pt>
                <c:pt idx="1">
                  <c:v>50.94</c:v>
                </c:pt>
                <c:pt idx="2">
                  <c:v>49.76</c:v>
                </c:pt>
                <c:pt idx="3">
                  <c:v>49.18</c:v>
                </c:pt>
                <c:pt idx="4">
                  <c:v>52.48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5-4724-B19B-56A637A04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Normal="100" workbookViewId="0"/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  <c r="IX2" s="144"/>
      <c r="IY2" s="144"/>
      <c r="IZ2" s="144"/>
      <c r="JA2" s="144"/>
      <c r="JB2" s="144"/>
      <c r="JC2" s="144"/>
      <c r="JD2" s="144"/>
      <c r="JE2" s="144"/>
      <c r="JF2" s="144"/>
      <c r="JG2" s="144"/>
      <c r="JH2" s="144"/>
      <c r="JI2" s="144"/>
      <c r="JJ2" s="144"/>
      <c r="JK2" s="144"/>
      <c r="JL2" s="144"/>
      <c r="JM2" s="144"/>
      <c r="JN2" s="144"/>
      <c r="JO2" s="144"/>
      <c r="JP2" s="144"/>
      <c r="JQ2" s="144"/>
      <c r="JR2" s="144"/>
      <c r="JS2" s="144"/>
      <c r="JT2" s="144"/>
      <c r="JU2" s="144"/>
      <c r="JV2" s="144"/>
      <c r="JW2" s="144"/>
      <c r="JX2" s="144"/>
      <c r="JY2" s="144"/>
      <c r="JZ2" s="144"/>
      <c r="KA2" s="144"/>
      <c r="KB2" s="144"/>
      <c r="KC2" s="144"/>
      <c r="KD2" s="144"/>
      <c r="KE2" s="144"/>
      <c r="KF2" s="144"/>
      <c r="KG2" s="144"/>
      <c r="KH2" s="144"/>
      <c r="KI2" s="144"/>
      <c r="KJ2" s="144"/>
      <c r="KK2" s="144"/>
      <c r="KL2" s="144"/>
      <c r="KM2" s="144"/>
      <c r="KN2" s="144"/>
      <c r="KO2" s="144"/>
      <c r="KP2" s="144"/>
      <c r="KQ2" s="144"/>
      <c r="KR2" s="144"/>
      <c r="KS2" s="144"/>
      <c r="KT2" s="144"/>
      <c r="KU2" s="144"/>
      <c r="KV2" s="144"/>
      <c r="KW2" s="144"/>
      <c r="KX2" s="144"/>
      <c r="KY2" s="144"/>
      <c r="KZ2" s="144"/>
      <c r="LA2" s="144"/>
      <c r="LB2" s="144"/>
      <c r="LC2" s="144"/>
      <c r="LD2" s="144"/>
      <c r="LE2" s="144"/>
      <c r="LF2" s="144"/>
      <c r="LG2" s="144"/>
      <c r="LH2" s="144"/>
      <c r="LI2" s="144"/>
      <c r="LJ2" s="144"/>
      <c r="LK2" s="144"/>
      <c r="LL2" s="144"/>
      <c r="LM2" s="144"/>
      <c r="LN2" s="144"/>
      <c r="LO2" s="144"/>
      <c r="LP2" s="144"/>
      <c r="LQ2" s="144"/>
      <c r="LR2" s="144"/>
      <c r="LS2" s="144"/>
      <c r="LT2" s="144"/>
      <c r="LU2" s="144"/>
      <c r="LV2" s="144"/>
      <c r="LW2" s="144"/>
      <c r="LX2" s="144"/>
      <c r="LY2" s="144"/>
      <c r="LZ2" s="144"/>
      <c r="MA2" s="144"/>
      <c r="MB2" s="144"/>
      <c r="MC2" s="144"/>
      <c r="MD2" s="144"/>
      <c r="ME2" s="144"/>
      <c r="MF2" s="144"/>
      <c r="MG2" s="144"/>
      <c r="MH2" s="144"/>
      <c r="MI2" s="144"/>
      <c r="MJ2" s="144"/>
      <c r="MK2" s="144"/>
      <c r="ML2" s="144"/>
      <c r="MM2" s="144"/>
      <c r="MN2" s="144"/>
      <c r="MO2" s="144"/>
      <c r="MP2" s="144"/>
      <c r="MQ2" s="144"/>
      <c r="MR2" s="144"/>
      <c r="MS2" s="144"/>
      <c r="MT2" s="144"/>
      <c r="MU2" s="144"/>
      <c r="MV2" s="144"/>
      <c r="MW2" s="144"/>
      <c r="MX2" s="144"/>
      <c r="MY2" s="144"/>
      <c r="MZ2" s="144"/>
      <c r="NA2" s="144"/>
      <c r="NB2" s="144"/>
      <c r="NC2" s="144"/>
      <c r="ND2" s="144"/>
      <c r="NE2" s="144"/>
      <c r="NF2" s="144"/>
      <c r="NG2" s="144"/>
      <c r="NH2" s="144"/>
      <c r="NI2" s="144"/>
      <c r="NJ2" s="144"/>
      <c r="NK2" s="144"/>
      <c r="NL2" s="144"/>
      <c r="NM2" s="144"/>
      <c r="NN2" s="144"/>
      <c r="NO2" s="144"/>
      <c r="NP2" s="144"/>
      <c r="NQ2" s="144"/>
      <c r="NR2" s="144"/>
      <c r="NS2" s="144"/>
      <c r="NT2" s="144"/>
      <c r="NU2" s="144"/>
      <c r="NV2" s="144"/>
      <c r="NW2" s="144"/>
      <c r="NX2" s="144"/>
      <c r="NY2" s="144"/>
      <c r="NZ2" s="144"/>
      <c r="OA2" s="144"/>
      <c r="OB2" s="144"/>
      <c r="OC2" s="144"/>
      <c r="OD2" s="144"/>
      <c r="OE2" s="144"/>
      <c r="OF2" s="144"/>
      <c r="OG2" s="144"/>
      <c r="OH2" s="144"/>
      <c r="OI2" s="144"/>
      <c r="OJ2" s="144"/>
      <c r="OK2" s="144"/>
      <c r="OL2" s="144"/>
      <c r="OM2" s="144"/>
      <c r="ON2" s="144"/>
      <c r="OO2" s="144"/>
      <c r="OP2" s="144"/>
      <c r="OQ2" s="144"/>
      <c r="OR2" s="144"/>
      <c r="OS2" s="144"/>
      <c r="OT2" s="144"/>
      <c r="OU2" s="144"/>
      <c r="OV2" s="144"/>
      <c r="OW2" s="144"/>
      <c r="OX2" s="144"/>
      <c r="OY2" s="144"/>
      <c r="OZ2" s="144"/>
      <c r="PA2" s="144"/>
      <c r="PB2" s="144"/>
      <c r="PC2" s="144"/>
      <c r="PD2" s="144"/>
      <c r="PE2" s="144"/>
      <c r="PF2" s="144"/>
      <c r="PG2" s="144"/>
      <c r="PH2" s="144"/>
      <c r="PI2" s="144"/>
      <c r="PJ2" s="144"/>
      <c r="PK2" s="144"/>
      <c r="PL2" s="144"/>
      <c r="PM2" s="144"/>
      <c r="PN2" s="144"/>
      <c r="PO2" s="144"/>
      <c r="PP2" s="144"/>
      <c r="PQ2" s="144"/>
      <c r="PR2" s="144"/>
      <c r="PS2" s="144"/>
      <c r="PT2" s="144"/>
      <c r="PU2" s="144"/>
      <c r="PV2" s="144"/>
      <c r="PW2" s="144"/>
      <c r="PX2" s="144"/>
      <c r="PY2" s="144"/>
      <c r="PZ2" s="144"/>
      <c r="QA2" s="144"/>
      <c r="QB2" s="144"/>
      <c r="QC2" s="144"/>
      <c r="QD2" s="144"/>
      <c r="QE2" s="144"/>
      <c r="QF2" s="144"/>
      <c r="QG2" s="144"/>
      <c r="QH2" s="144"/>
      <c r="QI2" s="144"/>
      <c r="QJ2" s="144"/>
      <c r="QK2" s="144"/>
      <c r="QL2" s="144"/>
      <c r="QM2" s="144"/>
      <c r="QN2" s="144"/>
      <c r="QO2" s="144"/>
      <c r="QP2" s="144"/>
      <c r="QQ2" s="144"/>
      <c r="QR2" s="144"/>
      <c r="QS2" s="144"/>
      <c r="QT2" s="144"/>
      <c r="QU2" s="144"/>
      <c r="QV2" s="144"/>
      <c r="QW2" s="144"/>
      <c r="QX2" s="144"/>
      <c r="QY2" s="144"/>
      <c r="QZ2" s="144"/>
      <c r="RA2" s="144"/>
      <c r="RB2" s="144"/>
      <c r="RC2" s="144"/>
      <c r="RD2" s="144"/>
      <c r="RE2" s="144"/>
      <c r="RF2" s="144"/>
      <c r="RG2" s="144"/>
      <c r="RH2" s="144"/>
      <c r="RI2" s="144"/>
      <c r="RJ2" s="144"/>
      <c r="RK2" s="144"/>
      <c r="RL2" s="144"/>
      <c r="RM2" s="144"/>
      <c r="RN2" s="144"/>
      <c r="RO2" s="144"/>
      <c r="RP2" s="144"/>
      <c r="RQ2" s="144"/>
      <c r="RR2" s="144"/>
      <c r="RS2" s="144"/>
      <c r="RT2" s="144"/>
      <c r="RU2" s="144"/>
      <c r="RV2" s="144"/>
      <c r="RW2" s="144"/>
      <c r="RX2" s="144"/>
      <c r="RY2" s="144"/>
      <c r="RZ2" s="144"/>
      <c r="SA2" s="144"/>
      <c r="SB2" s="144"/>
      <c r="SC2" s="144"/>
      <c r="SD2" s="144"/>
      <c r="SE2" s="144"/>
      <c r="SF2" s="144"/>
      <c r="SG2" s="144"/>
      <c r="SH2" s="144"/>
      <c r="SI2" s="144"/>
      <c r="SJ2" s="144"/>
      <c r="SK2" s="144"/>
      <c r="SL2" s="144"/>
      <c r="SM2" s="144"/>
      <c r="SN2" s="144"/>
      <c r="SO2" s="144"/>
      <c r="SP2" s="144"/>
      <c r="SQ2" s="144"/>
      <c r="SR2" s="144"/>
      <c r="SS2" s="144"/>
      <c r="ST2" s="144"/>
      <c r="SU2" s="144"/>
      <c r="SV2" s="144"/>
      <c r="SW2" s="144"/>
      <c r="SX2" s="144"/>
      <c r="SY2" s="144"/>
      <c r="SZ2" s="144"/>
      <c r="TA2" s="144"/>
    </row>
    <row r="3" spans="1:521" ht="9.75" customHeight="1" x14ac:dyDescent="0.15">
      <c r="A3" s="2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  <c r="IX3" s="144"/>
      <c r="IY3" s="144"/>
      <c r="IZ3" s="144"/>
      <c r="JA3" s="144"/>
      <c r="JB3" s="144"/>
      <c r="JC3" s="144"/>
      <c r="JD3" s="144"/>
      <c r="JE3" s="144"/>
      <c r="JF3" s="144"/>
      <c r="JG3" s="144"/>
      <c r="JH3" s="144"/>
      <c r="JI3" s="144"/>
      <c r="JJ3" s="144"/>
      <c r="JK3" s="144"/>
      <c r="JL3" s="144"/>
      <c r="JM3" s="144"/>
      <c r="JN3" s="144"/>
      <c r="JO3" s="144"/>
      <c r="JP3" s="144"/>
      <c r="JQ3" s="144"/>
      <c r="JR3" s="144"/>
      <c r="JS3" s="144"/>
      <c r="JT3" s="144"/>
      <c r="JU3" s="144"/>
      <c r="JV3" s="144"/>
      <c r="JW3" s="144"/>
      <c r="JX3" s="144"/>
      <c r="JY3" s="144"/>
      <c r="JZ3" s="144"/>
      <c r="KA3" s="144"/>
      <c r="KB3" s="144"/>
      <c r="KC3" s="144"/>
      <c r="KD3" s="144"/>
      <c r="KE3" s="144"/>
      <c r="KF3" s="144"/>
      <c r="KG3" s="144"/>
      <c r="KH3" s="144"/>
      <c r="KI3" s="144"/>
      <c r="KJ3" s="144"/>
      <c r="KK3" s="144"/>
      <c r="KL3" s="144"/>
      <c r="KM3" s="144"/>
      <c r="KN3" s="144"/>
      <c r="KO3" s="144"/>
      <c r="KP3" s="144"/>
      <c r="KQ3" s="144"/>
      <c r="KR3" s="144"/>
      <c r="KS3" s="144"/>
      <c r="KT3" s="144"/>
      <c r="KU3" s="144"/>
      <c r="KV3" s="144"/>
      <c r="KW3" s="144"/>
      <c r="KX3" s="144"/>
      <c r="KY3" s="144"/>
      <c r="KZ3" s="144"/>
      <c r="LA3" s="144"/>
      <c r="LB3" s="144"/>
      <c r="LC3" s="144"/>
      <c r="LD3" s="144"/>
      <c r="LE3" s="144"/>
      <c r="LF3" s="144"/>
      <c r="LG3" s="144"/>
      <c r="LH3" s="144"/>
      <c r="LI3" s="144"/>
      <c r="LJ3" s="144"/>
      <c r="LK3" s="144"/>
      <c r="LL3" s="144"/>
      <c r="LM3" s="144"/>
      <c r="LN3" s="144"/>
      <c r="LO3" s="144"/>
      <c r="LP3" s="144"/>
      <c r="LQ3" s="144"/>
      <c r="LR3" s="144"/>
      <c r="LS3" s="144"/>
      <c r="LT3" s="144"/>
      <c r="LU3" s="144"/>
      <c r="LV3" s="144"/>
      <c r="LW3" s="144"/>
      <c r="LX3" s="144"/>
      <c r="LY3" s="144"/>
      <c r="LZ3" s="144"/>
      <c r="MA3" s="144"/>
      <c r="MB3" s="144"/>
      <c r="MC3" s="144"/>
      <c r="MD3" s="144"/>
      <c r="ME3" s="144"/>
      <c r="MF3" s="144"/>
      <c r="MG3" s="144"/>
      <c r="MH3" s="144"/>
      <c r="MI3" s="144"/>
      <c r="MJ3" s="144"/>
      <c r="MK3" s="144"/>
      <c r="ML3" s="144"/>
      <c r="MM3" s="144"/>
      <c r="MN3" s="144"/>
      <c r="MO3" s="144"/>
      <c r="MP3" s="144"/>
      <c r="MQ3" s="144"/>
      <c r="MR3" s="144"/>
      <c r="MS3" s="144"/>
      <c r="MT3" s="144"/>
      <c r="MU3" s="144"/>
      <c r="MV3" s="144"/>
      <c r="MW3" s="144"/>
      <c r="MX3" s="144"/>
      <c r="MY3" s="144"/>
      <c r="MZ3" s="144"/>
      <c r="NA3" s="144"/>
      <c r="NB3" s="144"/>
      <c r="NC3" s="144"/>
      <c r="ND3" s="144"/>
      <c r="NE3" s="144"/>
      <c r="NF3" s="144"/>
      <c r="NG3" s="144"/>
      <c r="NH3" s="144"/>
      <c r="NI3" s="144"/>
      <c r="NJ3" s="144"/>
      <c r="NK3" s="144"/>
      <c r="NL3" s="144"/>
      <c r="NM3" s="144"/>
      <c r="NN3" s="144"/>
      <c r="NO3" s="144"/>
      <c r="NP3" s="144"/>
      <c r="NQ3" s="144"/>
      <c r="NR3" s="144"/>
      <c r="NS3" s="144"/>
      <c r="NT3" s="144"/>
      <c r="NU3" s="144"/>
      <c r="NV3" s="144"/>
      <c r="NW3" s="144"/>
      <c r="NX3" s="144"/>
      <c r="NY3" s="144"/>
      <c r="NZ3" s="144"/>
      <c r="OA3" s="144"/>
      <c r="OB3" s="144"/>
      <c r="OC3" s="144"/>
      <c r="OD3" s="144"/>
      <c r="OE3" s="144"/>
      <c r="OF3" s="144"/>
      <c r="OG3" s="144"/>
      <c r="OH3" s="144"/>
      <c r="OI3" s="144"/>
      <c r="OJ3" s="144"/>
      <c r="OK3" s="144"/>
      <c r="OL3" s="144"/>
      <c r="OM3" s="144"/>
      <c r="ON3" s="144"/>
      <c r="OO3" s="144"/>
      <c r="OP3" s="144"/>
      <c r="OQ3" s="144"/>
      <c r="OR3" s="144"/>
      <c r="OS3" s="144"/>
      <c r="OT3" s="144"/>
      <c r="OU3" s="144"/>
      <c r="OV3" s="144"/>
      <c r="OW3" s="144"/>
      <c r="OX3" s="144"/>
      <c r="OY3" s="144"/>
      <c r="OZ3" s="144"/>
      <c r="PA3" s="144"/>
      <c r="PB3" s="144"/>
      <c r="PC3" s="144"/>
      <c r="PD3" s="144"/>
      <c r="PE3" s="144"/>
      <c r="PF3" s="144"/>
      <c r="PG3" s="144"/>
      <c r="PH3" s="144"/>
      <c r="PI3" s="144"/>
      <c r="PJ3" s="144"/>
      <c r="PK3" s="144"/>
      <c r="PL3" s="144"/>
      <c r="PM3" s="144"/>
      <c r="PN3" s="144"/>
      <c r="PO3" s="144"/>
      <c r="PP3" s="144"/>
      <c r="PQ3" s="144"/>
      <c r="PR3" s="144"/>
      <c r="PS3" s="144"/>
      <c r="PT3" s="144"/>
      <c r="PU3" s="144"/>
      <c r="PV3" s="144"/>
      <c r="PW3" s="144"/>
      <c r="PX3" s="144"/>
      <c r="PY3" s="144"/>
      <c r="PZ3" s="144"/>
      <c r="QA3" s="144"/>
      <c r="QB3" s="144"/>
      <c r="QC3" s="144"/>
      <c r="QD3" s="144"/>
      <c r="QE3" s="144"/>
      <c r="QF3" s="144"/>
      <c r="QG3" s="144"/>
      <c r="QH3" s="144"/>
      <c r="QI3" s="144"/>
      <c r="QJ3" s="144"/>
      <c r="QK3" s="144"/>
      <c r="QL3" s="144"/>
      <c r="QM3" s="144"/>
      <c r="QN3" s="144"/>
      <c r="QO3" s="144"/>
      <c r="QP3" s="144"/>
      <c r="QQ3" s="144"/>
      <c r="QR3" s="144"/>
      <c r="QS3" s="144"/>
      <c r="QT3" s="144"/>
      <c r="QU3" s="144"/>
      <c r="QV3" s="144"/>
      <c r="QW3" s="144"/>
      <c r="QX3" s="144"/>
      <c r="QY3" s="144"/>
      <c r="QZ3" s="144"/>
      <c r="RA3" s="144"/>
      <c r="RB3" s="144"/>
      <c r="RC3" s="144"/>
      <c r="RD3" s="144"/>
      <c r="RE3" s="144"/>
      <c r="RF3" s="144"/>
      <c r="RG3" s="144"/>
      <c r="RH3" s="144"/>
      <c r="RI3" s="144"/>
      <c r="RJ3" s="144"/>
      <c r="RK3" s="144"/>
      <c r="RL3" s="144"/>
      <c r="RM3" s="144"/>
      <c r="RN3" s="144"/>
      <c r="RO3" s="144"/>
      <c r="RP3" s="144"/>
      <c r="RQ3" s="144"/>
      <c r="RR3" s="144"/>
      <c r="RS3" s="144"/>
      <c r="RT3" s="144"/>
      <c r="RU3" s="144"/>
      <c r="RV3" s="144"/>
      <c r="RW3" s="144"/>
      <c r="RX3" s="144"/>
      <c r="RY3" s="144"/>
      <c r="RZ3" s="144"/>
      <c r="SA3" s="144"/>
      <c r="SB3" s="144"/>
      <c r="SC3" s="144"/>
      <c r="SD3" s="144"/>
      <c r="SE3" s="144"/>
      <c r="SF3" s="144"/>
      <c r="SG3" s="144"/>
      <c r="SH3" s="144"/>
      <c r="SI3" s="144"/>
      <c r="SJ3" s="144"/>
      <c r="SK3" s="144"/>
      <c r="SL3" s="144"/>
      <c r="SM3" s="144"/>
      <c r="SN3" s="144"/>
      <c r="SO3" s="144"/>
      <c r="SP3" s="144"/>
      <c r="SQ3" s="144"/>
      <c r="SR3" s="144"/>
      <c r="SS3" s="144"/>
      <c r="ST3" s="144"/>
      <c r="SU3" s="144"/>
      <c r="SV3" s="144"/>
      <c r="SW3" s="144"/>
      <c r="SX3" s="144"/>
      <c r="SY3" s="144"/>
      <c r="SZ3" s="144"/>
      <c r="TA3" s="144"/>
    </row>
    <row r="4" spans="1:521" ht="9.75" customHeight="1" x14ac:dyDescent="0.15">
      <c r="A4" s="2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144"/>
      <c r="JZ4" s="144"/>
      <c r="KA4" s="144"/>
      <c r="KB4" s="144"/>
      <c r="KC4" s="144"/>
      <c r="KD4" s="144"/>
      <c r="KE4" s="144"/>
      <c r="KF4" s="144"/>
      <c r="KG4" s="144"/>
      <c r="KH4" s="144"/>
      <c r="KI4" s="144"/>
      <c r="KJ4" s="144"/>
      <c r="KK4" s="144"/>
      <c r="KL4" s="144"/>
      <c r="KM4" s="144"/>
      <c r="KN4" s="144"/>
      <c r="KO4" s="144"/>
      <c r="KP4" s="144"/>
      <c r="KQ4" s="144"/>
      <c r="KR4" s="144"/>
      <c r="KS4" s="144"/>
      <c r="KT4" s="144"/>
      <c r="KU4" s="144"/>
      <c r="KV4" s="144"/>
      <c r="KW4" s="144"/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44"/>
      <c r="MQ4" s="144"/>
      <c r="MR4" s="144"/>
      <c r="MS4" s="144"/>
      <c r="MT4" s="144"/>
      <c r="MU4" s="144"/>
      <c r="MV4" s="144"/>
      <c r="MW4" s="144"/>
      <c r="MX4" s="144"/>
      <c r="MY4" s="144"/>
      <c r="MZ4" s="144"/>
      <c r="NA4" s="144"/>
      <c r="NB4" s="144"/>
      <c r="NC4" s="144"/>
      <c r="ND4" s="144"/>
      <c r="NE4" s="144"/>
      <c r="NF4" s="144"/>
      <c r="NG4" s="144"/>
      <c r="NH4" s="144"/>
      <c r="NI4" s="144"/>
      <c r="NJ4" s="144"/>
      <c r="NK4" s="144"/>
      <c r="NL4" s="144"/>
      <c r="NM4" s="144"/>
      <c r="NN4" s="144"/>
      <c r="NO4" s="144"/>
      <c r="NP4" s="144"/>
      <c r="NQ4" s="144"/>
      <c r="NR4" s="144"/>
      <c r="NS4" s="144"/>
      <c r="NT4" s="144"/>
      <c r="NU4" s="144"/>
      <c r="NV4" s="144"/>
      <c r="NW4" s="144"/>
      <c r="NX4" s="144"/>
      <c r="NY4" s="144"/>
      <c r="NZ4" s="144"/>
      <c r="OA4" s="144"/>
      <c r="OB4" s="144"/>
      <c r="OC4" s="144"/>
      <c r="OD4" s="144"/>
      <c r="OE4" s="144"/>
      <c r="OF4" s="144"/>
      <c r="OG4" s="144"/>
      <c r="OH4" s="144"/>
      <c r="OI4" s="144"/>
      <c r="OJ4" s="144"/>
      <c r="OK4" s="144"/>
      <c r="OL4" s="144"/>
      <c r="OM4" s="144"/>
      <c r="ON4" s="144"/>
      <c r="OO4" s="144"/>
      <c r="OP4" s="144"/>
      <c r="OQ4" s="144"/>
      <c r="OR4" s="144"/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/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/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144"/>
      <c r="QR4" s="144"/>
      <c r="QS4" s="144"/>
      <c r="QT4" s="144"/>
      <c r="QU4" s="144"/>
      <c r="QV4" s="144"/>
      <c r="QW4" s="144"/>
      <c r="QX4" s="144"/>
      <c r="QY4" s="144"/>
      <c r="QZ4" s="144"/>
      <c r="RA4" s="144"/>
      <c r="RB4" s="144"/>
      <c r="RC4" s="144"/>
      <c r="RD4" s="144"/>
      <c r="RE4" s="144"/>
      <c r="RF4" s="144"/>
      <c r="RG4" s="144"/>
      <c r="RH4" s="144"/>
      <c r="RI4" s="144"/>
      <c r="RJ4" s="144"/>
      <c r="RK4" s="144"/>
      <c r="RL4" s="144"/>
      <c r="RM4" s="144"/>
      <c r="RN4" s="144"/>
      <c r="RO4" s="144"/>
      <c r="RP4" s="144"/>
      <c r="RQ4" s="144"/>
      <c r="RR4" s="144"/>
      <c r="RS4" s="144"/>
      <c r="RT4" s="144"/>
      <c r="RU4" s="144"/>
      <c r="RV4" s="144"/>
      <c r="RW4" s="144"/>
      <c r="RX4" s="144"/>
      <c r="RY4" s="144"/>
      <c r="RZ4" s="144"/>
      <c r="SA4" s="144"/>
      <c r="SB4" s="144"/>
      <c r="SC4" s="144"/>
      <c r="SD4" s="144"/>
      <c r="SE4" s="144"/>
      <c r="SF4" s="144"/>
      <c r="SG4" s="144"/>
      <c r="SH4" s="144"/>
      <c r="SI4" s="144"/>
      <c r="SJ4" s="144"/>
      <c r="SK4" s="144"/>
      <c r="SL4" s="144"/>
      <c r="SM4" s="144"/>
      <c r="SN4" s="144"/>
      <c r="SO4" s="144"/>
      <c r="SP4" s="144"/>
      <c r="SQ4" s="144"/>
      <c r="SR4" s="144"/>
      <c r="SS4" s="144"/>
      <c r="ST4" s="144"/>
      <c r="SU4" s="144"/>
      <c r="SV4" s="144"/>
      <c r="SW4" s="144"/>
      <c r="SX4" s="144"/>
      <c r="SY4" s="144"/>
      <c r="SZ4" s="144"/>
      <c r="TA4" s="144"/>
    </row>
    <row r="5" spans="1:521" ht="18.75" customHeight="1" x14ac:dyDescent="0.15">
      <c r="A5" s="2"/>
      <c r="B5" s="145" t="str">
        <f>データ!H7</f>
        <v>長崎県　西海市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6"/>
      <c r="JY5" s="146"/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6"/>
      <c r="KM5" s="146"/>
      <c r="KN5" s="146"/>
      <c r="KO5" s="146"/>
      <c r="KP5" s="146"/>
      <c r="KQ5" s="146"/>
      <c r="KR5" s="146"/>
      <c r="KS5" s="146"/>
      <c r="KT5" s="146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7" t="s">
        <v>1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2"/>
      <c r="KV6" s="2"/>
      <c r="KW6" s="3"/>
      <c r="KX6" s="149"/>
      <c r="KY6" s="149"/>
      <c r="KZ6" s="149"/>
      <c r="LA6" s="149"/>
      <c r="LB6" s="149"/>
      <c r="LC6" s="4"/>
      <c r="LD6" s="2"/>
      <c r="LE6" s="2"/>
      <c r="LF6" s="2"/>
      <c r="LG6" s="2"/>
      <c r="LH6" s="2"/>
      <c r="LI6" s="3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50"/>
      <c r="LU6" s="150"/>
      <c r="LV6" s="150"/>
      <c r="LW6" s="150"/>
      <c r="LX6" s="150"/>
      <c r="LY6" s="150"/>
      <c r="LZ6" s="150"/>
      <c r="MA6" s="150"/>
      <c r="MB6" s="150"/>
      <c r="MC6" s="150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9"/>
      <c r="NT6" s="150"/>
      <c r="NU6" s="150"/>
      <c r="NV6" s="150"/>
      <c r="NW6" s="150"/>
      <c r="NX6" s="150"/>
      <c r="NY6" s="150"/>
      <c r="NZ6" s="150"/>
      <c r="OA6" s="150"/>
      <c r="OB6" s="150"/>
      <c r="OC6" s="150"/>
      <c r="OD6" s="150"/>
      <c r="OE6" s="150"/>
      <c r="OF6" s="150"/>
      <c r="OG6" s="150"/>
      <c r="OH6" s="150"/>
      <c r="OI6" s="150"/>
      <c r="OJ6" s="150"/>
      <c r="OK6" s="150"/>
      <c r="OL6" s="150"/>
      <c r="OM6" s="150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0"/>
      <c r="QN6" s="150"/>
      <c r="QO6" s="150"/>
      <c r="QP6" s="150"/>
      <c r="QQ6" s="150"/>
      <c r="QR6" s="150"/>
      <c r="QS6" s="150"/>
      <c r="QT6" s="150"/>
      <c r="QU6" s="150"/>
      <c r="QV6" s="150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32" t="s">
        <v>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4"/>
      <c r="CH7" s="132" t="s">
        <v>3</v>
      </c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4"/>
      <c r="FN7" s="132" t="s">
        <v>4</v>
      </c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4"/>
      <c r="IT7" s="132" t="s">
        <v>5</v>
      </c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/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/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4"/>
      <c r="LZ7" s="132" t="s">
        <v>6</v>
      </c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133"/>
      <c r="ND7" s="133"/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4"/>
      <c r="PF7" s="132" t="s">
        <v>7</v>
      </c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33"/>
      <c r="PW7" s="133"/>
      <c r="PX7" s="133"/>
      <c r="PY7" s="133"/>
      <c r="PZ7" s="133"/>
      <c r="QA7" s="133"/>
      <c r="QB7" s="133"/>
      <c r="QC7" s="133"/>
      <c r="QD7" s="133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33"/>
      <c r="RY7" s="133"/>
      <c r="RZ7" s="133"/>
      <c r="SA7" s="133"/>
      <c r="SB7" s="133"/>
      <c r="SC7" s="133"/>
      <c r="SD7" s="133"/>
      <c r="SE7" s="133"/>
      <c r="SF7" s="133"/>
      <c r="SG7" s="133"/>
      <c r="SH7" s="133"/>
      <c r="SI7" s="133"/>
      <c r="SJ7" s="133"/>
      <c r="SK7" s="134"/>
      <c r="SL7" s="3"/>
      <c r="SM7" s="137" t="s">
        <v>8</v>
      </c>
      <c r="SN7" s="138"/>
      <c r="SO7" s="138"/>
      <c r="SP7" s="138"/>
      <c r="SQ7" s="138"/>
      <c r="SR7" s="138"/>
      <c r="SS7" s="138"/>
      <c r="ST7" s="138"/>
      <c r="SU7" s="138"/>
      <c r="SV7" s="138"/>
      <c r="SW7" s="138"/>
      <c r="SX7" s="138"/>
      <c r="SY7" s="138"/>
      <c r="SZ7" s="139"/>
    </row>
    <row r="8" spans="1:521" ht="18.75" customHeight="1" x14ac:dyDescent="0.15">
      <c r="A8" s="6"/>
      <c r="B8" s="125" t="str">
        <f>データ!I7</f>
        <v>法適用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7"/>
      <c r="CH8" s="125" t="str">
        <f>データ!J7</f>
        <v>工業用水道事業</v>
      </c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7"/>
      <c r="FN8" s="122">
        <f>データ!K7</f>
        <v>5500</v>
      </c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4"/>
      <c r="IT8" s="125" t="str">
        <f>データ!L7</f>
        <v>極小規模</v>
      </c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/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6"/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7"/>
      <c r="LZ8" s="122">
        <f>データ!M7</f>
        <v>1</v>
      </c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123"/>
      <c r="ND8" s="123"/>
      <c r="NE8" s="123"/>
      <c r="NF8" s="123"/>
      <c r="NG8" s="123"/>
      <c r="NH8" s="123"/>
      <c r="NI8" s="123"/>
      <c r="NJ8" s="123"/>
      <c r="NK8" s="123"/>
      <c r="NL8" s="123"/>
      <c r="NM8" s="123"/>
      <c r="NN8" s="123"/>
      <c r="NO8" s="123"/>
      <c r="NP8" s="123"/>
      <c r="NQ8" s="123"/>
      <c r="NR8" s="123"/>
      <c r="NS8" s="123"/>
      <c r="NT8" s="123"/>
      <c r="NU8" s="123"/>
      <c r="NV8" s="123"/>
      <c r="NW8" s="123"/>
      <c r="NX8" s="123"/>
      <c r="NY8" s="123"/>
      <c r="NZ8" s="123"/>
      <c r="OA8" s="123"/>
      <c r="OB8" s="123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4"/>
      <c r="PF8" s="122">
        <f>データ!N7</f>
        <v>3899</v>
      </c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23"/>
      <c r="PW8" s="123"/>
      <c r="PX8" s="123"/>
      <c r="PY8" s="123"/>
      <c r="PZ8" s="123"/>
      <c r="QA8" s="123"/>
      <c r="QB8" s="123"/>
      <c r="QC8" s="123"/>
      <c r="QD8" s="123"/>
      <c r="QE8" s="123"/>
      <c r="QF8" s="123"/>
      <c r="QG8" s="123"/>
      <c r="QH8" s="123"/>
      <c r="QI8" s="123"/>
      <c r="QJ8" s="123"/>
      <c r="QK8" s="123"/>
      <c r="QL8" s="123"/>
      <c r="QM8" s="123"/>
      <c r="QN8" s="123"/>
      <c r="QO8" s="123"/>
      <c r="QP8" s="123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4"/>
      <c r="SL8" s="3"/>
      <c r="SM8" s="140" t="s">
        <v>9</v>
      </c>
      <c r="SN8" s="141"/>
      <c r="SO8" s="142" t="s">
        <v>10</v>
      </c>
      <c r="SP8" s="142"/>
      <c r="SQ8" s="142"/>
      <c r="SR8" s="142"/>
      <c r="SS8" s="142"/>
      <c r="ST8" s="142"/>
      <c r="SU8" s="142"/>
      <c r="SV8" s="142"/>
      <c r="SW8" s="142"/>
      <c r="SX8" s="142"/>
      <c r="SY8" s="142"/>
      <c r="SZ8" s="143"/>
    </row>
    <row r="9" spans="1:521" ht="18.75" customHeight="1" x14ac:dyDescent="0.15">
      <c r="A9" s="6"/>
      <c r="B9" s="132" t="s">
        <v>11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4"/>
      <c r="CH9" s="132" t="s">
        <v>12</v>
      </c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4"/>
      <c r="FN9" s="132" t="s">
        <v>13</v>
      </c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4"/>
      <c r="IT9" s="132" t="s">
        <v>14</v>
      </c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/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/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4"/>
      <c r="LZ9" s="132" t="s">
        <v>15</v>
      </c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4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5" t="s">
        <v>16</v>
      </c>
      <c r="SN9" s="136"/>
      <c r="SO9" s="117" t="s">
        <v>17</v>
      </c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8"/>
    </row>
    <row r="10" spans="1:521" ht="18.75" customHeight="1" x14ac:dyDescent="0.15">
      <c r="A10" s="6"/>
      <c r="B10" s="119" t="str">
        <f>データ!O7</f>
        <v>-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1"/>
      <c r="CH10" s="119">
        <f>データ!P7</f>
        <v>83.8</v>
      </c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1"/>
      <c r="FN10" s="122">
        <f>データ!Q7</f>
        <v>1</v>
      </c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4"/>
      <c r="IT10" s="122">
        <f>データ!R7</f>
        <v>5000</v>
      </c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4"/>
      <c r="LZ10" s="125" t="str">
        <f>データ!S7</f>
        <v>自治体職員</v>
      </c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126"/>
      <c r="ND10" s="126"/>
      <c r="NE10" s="126"/>
      <c r="NF10" s="126"/>
      <c r="NG10" s="126"/>
      <c r="NH10" s="126"/>
      <c r="NI10" s="126"/>
      <c r="NJ10" s="126"/>
      <c r="NK10" s="126"/>
      <c r="NL10" s="126"/>
      <c r="NM10" s="126"/>
      <c r="NN10" s="126"/>
      <c r="NO10" s="126"/>
      <c r="NP10" s="126"/>
      <c r="NQ10" s="126"/>
      <c r="NR10" s="126"/>
      <c r="NS10" s="126"/>
      <c r="NT10" s="126"/>
      <c r="NU10" s="126"/>
      <c r="NV10" s="126"/>
      <c r="NW10" s="126"/>
      <c r="NX10" s="126"/>
      <c r="NY10" s="126"/>
      <c r="NZ10" s="126"/>
      <c r="OA10" s="126"/>
      <c r="OB10" s="126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7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8" t="s">
        <v>18</v>
      </c>
      <c r="SN10" s="129"/>
      <c r="SO10" s="130" t="s">
        <v>19</v>
      </c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1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57" t="s">
        <v>22</v>
      </c>
      <c r="SN14" s="58"/>
      <c r="SO14" s="58"/>
      <c r="SP14" s="58"/>
      <c r="SQ14" s="58"/>
      <c r="SR14" s="58"/>
      <c r="SS14" s="58"/>
      <c r="ST14" s="58"/>
      <c r="SU14" s="58"/>
      <c r="SV14" s="58"/>
      <c r="SW14" s="58"/>
      <c r="SX14" s="58"/>
      <c r="SY14" s="58"/>
      <c r="SZ14" s="58"/>
      <c r="TA14" s="59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0"/>
      <c r="SN15" s="61"/>
      <c r="SO15" s="61"/>
      <c r="SP15" s="61"/>
      <c r="SQ15" s="61"/>
      <c r="SR15" s="61"/>
      <c r="SS15" s="61"/>
      <c r="ST15" s="61"/>
      <c r="SU15" s="61"/>
      <c r="SV15" s="61"/>
      <c r="SW15" s="61"/>
      <c r="SX15" s="61"/>
      <c r="SY15" s="61"/>
      <c r="SZ15" s="61"/>
      <c r="TA15" s="62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11" t="s">
        <v>105</v>
      </c>
      <c r="SN16" s="112"/>
      <c r="SO16" s="112"/>
      <c r="SP16" s="112"/>
      <c r="SQ16" s="112"/>
      <c r="SR16" s="112"/>
      <c r="SS16" s="112"/>
      <c r="ST16" s="112"/>
      <c r="SU16" s="112"/>
      <c r="SV16" s="112"/>
      <c r="SW16" s="112"/>
      <c r="SX16" s="112"/>
      <c r="SY16" s="112"/>
      <c r="SZ16" s="112"/>
      <c r="TA16" s="113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111"/>
      <c r="SN17" s="112"/>
      <c r="SO17" s="112"/>
      <c r="SP17" s="112"/>
      <c r="SQ17" s="112"/>
      <c r="SR17" s="112"/>
      <c r="SS17" s="112"/>
      <c r="ST17" s="112"/>
      <c r="SU17" s="112"/>
      <c r="SV17" s="112"/>
      <c r="SW17" s="112"/>
      <c r="SX17" s="112"/>
      <c r="SY17" s="112"/>
      <c r="SZ17" s="112"/>
      <c r="TA17" s="113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111"/>
      <c r="SN18" s="112"/>
      <c r="SO18" s="112"/>
      <c r="SP18" s="112"/>
      <c r="SQ18" s="112"/>
      <c r="SR18" s="112"/>
      <c r="SS18" s="112"/>
      <c r="ST18" s="112"/>
      <c r="SU18" s="112"/>
      <c r="SV18" s="112"/>
      <c r="SW18" s="112"/>
      <c r="SX18" s="112"/>
      <c r="SY18" s="112"/>
      <c r="SZ18" s="112"/>
      <c r="TA18" s="113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111"/>
      <c r="SN19" s="112"/>
      <c r="SO19" s="112"/>
      <c r="SP19" s="112"/>
      <c r="SQ19" s="112"/>
      <c r="SR19" s="112"/>
      <c r="SS19" s="112"/>
      <c r="ST19" s="112"/>
      <c r="SU19" s="112"/>
      <c r="SV19" s="112"/>
      <c r="SW19" s="112"/>
      <c r="SX19" s="112"/>
      <c r="SY19" s="112"/>
      <c r="SZ19" s="112"/>
      <c r="TA19" s="113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111"/>
      <c r="SN20" s="112"/>
      <c r="SO20" s="112"/>
      <c r="SP20" s="112"/>
      <c r="SQ20" s="112"/>
      <c r="SR20" s="112"/>
      <c r="SS20" s="112"/>
      <c r="ST20" s="112"/>
      <c r="SU20" s="112"/>
      <c r="SV20" s="112"/>
      <c r="SW20" s="112"/>
      <c r="SX20" s="112"/>
      <c r="SY20" s="112"/>
      <c r="SZ20" s="112"/>
      <c r="TA20" s="113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111"/>
      <c r="SN21" s="112"/>
      <c r="SO21" s="112"/>
      <c r="SP21" s="112"/>
      <c r="SQ21" s="112"/>
      <c r="SR21" s="112"/>
      <c r="SS21" s="112"/>
      <c r="ST21" s="112"/>
      <c r="SU21" s="112"/>
      <c r="SV21" s="112"/>
      <c r="SW21" s="112"/>
      <c r="SX21" s="112"/>
      <c r="SY21" s="112"/>
      <c r="SZ21" s="112"/>
      <c r="TA21" s="113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111"/>
      <c r="SN22" s="112"/>
      <c r="SO22" s="112"/>
      <c r="SP22" s="112"/>
      <c r="SQ22" s="112"/>
      <c r="SR22" s="112"/>
      <c r="SS22" s="112"/>
      <c r="ST22" s="112"/>
      <c r="SU22" s="112"/>
      <c r="SV22" s="112"/>
      <c r="SW22" s="112"/>
      <c r="SX22" s="112"/>
      <c r="SY22" s="112"/>
      <c r="SZ22" s="112"/>
      <c r="TA22" s="113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111"/>
      <c r="SN23" s="112"/>
      <c r="SO23" s="112"/>
      <c r="SP23" s="112"/>
      <c r="SQ23" s="112"/>
      <c r="SR23" s="112"/>
      <c r="SS23" s="112"/>
      <c r="ST23" s="112"/>
      <c r="SU23" s="112"/>
      <c r="SV23" s="112"/>
      <c r="SW23" s="112"/>
      <c r="SX23" s="112"/>
      <c r="SY23" s="112"/>
      <c r="SZ23" s="112"/>
      <c r="TA23" s="113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111"/>
      <c r="SN24" s="112"/>
      <c r="SO24" s="112"/>
      <c r="SP24" s="112"/>
      <c r="SQ24" s="112"/>
      <c r="SR24" s="112"/>
      <c r="SS24" s="112"/>
      <c r="ST24" s="112"/>
      <c r="SU24" s="112"/>
      <c r="SV24" s="112"/>
      <c r="SW24" s="112"/>
      <c r="SX24" s="112"/>
      <c r="SY24" s="112"/>
      <c r="SZ24" s="112"/>
      <c r="TA24" s="113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111"/>
      <c r="SN25" s="112"/>
      <c r="SO25" s="112"/>
      <c r="SP25" s="112"/>
      <c r="SQ25" s="112"/>
      <c r="SR25" s="112"/>
      <c r="SS25" s="112"/>
      <c r="ST25" s="112"/>
      <c r="SU25" s="112"/>
      <c r="SV25" s="112"/>
      <c r="SW25" s="112"/>
      <c r="SX25" s="112"/>
      <c r="SY25" s="112"/>
      <c r="SZ25" s="112"/>
      <c r="TA25" s="113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111"/>
      <c r="SN26" s="112"/>
      <c r="SO26" s="112"/>
      <c r="SP26" s="112"/>
      <c r="SQ26" s="112"/>
      <c r="SR26" s="112"/>
      <c r="SS26" s="112"/>
      <c r="ST26" s="112"/>
      <c r="SU26" s="112"/>
      <c r="SV26" s="112"/>
      <c r="SW26" s="112"/>
      <c r="SX26" s="112"/>
      <c r="SY26" s="112"/>
      <c r="SZ26" s="112"/>
      <c r="TA26" s="113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111"/>
      <c r="SN27" s="112"/>
      <c r="SO27" s="112"/>
      <c r="SP27" s="112"/>
      <c r="SQ27" s="112"/>
      <c r="SR27" s="112"/>
      <c r="SS27" s="112"/>
      <c r="ST27" s="112"/>
      <c r="SU27" s="112"/>
      <c r="SV27" s="112"/>
      <c r="SW27" s="112"/>
      <c r="SX27" s="112"/>
      <c r="SY27" s="112"/>
      <c r="SZ27" s="112"/>
      <c r="TA27" s="113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111"/>
      <c r="SN28" s="112"/>
      <c r="SO28" s="112"/>
      <c r="SP28" s="112"/>
      <c r="SQ28" s="112"/>
      <c r="SR28" s="112"/>
      <c r="SS28" s="112"/>
      <c r="ST28" s="112"/>
      <c r="SU28" s="112"/>
      <c r="SV28" s="112"/>
      <c r="SW28" s="112"/>
      <c r="SX28" s="112"/>
      <c r="SY28" s="112"/>
      <c r="SZ28" s="112"/>
      <c r="TA28" s="113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111"/>
      <c r="SN29" s="112"/>
      <c r="SO29" s="112"/>
      <c r="SP29" s="112"/>
      <c r="SQ29" s="112"/>
      <c r="SR29" s="112"/>
      <c r="SS29" s="112"/>
      <c r="ST29" s="112"/>
      <c r="SU29" s="112"/>
      <c r="SV29" s="112"/>
      <c r="SW29" s="112"/>
      <c r="SX29" s="112"/>
      <c r="SY29" s="112"/>
      <c r="SZ29" s="112"/>
      <c r="TA29" s="113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11"/>
      <c r="SN30" s="112"/>
      <c r="SO30" s="112"/>
      <c r="SP30" s="112"/>
      <c r="SQ30" s="112"/>
      <c r="SR30" s="112"/>
      <c r="SS30" s="112"/>
      <c r="ST30" s="112"/>
      <c r="SU30" s="112"/>
      <c r="SV30" s="112"/>
      <c r="SW30" s="112"/>
      <c r="SX30" s="112"/>
      <c r="SY30" s="112"/>
      <c r="SZ30" s="112"/>
      <c r="TA30" s="113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R02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R03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R04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R05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R06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R02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R03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R04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R05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R06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R02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R03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R04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R05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R06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R02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R03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R04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R05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R06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11"/>
      <c r="SN31" s="112"/>
      <c r="SO31" s="112"/>
      <c r="SP31" s="112"/>
      <c r="SQ31" s="112"/>
      <c r="SR31" s="112"/>
      <c r="SS31" s="112"/>
      <c r="ST31" s="112"/>
      <c r="SU31" s="112"/>
      <c r="SV31" s="112"/>
      <c r="SW31" s="112"/>
      <c r="SX31" s="112"/>
      <c r="SY31" s="112"/>
      <c r="SZ31" s="112"/>
      <c r="TA31" s="113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80.709999999999994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94.86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93.29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97.48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92.41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45.09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51.72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60.53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63.52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73.78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1124.5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1310.26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1538.03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1330.55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1367.9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236.13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223.36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210.34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196.53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183.53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11"/>
      <c r="SN32" s="112"/>
      <c r="SO32" s="112"/>
      <c r="SP32" s="112"/>
      <c r="SQ32" s="112"/>
      <c r="SR32" s="112"/>
      <c r="SS32" s="112"/>
      <c r="ST32" s="112"/>
      <c r="SU32" s="112"/>
      <c r="SV32" s="112"/>
      <c r="SW32" s="112"/>
      <c r="SX32" s="112"/>
      <c r="SY32" s="112"/>
      <c r="SZ32" s="112"/>
      <c r="TA32" s="113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110.19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113.73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115.42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114.11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109.14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132.55000000000001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134.69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133.63999999999999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140.65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163.19999999999999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819.73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834.05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1011.55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913.57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973.79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490.39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475.44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413.6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398.17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388.41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11"/>
      <c r="SN33" s="112"/>
      <c r="SO33" s="112"/>
      <c r="SP33" s="112"/>
      <c r="SQ33" s="112"/>
      <c r="SR33" s="112"/>
      <c r="SS33" s="112"/>
      <c r="ST33" s="112"/>
      <c r="SU33" s="112"/>
      <c r="SV33" s="112"/>
      <c r="SW33" s="112"/>
      <c r="SX33" s="112"/>
      <c r="SY33" s="112"/>
      <c r="SZ33" s="112"/>
      <c r="TA33" s="113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3"/>
      <c r="DV34" s="2"/>
      <c r="DW34" s="2"/>
      <c r="DX34" s="2"/>
      <c r="DY34" s="2"/>
      <c r="DZ34" s="2"/>
      <c r="EA34" s="2"/>
      <c r="EB34" s="2"/>
      <c r="EC34" s="2"/>
      <c r="ED34" s="51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3"/>
      <c r="IP34" s="2"/>
      <c r="IQ34" s="2"/>
      <c r="IR34" s="2"/>
      <c r="IS34" s="2"/>
      <c r="IT34" s="2"/>
      <c r="IU34" s="2"/>
      <c r="IV34" s="2"/>
      <c r="IW34" s="2"/>
      <c r="IX34" s="51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3"/>
      <c r="NJ34" s="2"/>
      <c r="NK34" s="2"/>
      <c r="NL34" s="2"/>
      <c r="NM34" s="2"/>
      <c r="NN34" s="2"/>
      <c r="NO34" s="2"/>
      <c r="NP34" s="2"/>
      <c r="NQ34" s="2"/>
      <c r="NR34" s="51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3"/>
      <c r="SD34" s="2"/>
      <c r="SE34" s="2"/>
      <c r="SF34" s="2"/>
      <c r="SG34" s="2"/>
      <c r="SH34" s="2"/>
      <c r="SI34" s="2"/>
      <c r="SJ34" s="2"/>
      <c r="SK34" s="14"/>
      <c r="SL34" s="2"/>
      <c r="SM34" s="111"/>
      <c r="SN34" s="112"/>
      <c r="SO34" s="112"/>
      <c r="SP34" s="112"/>
      <c r="SQ34" s="112"/>
      <c r="SR34" s="112"/>
      <c r="SS34" s="112"/>
      <c r="ST34" s="112"/>
      <c r="SU34" s="112"/>
      <c r="SV34" s="112"/>
      <c r="SW34" s="112"/>
      <c r="SX34" s="112"/>
      <c r="SY34" s="112"/>
      <c r="SZ34" s="112"/>
      <c r="TA34" s="113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11"/>
      <c r="SN35" s="112"/>
      <c r="SO35" s="112"/>
      <c r="SP35" s="112"/>
      <c r="SQ35" s="112"/>
      <c r="SR35" s="112"/>
      <c r="SS35" s="112"/>
      <c r="ST35" s="112"/>
      <c r="SU35" s="112"/>
      <c r="SV35" s="112"/>
      <c r="SW35" s="112"/>
      <c r="SX35" s="112"/>
      <c r="SY35" s="112"/>
      <c r="SZ35" s="112"/>
      <c r="TA35" s="113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11"/>
      <c r="SN36" s="112"/>
      <c r="SO36" s="112"/>
      <c r="SP36" s="112"/>
      <c r="SQ36" s="112"/>
      <c r="SR36" s="112"/>
      <c r="SS36" s="112"/>
      <c r="ST36" s="112"/>
      <c r="SU36" s="112"/>
      <c r="SV36" s="112"/>
      <c r="SW36" s="112"/>
      <c r="SX36" s="112"/>
      <c r="SY36" s="112"/>
      <c r="SZ36" s="112"/>
      <c r="TA36" s="113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11"/>
      <c r="SN37" s="112"/>
      <c r="SO37" s="112"/>
      <c r="SP37" s="112"/>
      <c r="SQ37" s="112"/>
      <c r="SR37" s="112"/>
      <c r="SS37" s="112"/>
      <c r="ST37" s="112"/>
      <c r="SU37" s="112"/>
      <c r="SV37" s="112"/>
      <c r="SW37" s="112"/>
      <c r="SX37" s="112"/>
      <c r="SY37" s="112"/>
      <c r="SZ37" s="112"/>
      <c r="TA37" s="113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11"/>
      <c r="SN38" s="112"/>
      <c r="SO38" s="112"/>
      <c r="SP38" s="112"/>
      <c r="SQ38" s="112"/>
      <c r="SR38" s="112"/>
      <c r="SS38" s="112"/>
      <c r="ST38" s="112"/>
      <c r="SU38" s="112"/>
      <c r="SV38" s="112"/>
      <c r="SW38" s="112"/>
      <c r="SX38" s="112"/>
      <c r="SY38" s="112"/>
      <c r="SZ38" s="112"/>
      <c r="TA38" s="113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11"/>
      <c r="SN39" s="112"/>
      <c r="SO39" s="112"/>
      <c r="SP39" s="112"/>
      <c r="SQ39" s="112"/>
      <c r="SR39" s="112"/>
      <c r="SS39" s="112"/>
      <c r="ST39" s="112"/>
      <c r="SU39" s="112"/>
      <c r="SV39" s="112"/>
      <c r="SW39" s="112"/>
      <c r="SX39" s="112"/>
      <c r="SY39" s="112"/>
      <c r="SZ39" s="112"/>
      <c r="TA39" s="113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111"/>
      <c r="SN40" s="112"/>
      <c r="SO40" s="112"/>
      <c r="SP40" s="112"/>
      <c r="SQ40" s="112"/>
      <c r="SR40" s="112"/>
      <c r="SS40" s="112"/>
      <c r="ST40" s="112"/>
      <c r="SU40" s="112"/>
      <c r="SV40" s="112"/>
      <c r="SW40" s="112"/>
      <c r="SX40" s="112"/>
      <c r="SY40" s="112"/>
      <c r="SZ40" s="112"/>
      <c r="TA40" s="113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111"/>
      <c r="SN41" s="112"/>
      <c r="SO41" s="112"/>
      <c r="SP41" s="112"/>
      <c r="SQ41" s="112"/>
      <c r="SR41" s="112"/>
      <c r="SS41" s="112"/>
      <c r="ST41" s="112"/>
      <c r="SU41" s="112"/>
      <c r="SV41" s="112"/>
      <c r="SW41" s="112"/>
      <c r="SX41" s="112"/>
      <c r="SY41" s="112"/>
      <c r="SZ41" s="112"/>
      <c r="TA41" s="113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111"/>
      <c r="SN42" s="112"/>
      <c r="SO42" s="112"/>
      <c r="SP42" s="112"/>
      <c r="SQ42" s="112"/>
      <c r="SR42" s="112"/>
      <c r="SS42" s="112"/>
      <c r="ST42" s="112"/>
      <c r="SU42" s="112"/>
      <c r="SV42" s="112"/>
      <c r="SW42" s="112"/>
      <c r="SX42" s="112"/>
      <c r="SY42" s="112"/>
      <c r="SZ42" s="112"/>
      <c r="TA42" s="113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111"/>
      <c r="SN43" s="112"/>
      <c r="SO43" s="112"/>
      <c r="SP43" s="112"/>
      <c r="SQ43" s="112"/>
      <c r="SR43" s="112"/>
      <c r="SS43" s="112"/>
      <c r="ST43" s="112"/>
      <c r="SU43" s="112"/>
      <c r="SV43" s="112"/>
      <c r="SW43" s="112"/>
      <c r="SX43" s="112"/>
      <c r="SY43" s="112"/>
      <c r="SZ43" s="112"/>
      <c r="TA43" s="113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111"/>
      <c r="SN44" s="112"/>
      <c r="SO44" s="112"/>
      <c r="SP44" s="112"/>
      <c r="SQ44" s="112"/>
      <c r="SR44" s="112"/>
      <c r="SS44" s="112"/>
      <c r="ST44" s="112"/>
      <c r="SU44" s="112"/>
      <c r="SV44" s="112"/>
      <c r="SW44" s="112"/>
      <c r="SX44" s="112"/>
      <c r="SY44" s="112"/>
      <c r="SZ44" s="112"/>
      <c r="TA44" s="113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114"/>
      <c r="SN45" s="115"/>
      <c r="SO45" s="115"/>
      <c r="SP45" s="115"/>
      <c r="SQ45" s="115"/>
      <c r="SR45" s="115"/>
      <c r="SS45" s="115"/>
      <c r="ST45" s="115"/>
      <c r="SU45" s="115"/>
      <c r="SV45" s="115"/>
      <c r="SW45" s="115"/>
      <c r="SX45" s="115"/>
      <c r="SY45" s="115"/>
      <c r="SZ45" s="115"/>
      <c r="TA45" s="116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3" t="s">
        <v>106</v>
      </c>
      <c r="SN48" s="64"/>
      <c r="SO48" s="64"/>
      <c r="SP48" s="64"/>
      <c r="SQ48" s="64"/>
      <c r="SR48" s="64"/>
      <c r="SS48" s="64"/>
      <c r="ST48" s="64"/>
      <c r="SU48" s="64"/>
      <c r="SV48" s="64"/>
      <c r="SW48" s="64"/>
      <c r="SX48" s="64"/>
      <c r="SY48" s="64"/>
      <c r="SZ48" s="64"/>
      <c r="TA48" s="65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3"/>
      <c r="SN49" s="64"/>
      <c r="SO49" s="64"/>
      <c r="SP49" s="64"/>
      <c r="SQ49" s="64"/>
      <c r="SR49" s="64"/>
      <c r="SS49" s="64"/>
      <c r="ST49" s="64"/>
      <c r="SU49" s="64"/>
      <c r="SV49" s="64"/>
      <c r="SW49" s="64"/>
      <c r="SX49" s="64"/>
      <c r="SY49" s="64"/>
      <c r="SZ49" s="64"/>
      <c r="TA49" s="65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3"/>
      <c r="SN50" s="64"/>
      <c r="SO50" s="64"/>
      <c r="SP50" s="64"/>
      <c r="SQ50" s="64"/>
      <c r="SR50" s="64"/>
      <c r="SS50" s="64"/>
      <c r="ST50" s="64"/>
      <c r="SU50" s="64"/>
      <c r="SV50" s="64"/>
      <c r="SW50" s="64"/>
      <c r="SX50" s="64"/>
      <c r="SY50" s="64"/>
      <c r="SZ50" s="64"/>
      <c r="TA50" s="65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3"/>
      <c r="SN51" s="64"/>
      <c r="SO51" s="64"/>
      <c r="SP51" s="64"/>
      <c r="SQ51" s="64"/>
      <c r="SR51" s="64"/>
      <c r="SS51" s="64"/>
      <c r="ST51" s="64"/>
      <c r="SU51" s="64"/>
      <c r="SV51" s="64"/>
      <c r="SW51" s="64"/>
      <c r="SX51" s="64"/>
      <c r="SY51" s="64"/>
      <c r="SZ51" s="64"/>
      <c r="TA51" s="65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3"/>
      <c r="SN52" s="64"/>
      <c r="SO52" s="64"/>
      <c r="SP52" s="64"/>
      <c r="SQ52" s="64"/>
      <c r="SR52" s="64"/>
      <c r="SS52" s="64"/>
      <c r="ST52" s="64"/>
      <c r="SU52" s="64"/>
      <c r="SV52" s="64"/>
      <c r="SW52" s="64"/>
      <c r="SX52" s="64"/>
      <c r="SY52" s="64"/>
      <c r="SZ52" s="64"/>
      <c r="TA52" s="65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3"/>
      <c r="SN53" s="64"/>
      <c r="SO53" s="64"/>
      <c r="SP53" s="64"/>
      <c r="SQ53" s="64"/>
      <c r="SR53" s="64"/>
      <c r="SS53" s="64"/>
      <c r="ST53" s="64"/>
      <c r="SU53" s="64"/>
      <c r="SV53" s="64"/>
      <c r="SW53" s="64"/>
      <c r="SX53" s="64"/>
      <c r="SY53" s="64"/>
      <c r="SZ53" s="64"/>
      <c r="TA53" s="65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R02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R03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R04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R05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R06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R02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R03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R04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R05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R06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R02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R03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R04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R05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R06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R02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R03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R04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R05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R06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3"/>
      <c r="SN54" s="64"/>
      <c r="SO54" s="64"/>
      <c r="SP54" s="64"/>
      <c r="SQ54" s="64"/>
      <c r="SR54" s="64"/>
      <c r="SS54" s="64"/>
      <c r="ST54" s="64"/>
      <c r="SU54" s="64"/>
      <c r="SV54" s="64"/>
      <c r="SW54" s="64"/>
      <c r="SX54" s="64"/>
      <c r="SY54" s="64"/>
      <c r="SZ54" s="64"/>
      <c r="TA54" s="65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77.14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93.46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91.56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96.79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90.55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54.44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44.94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45.87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43.39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46.38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64.040000000000006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62.93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71.959999999999994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62.58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70.89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90.91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90.91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90.91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90.91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90.91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3"/>
      <c r="SN55" s="64"/>
      <c r="SO55" s="64"/>
      <c r="SP55" s="64"/>
      <c r="SQ55" s="64"/>
      <c r="SR55" s="64"/>
      <c r="SS55" s="64"/>
      <c r="ST55" s="64"/>
      <c r="SU55" s="64"/>
      <c r="SV55" s="64"/>
      <c r="SW55" s="64"/>
      <c r="SX55" s="64"/>
      <c r="SY55" s="64"/>
      <c r="SZ55" s="64"/>
      <c r="TA55" s="65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90.8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93.49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94.77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89.59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88.44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50.56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49.4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49.51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52.49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51.61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34.19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36.65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33.29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31.77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33.729999999999997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49.05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50.94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49.76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49.18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52.48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3"/>
      <c r="SN56" s="64"/>
      <c r="SO56" s="64"/>
      <c r="SP56" s="64"/>
      <c r="SQ56" s="64"/>
      <c r="SR56" s="64"/>
      <c r="SS56" s="64"/>
      <c r="ST56" s="64"/>
      <c r="SU56" s="64"/>
      <c r="SV56" s="64"/>
      <c r="SW56" s="64"/>
      <c r="SX56" s="64"/>
      <c r="SY56" s="64"/>
      <c r="SZ56" s="64"/>
      <c r="TA56" s="65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5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3"/>
      <c r="DV57" s="2"/>
      <c r="DW57" s="2"/>
      <c r="DX57" s="2"/>
      <c r="DY57" s="2"/>
      <c r="DZ57" s="2"/>
      <c r="EA57" s="2"/>
      <c r="EB57" s="2"/>
      <c r="EC57" s="2"/>
      <c r="ED57" s="51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3"/>
      <c r="IP57" s="2"/>
      <c r="IQ57" s="2"/>
      <c r="IR57" s="2"/>
      <c r="IS57" s="2"/>
      <c r="IT57" s="2"/>
      <c r="IU57" s="2"/>
      <c r="IV57" s="2"/>
      <c r="IW57" s="2"/>
      <c r="IX57" s="51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3"/>
      <c r="NJ57" s="2"/>
      <c r="NK57" s="2"/>
      <c r="NL57" s="2"/>
      <c r="NM57" s="2"/>
      <c r="NN57" s="2"/>
      <c r="NO57" s="2"/>
      <c r="NP57" s="2"/>
      <c r="NQ57" s="2"/>
      <c r="NR57" s="51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3"/>
      <c r="SD57" s="2"/>
      <c r="SE57" s="2"/>
      <c r="SF57" s="2"/>
      <c r="SG57" s="2"/>
      <c r="SH57" s="2"/>
      <c r="SI57" s="2"/>
      <c r="SJ57" s="2"/>
      <c r="SK57" s="14"/>
      <c r="SL57" s="2"/>
      <c r="SM57" s="63"/>
      <c r="SN57" s="64"/>
      <c r="SO57" s="64"/>
      <c r="SP57" s="64"/>
      <c r="SQ57" s="64"/>
      <c r="SR57" s="64"/>
      <c r="SS57" s="64"/>
      <c r="ST57" s="64"/>
      <c r="SU57" s="64"/>
      <c r="SV57" s="64"/>
      <c r="SW57" s="64"/>
      <c r="SX57" s="64"/>
      <c r="SY57" s="64"/>
      <c r="SZ57" s="64"/>
      <c r="TA57" s="65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3"/>
      <c r="SN58" s="64"/>
      <c r="SO58" s="64"/>
      <c r="SP58" s="64"/>
      <c r="SQ58" s="64"/>
      <c r="SR58" s="64"/>
      <c r="SS58" s="64"/>
      <c r="ST58" s="64"/>
      <c r="SU58" s="64"/>
      <c r="SV58" s="64"/>
      <c r="SW58" s="64"/>
      <c r="SX58" s="64"/>
      <c r="SY58" s="64"/>
      <c r="SZ58" s="64"/>
      <c r="TA58" s="65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3"/>
      <c r="SN59" s="64"/>
      <c r="SO59" s="64"/>
      <c r="SP59" s="64"/>
      <c r="SQ59" s="64"/>
      <c r="SR59" s="64"/>
      <c r="SS59" s="64"/>
      <c r="ST59" s="64"/>
      <c r="SU59" s="64"/>
      <c r="SV59" s="64"/>
      <c r="SW59" s="64"/>
      <c r="SX59" s="64"/>
      <c r="SY59" s="64"/>
      <c r="SZ59" s="64"/>
      <c r="TA59" s="65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3"/>
      <c r="SN60" s="64"/>
      <c r="SO60" s="64"/>
      <c r="SP60" s="64"/>
      <c r="SQ60" s="64"/>
      <c r="SR60" s="64"/>
      <c r="SS60" s="64"/>
      <c r="ST60" s="64"/>
      <c r="SU60" s="64"/>
      <c r="SV60" s="64"/>
      <c r="SW60" s="64"/>
      <c r="SX60" s="64"/>
      <c r="SY60" s="64"/>
      <c r="SZ60" s="64"/>
      <c r="TA60" s="65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3"/>
      <c r="SN61" s="64"/>
      <c r="SO61" s="64"/>
      <c r="SP61" s="64"/>
      <c r="SQ61" s="64"/>
      <c r="SR61" s="64"/>
      <c r="SS61" s="64"/>
      <c r="ST61" s="64"/>
      <c r="SU61" s="64"/>
      <c r="SV61" s="64"/>
      <c r="SW61" s="64"/>
      <c r="SX61" s="64"/>
      <c r="SY61" s="64"/>
      <c r="SZ61" s="64"/>
      <c r="TA61" s="65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3"/>
      <c r="SN62" s="64"/>
      <c r="SO62" s="64"/>
      <c r="SP62" s="64"/>
      <c r="SQ62" s="64"/>
      <c r="SR62" s="64"/>
      <c r="SS62" s="64"/>
      <c r="ST62" s="64"/>
      <c r="SU62" s="64"/>
      <c r="SV62" s="64"/>
      <c r="SW62" s="64"/>
      <c r="SX62" s="64"/>
      <c r="SY62" s="64"/>
      <c r="SZ62" s="64"/>
      <c r="TA62" s="65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3"/>
      <c r="SN63" s="64"/>
      <c r="SO63" s="64"/>
      <c r="SP63" s="64"/>
      <c r="SQ63" s="64"/>
      <c r="SR63" s="64"/>
      <c r="SS63" s="64"/>
      <c r="ST63" s="64"/>
      <c r="SU63" s="64"/>
      <c r="SV63" s="64"/>
      <c r="SW63" s="64"/>
      <c r="SX63" s="64"/>
      <c r="SY63" s="64"/>
      <c r="SZ63" s="64"/>
      <c r="TA63" s="65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3"/>
      <c r="SN64" s="64"/>
      <c r="SO64" s="64"/>
      <c r="SP64" s="64"/>
      <c r="SQ64" s="64"/>
      <c r="SR64" s="64"/>
      <c r="SS64" s="64"/>
      <c r="ST64" s="64"/>
      <c r="SU64" s="64"/>
      <c r="SV64" s="64"/>
      <c r="SW64" s="64"/>
      <c r="SX64" s="64"/>
      <c r="SY64" s="64"/>
      <c r="SZ64" s="64"/>
      <c r="TA64" s="65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66"/>
      <c r="SN65" s="67"/>
      <c r="SO65" s="67"/>
      <c r="SP65" s="67"/>
      <c r="SQ65" s="67"/>
      <c r="SR65" s="67"/>
      <c r="SS65" s="67"/>
      <c r="ST65" s="67"/>
      <c r="SU65" s="67"/>
      <c r="SV65" s="67"/>
      <c r="SW65" s="67"/>
      <c r="SX65" s="67"/>
      <c r="SY65" s="67"/>
      <c r="SZ65" s="67"/>
      <c r="TA65" s="68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57" t="s">
        <v>27</v>
      </c>
      <c r="SN66" s="58"/>
      <c r="SO66" s="58"/>
      <c r="SP66" s="58"/>
      <c r="SQ66" s="58"/>
      <c r="SR66" s="58"/>
      <c r="SS66" s="58"/>
      <c r="ST66" s="58"/>
      <c r="SU66" s="58"/>
      <c r="SV66" s="58"/>
      <c r="SW66" s="58"/>
      <c r="SX66" s="58"/>
      <c r="SY66" s="58"/>
      <c r="SZ66" s="58"/>
      <c r="TA66" s="59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0"/>
      <c r="SN67" s="61"/>
      <c r="SO67" s="61"/>
      <c r="SP67" s="61"/>
      <c r="SQ67" s="61"/>
      <c r="SR67" s="61"/>
      <c r="SS67" s="61"/>
      <c r="ST67" s="61"/>
      <c r="SU67" s="61"/>
      <c r="SV67" s="61"/>
      <c r="SW67" s="61"/>
      <c r="SX67" s="61"/>
      <c r="SY67" s="61"/>
      <c r="SZ67" s="61"/>
      <c r="TA67" s="62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3" t="s">
        <v>107</v>
      </c>
      <c r="SN68" s="64"/>
      <c r="SO68" s="64"/>
      <c r="SP68" s="64"/>
      <c r="SQ68" s="64"/>
      <c r="SR68" s="64"/>
      <c r="SS68" s="64"/>
      <c r="ST68" s="64"/>
      <c r="SU68" s="64"/>
      <c r="SV68" s="64"/>
      <c r="SW68" s="64"/>
      <c r="SX68" s="64"/>
      <c r="SY68" s="64"/>
      <c r="SZ68" s="64"/>
      <c r="TA68" s="65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3"/>
      <c r="SN69" s="64"/>
      <c r="SO69" s="64"/>
      <c r="SP69" s="64"/>
      <c r="SQ69" s="64"/>
      <c r="SR69" s="64"/>
      <c r="SS69" s="64"/>
      <c r="ST69" s="64"/>
      <c r="SU69" s="64"/>
      <c r="SV69" s="64"/>
      <c r="SW69" s="64"/>
      <c r="SX69" s="64"/>
      <c r="SY69" s="64"/>
      <c r="SZ69" s="64"/>
      <c r="TA69" s="65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3"/>
      <c r="SN70" s="64"/>
      <c r="SO70" s="64"/>
      <c r="SP70" s="64"/>
      <c r="SQ70" s="64"/>
      <c r="SR70" s="64"/>
      <c r="SS70" s="64"/>
      <c r="ST70" s="64"/>
      <c r="SU70" s="64"/>
      <c r="SV70" s="64"/>
      <c r="SW70" s="64"/>
      <c r="SX70" s="64"/>
      <c r="SY70" s="64"/>
      <c r="SZ70" s="64"/>
      <c r="TA70" s="65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3"/>
      <c r="SN71" s="64"/>
      <c r="SO71" s="64"/>
      <c r="SP71" s="64"/>
      <c r="SQ71" s="64"/>
      <c r="SR71" s="64"/>
      <c r="SS71" s="64"/>
      <c r="ST71" s="64"/>
      <c r="SU71" s="64"/>
      <c r="SV71" s="64"/>
      <c r="SW71" s="64"/>
      <c r="SX71" s="64"/>
      <c r="SY71" s="64"/>
      <c r="SZ71" s="64"/>
      <c r="TA71" s="65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3"/>
      <c r="SN72" s="64"/>
      <c r="SO72" s="64"/>
      <c r="SP72" s="64"/>
      <c r="SQ72" s="64"/>
      <c r="SR72" s="64"/>
      <c r="SS72" s="64"/>
      <c r="ST72" s="64"/>
      <c r="SU72" s="64"/>
      <c r="SV72" s="64"/>
      <c r="SW72" s="64"/>
      <c r="SX72" s="64"/>
      <c r="SY72" s="64"/>
      <c r="SZ72" s="64"/>
      <c r="TA72" s="65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3"/>
      <c r="SN73" s="64"/>
      <c r="SO73" s="64"/>
      <c r="SP73" s="64"/>
      <c r="SQ73" s="64"/>
      <c r="SR73" s="64"/>
      <c r="SS73" s="64"/>
      <c r="ST73" s="64"/>
      <c r="SU73" s="64"/>
      <c r="SV73" s="64"/>
      <c r="SW73" s="64"/>
      <c r="SX73" s="64"/>
      <c r="SY73" s="64"/>
      <c r="SZ73" s="64"/>
      <c r="TA73" s="65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3"/>
      <c r="SN74" s="64"/>
      <c r="SO74" s="64"/>
      <c r="SP74" s="64"/>
      <c r="SQ74" s="64"/>
      <c r="SR74" s="64"/>
      <c r="SS74" s="64"/>
      <c r="ST74" s="64"/>
      <c r="SU74" s="64"/>
      <c r="SV74" s="64"/>
      <c r="SW74" s="64"/>
      <c r="SX74" s="64"/>
      <c r="SY74" s="64"/>
      <c r="SZ74" s="64"/>
      <c r="TA74" s="65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3"/>
      <c r="SN75" s="64"/>
      <c r="SO75" s="64"/>
      <c r="SP75" s="64"/>
      <c r="SQ75" s="64"/>
      <c r="SR75" s="64"/>
      <c r="SS75" s="64"/>
      <c r="ST75" s="64"/>
      <c r="SU75" s="64"/>
      <c r="SV75" s="64"/>
      <c r="SW75" s="64"/>
      <c r="SX75" s="64"/>
      <c r="SY75" s="64"/>
      <c r="SZ75" s="64"/>
      <c r="TA75" s="65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3"/>
      <c r="SN76" s="64"/>
      <c r="SO76" s="64"/>
      <c r="SP76" s="64"/>
      <c r="SQ76" s="64"/>
      <c r="SR76" s="64"/>
      <c r="SS76" s="64"/>
      <c r="ST76" s="64"/>
      <c r="SU76" s="64"/>
      <c r="SV76" s="64"/>
      <c r="SW76" s="64"/>
      <c r="SX76" s="64"/>
      <c r="SY76" s="64"/>
      <c r="SZ76" s="64"/>
      <c r="TA76" s="65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3"/>
      <c r="SN77" s="64"/>
      <c r="SO77" s="64"/>
      <c r="SP77" s="64"/>
      <c r="SQ77" s="64"/>
      <c r="SR77" s="64"/>
      <c r="SS77" s="64"/>
      <c r="ST77" s="64"/>
      <c r="SU77" s="64"/>
      <c r="SV77" s="64"/>
      <c r="SW77" s="64"/>
      <c r="SX77" s="64"/>
      <c r="SY77" s="64"/>
      <c r="SZ77" s="64"/>
      <c r="TA77" s="65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3"/>
      <c r="SN78" s="64"/>
      <c r="SO78" s="64"/>
      <c r="SP78" s="64"/>
      <c r="SQ78" s="64"/>
      <c r="SR78" s="64"/>
      <c r="SS78" s="64"/>
      <c r="ST78" s="64"/>
      <c r="SU78" s="64"/>
      <c r="SV78" s="64"/>
      <c r="SW78" s="64"/>
      <c r="SX78" s="64"/>
      <c r="SY78" s="64"/>
      <c r="SZ78" s="64"/>
      <c r="TA78" s="65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3"/>
      <c r="Y79" s="69" t="str">
        <f>データ!$B$10</f>
        <v>R02</v>
      </c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1"/>
      <c r="AZ79" s="69" t="str">
        <f>データ!$C$10</f>
        <v>R03</v>
      </c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  <c r="CA79" s="69" t="str">
        <f>データ!$D$10</f>
        <v>R04</v>
      </c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69" t="str">
        <f>データ!$E$10</f>
        <v>R05</v>
      </c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1"/>
      <c r="EC79" s="69" t="str">
        <f>データ!$F$10</f>
        <v>R06</v>
      </c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3"/>
      <c r="GK79" s="69" t="str">
        <f>データ!$B$10</f>
        <v>R02</v>
      </c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1"/>
      <c r="HL79" s="69" t="str">
        <f>データ!$C$10</f>
        <v>R03</v>
      </c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 t="str">
        <f>データ!$D$10</f>
        <v>R04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0"/>
      <c r="JB79" s="70"/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1"/>
      <c r="JN79" s="69" t="str">
        <f>データ!$E$10</f>
        <v>R05</v>
      </c>
      <c r="JO79" s="70"/>
      <c r="JP79" s="70"/>
      <c r="JQ79" s="70"/>
      <c r="JR79" s="70"/>
      <c r="JS79" s="70"/>
      <c r="JT79" s="70"/>
      <c r="JU79" s="70"/>
      <c r="JV79" s="70"/>
      <c r="JW79" s="70"/>
      <c r="JX79" s="70"/>
      <c r="JY79" s="70"/>
      <c r="JZ79" s="70"/>
      <c r="KA79" s="70"/>
      <c r="KB79" s="70"/>
      <c r="KC79" s="70"/>
      <c r="KD79" s="70"/>
      <c r="KE79" s="70"/>
      <c r="KF79" s="70"/>
      <c r="KG79" s="70"/>
      <c r="KH79" s="70"/>
      <c r="KI79" s="70"/>
      <c r="KJ79" s="70"/>
      <c r="KK79" s="70"/>
      <c r="KL79" s="70"/>
      <c r="KM79" s="70"/>
      <c r="KN79" s="71"/>
      <c r="KO79" s="69" t="str">
        <f>データ!$F$10</f>
        <v>R06</v>
      </c>
      <c r="KP79" s="70"/>
      <c r="KQ79" s="70"/>
      <c r="KR79" s="70"/>
      <c r="KS79" s="70"/>
      <c r="KT79" s="70"/>
      <c r="KU79" s="70"/>
      <c r="KV79" s="70"/>
      <c r="KW79" s="70"/>
      <c r="KX79" s="70"/>
      <c r="KY79" s="70"/>
      <c r="KZ79" s="70"/>
      <c r="LA79" s="70"/>
      <c r="LB79" s="70"/>
      <c r="LC79" s="70"/>
      <c r="LD79" s="70"/>
      <c r="LE79" s="70"/>
      <c r="LF79" s="70"/>
      <c r="LG79" s="70"/>
      <c r="LH79" s="70"/>
      <c r="LI79" s="70"/>
      <c r="LJ79" s="70"/>
      <c r="LK79" s="70"/>
      <c r="LL79" s="70"/>
      <c r="LM79" s="70"/>
      <c r="LN79" s="70"/>
      <c r="LO79" s="7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72"/>
      <c r="MK79" s="72"/>
      <c r="ML79" s="72"/>
      <c r="MM79" s="72"/>
      <c r="MN79" s="72"/>
      <c r="MO79" s="72"/>
      <c r="MP79" s="72"/>
      <c r="MQ79" s="72"/>
      <c r="MR79" s="72"/>
      <c r="MS79" s="72"/>
      <c r="MT79" s="72"/>
      <c r="MU79" s="72"/>
      <c r="MV79" s="73"/>
      <c r="MW79" s="69" t="str">
        <f>データ!$B$10</f>
        <v>R02</v>
      </c>
      <c r="MX79" s="70"/>
      <c r="MY79" s="70"/>
      <c r="MZ79" s="70"/>
      <c r="NA79" s="70"/>
      <c r="NB79" s="70"/>
      <c r="NC79" s="70"/>
      <c r="ND79" s="70"/>
      <c r="NE79" s="70"/>
      <c r="NF79" s="70"/>
      <c r="NG79" s="70"/>
      <c r="NH79" s="70"/>
      <c r="NI79" s="70"/>
      <c r="NJ79" s="70"/>
      <c r="NK79" s="70"/>
      <c r="NL79" s="70"/>
      <c r="NM79" s="70"/>
      <c r="NN79" s="70"/>
      <c r="NO79" s="70"/>
      <c r="NP79" s="70"/>
      <c r="NQ79" s="70"/>
      <c r="NR79" s="70"/>
      <c r="NS79" s="70"/>
      <c r="NT79" s="70"/>
      <c r="NU79" s="70"/>
      <c r="NV79" s="70"/>
      <c r="NW79" s="71"/>
      <c r="NX79" s="69" t="str">
        <f>データ!$C$10</f>
        <v>R03</v>
      </c>
      <c r="NY79" s="70"/>
      <c r="NZ79" s="70"/>
      <c r="OA79" s="70"/>
      <c r="OB79" s="70"/>
      <c r="OC79" s="70"/>
      <c r="OD79" s="70"/>
      <c r="OE79" s="70"/>
      <c r="OF79" s="70"/>
      <c r="OG79" s="70"/>
      <c r="OH79" s="70"/>
      <c r="OI79" s="70"/>
      <c r="OJ79" s="70"/>
      <c r="OK79" s="70"/>
      <c r="OL79" s="70"/>
      <c r="OM79" s="70"/>
      <c r="ON79" s="70"/>
      <c r="OO79" s="70"/>
      <c r="OP79" s="70"/>
      <c r="OQ79" s="70"/>
      <c r="OR79" s="70"/>
      <c r="OS79" s="70"/>
      <c r="OT79" s="70"/>
      <c r="OU79" s="70"/>
      <c r="OV79" s="70"/>
      <c r="OW79" s="70"/>
      <c r="OX79" s="71"/>
      <c r="OY79" s="69" t="str">
        <f>データ!$D$10</f>
        <v>R04</v>
      </c>
      <c r="OZ79" s="70"/>
      <c r="PA79" s="70"/>
      <c r="PB79" s="70"/>
      <c r="PC79" s="70"/>
      <c r="PD79" s="70"/>
      <c r="PE79" s="70"/>
      <c r="PF79" s="70"/>
      <c r="PG79" s="70"/>
      <c r="PH79" s="70"/>
      <c r="PI79" s="70"/>
      <c r="PJ79" s="70"/>
      <c r="PK79" s="70"/>
      <c r="PL79" s="70"/>
      <c r="PM79" s="70"/>
      <c r="PN79" s="70"/>
      <c r="PO79" s="70"/>
      <c r="PP79" s="70"/>
      <c r="PQ79" s="70"/>
      <c r="PR79" s="70"/>
      <c r="PS79" s="70"/>
      <c r="PT79" s="70"/>
      <c r="PU79" s="70"/>
      <c r="PV79" s="70"/>
      <c r="PW79" s="70"/>
      <c r="PX79" s="70"/>
      <c r="PY79" s="71"/>
      <c r="PZ79" s="69" t="str">
        <f>データ!$E$10</f>
        <v>R05</v>
      </c>
      <c r="QA79" s="70"/>
      <c r="QB79" s="70"/>
      <c r="QC79" s="70"/>
      <c r="QD79" s="70"/>
      <c r="QE79" s="70"/>
      <c r="QF79" s="70"/>
      <c r="QG79" s="70"/>
      <c r="QH79" s="70"/>
      <c r="QI79" s="70"/>
      <c r="QJ79" s="70"/>
      <c r="QK79" s="70"/>
      <c r="QL79" s="70"/>
      <c r="QM79" s="70"/>
      <c r="QN79" s="70"/>
      <c r="QO79" s="70"/>
      <c r="QP79" s="70"/>
      <c r="QQ79" s="70"/>
      <c r="QR79" s="70"/>
      <c r="QS79" s="70"/>
      <c r="QT79" s="70"/>
      <c r="QU79" s="70"/>
      <c r="QV79" s="70"/>
      <c r="QW79" s="70"/>
      <c r="QX79" s="70"/>
      <c r="QY79" s="70"/>
      <c r="QZ79" s="71"/>
      <c r="RA79" s="69" t="str">
        <f>データ!$F$10</f>
        <v>R06</v>
      </c>
      <c r="RB79" s="70"/>
      <c r="RC79" s="70"/>
      <c r="RD79" s="70"/>
      <c r="RE79" s="70"/>
      <c r="RF79" s="70"/>
      <c r="RG79" s="70"/>
      <c r="RH79" s="70"/>
      <c r="RI79" s="70"/>
      <c r="RJ79" s="70"/>
      <c r="RK79" s="70"/>
      <c r="RL79" s="70"/>
      <c r="RM79" s="70"/>
      <c r="RN79" s="70"/>
      <c r="RO79" s="70"/>
      <c r="RP79" s="70"/>
      <c r="RQ79" s="70"/>
      <c r="RR79" s="70"/>
      <c r="RS79" s="70"/>
      <c r="RT79" s="70"/>
      <c r="RU79" s="70"/>
      <c r="RV79" s="70"/>
      <c r="RW79" s="70"/>
      <c r="RX79" s="70"/>
      <c r="RY79" s="70"/>
      <c r="RZ79" s="70"/>
      <c r="SA79" s="7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3"/>
      <c r="SN79" s="64"/>
      <c r="SO79" s="64"/>
      <c r="SP79" s="64"/>
      <c r="SQ79" s="64"/>
      <c r="SR79" s="64"/>
      <c r="SS79" s="64"/>
      <c r="ST79" s="64"/>
      <c r="SU79" s="64"/>
      <c r="SV79" s="64"/>
      <c r="SW79" s="64"/>
      <c r="SX79" s="64"/>
      <c r="SY79" s="64"/>
      <c r="SZ79" s="64"/>
      <c r="TA79" s="65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4">
        <f>データ!DD6</f>
        <v>57.32</v>
      </c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>
        <f>データ!DE6</f>
        <v>59.54</v>
      </c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>
        <f>データ!DF6</f>
        <v>61.45</v>
      </c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>
        <f>データ!DG6</f>
        <v>63.64</v>
      </c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>
        <f>データ!DH6</f>
        <v>65.760000000000005</v>
      </c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4">
        <f>データ!DO6</f>
        <v>0</v>
      </c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>
        <f>データ!DP6</f>
        <v>0</v>
      </c>
      <c r="HM80" s="54"/>
      <c r="HN80" s="54"/>
      <c r="HO80" s="54"/>
      <c r="HP80" s="54"/>
      <c r="HQ80" s="54"/>
      <c r="HR80" s="54"/>
      <c r="HS80" s="54"/>
      <c r="HT80" s="54"/>
      <c r="HU80" s="54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>
        <f>データ!DQ6</f>
        <v>0</v>
      </c>
      <c r="IN80" s="54"/>
      <c r="IO80" s="54"/>
      <c r="IP80" s="54"/>
      <c r="IQ80" s="54"/>
      <c r="IR80" s="54"/>
      <c r="IS80" s="54"/>
      <c r="IT80" s="54"/>
      <c r="IU80" s="54"/>
      <c r="IV80" s="54"/>
      <c r="IW80" s="54"/>
      <c r="IX80" s="54"/>
      <c r="IY80" s="54"/>
      <c r="IZ80" s="54"/>
      <c r="JA80" s="54"/>
      <c r="JB80" s="54"/>
      <c r="JC80" s="54"/>
      <c r="JD80" s="54"/>
      <c r="JE80" s="54"/>
      <c r="JF80" s="54"/>
      <c r="JG80" s="54"/>
      <c r="JH80" s="54"/>
      <c r="JI80" s="54"/>
      <c r="JJ80" s="54"/>
      <c r="JK80" s="54"/>
      <c r="JL80" s="54"/>
      <c r="JM80" s="54"/>
      <c r="JN80" s="54">
        <f>データ!DR6</f>
        <v>0</v>
      </c>
      <c r="JO80" s="54"/>
      <c r="JP80" s="54"/>
      <c r="JQ80" s="54"/>
      <c r="JR80" s="54"/>
      <c r="JS80" s="54"/>
      <c r="JT80" s="54"/>
      <c r="JU80" s="54"/>
      <c r="JV80" s="54"/>
      <c r="JW80" s="54"/>
      <c r="JX80" s="54"/>
      <c r="JY80" s="54"/>
      <c r="JZ80" s="54"/>
      <c r="KA80" s="54"/>
      <c r="KB80" s="54"/>
      <c r="KC80" s="54"/>
      <c r="KD80" s="54"/>
      <c r="KE80" s="54"/>
      <c r="KF80" s="54"/>
      <c r="KG80" s="54"/>
      <c r="KH80" s="54"/>
      <c r="KI80" s="54"/>
      <c r="KJ80" s="54"/>
      <c r="KK80" s="54"/>
      <c r="KL80" s="54"/>
      <c r="KM80" s="54"/>
      <c r="KN80" s="54"/>
      <c r="KO80" s="54">
        <f>データ!DS6</f>
        <v>98.23</v>
      </c>
      <c r="KP80" s="54"/>
      <c r="KQ80" s="54"/>
      <c r="KR80" s="54"/>
      <c r="KS80" s="54"/>
      <c r="KT80" s="54"/>
      <c r="KU80" s="54"/>
      <c r="KV80" s="54"/>
      <c r="KW80" s="54"/>
      <c r="KX80" s="54"/>
      <c r="KY80" s="54"/>
      <c r="KZ80" s="54"/>
      <c r="LA80" s="54"/>
      <c r="LB80" s="54"/>
      <c r="LC80" s="54"/>
      <c r="LD80" s="54"/>
      <c r="LE80" s="54"/>
      <c r="LF80" s="54"/>
      <c r="LG80" s="54"/>
      <c r="LH80" s="54"/>
      <c r="LI80" s="54"/>
      <c r="LJ80" s="54"/>
      <c r="LK80" s="54"/>
      <c r="LL80" s="54"/>
      <c r="LM80" s="54"/>
      <c r="LN80" s="54"/>
      <c r="LO80" s="54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4">
        <f>データ!DZ6</f>
        <v>0</v>
      </c>
      <c r="MX80" s="54"/>
      <c r="MY80" s="54"/>
      <c r="MZ80" s="54"/>
      <c r="NA80" s="54"/>
      <c r="NB80" s="54"/>
      <c r="NC80" s="54"/>
      <c r="ND80" s="54"/>
      <c r="NE80" s="54"/>
      <c r="NF80" s="54"/>
      <c r="NG80" s="54"/>
      <c r="NH80" s="54"/>
      <c r="NI80" s="54"/>
      <c r="NJ80" s="54"/>
      <c r="NK80" s="54"/>
      <c r="NL80" s="54"/>
      <c r="NM80" s="54"/>
      <c r="NN80" s="54"/>
      <c r="NO80" s="54"/>
      <c r="NP80" s="54"/>
      <c r="NQ80" s="54"/>
      <c r="NR80" s="54"/>
      <c r="NS80" s="54"/>
      <c r="NT80" s="54"/>
      <c r="NU80" s="54"/>
      <c r="NV80" s="54"/>
      <c r="NW80" s="54"/>
      <c r="NX80" s="54">
        <f>データ!EA6</f>
        <v>0</v>
      </c>
      <c r="NY80" s="54"/>
      <c r="NZ80" s="54"/>
      <c r="OA80" s="54"/>
      <c r="OB80" s="54"/>
      <c r="OC80" s="54"/>
      <c r="OD80" s="54"/>
      <c r="OE80" s="54"/>
      <c r="OF80" s="54"/>
      <c r="OG80" s="54"/>
      <c r="OH80" s="54"/>
      <c r="OI80" s="54"/>
      <c r="OJ80" s="54"/>
      <c r="OK80" s="54"/>
      <c r="OL80" s="54"/>
      <c r="OM80" s="54"/>
      <c r="ON80" s="54"/>
      <c r="OO80" s="54"/>
      <c r="OP80" s="54"/>
      <c r="OQ80" s="54"/>
      <c r="OR80" s="54"/>
      <c r="OS80" s="54"/>
      <c r="OT80" s="54"/>
      <c r="OU80" s="54"/>
      <c r="OV80" s="54"/>
      <c r="OW80" s="54"/>
      <c r="OX80" s="54"/>
      <c r="OY80" s="54">
        <f>データ!EB6</f>
        <v>0</v>
      </c>
      <c r="OZ80" s="54"/>
      <c r="PA80" s="54"/>
      <c r="PB80" s="54"/>
      <c r="PC80" s="54"/>
      <c r="PD80" s="54"/>
      <c r="PE80" s="54"/>
      <c r="PF80" s="54"/>
      <c r="PG80" s="54"/>
      <c r="PH80" s="54"/>
      <c r="PI80" s="54"/>
      <c r="PJ80" s="54"/>
      <c r="PK80" s="54"/>
      <c r="PL80" s="54"/>
      <c r="PM80" s="54"/>
      <c r="PN80" s="54"/>
      <c r="PO80" s="54"/>
      <c r="PP80" s="54"/>
      <c r="PQ80" s="54"/>
      <c r="PR80" s="54"/>
      <c r="PS80" s="54"/>
      <c r="PT80" s="54"/>
      <c r="PU80" s="54"/>
      <c r="PV80" s="54"/>
      <c r="PW80" s="54"/>
      <c r="PX80" s="54"/>
      <c r="PY80" s="54"/>
      <c r="PZ80" s="54">
        <f>データ!EC6</f>
        <v>0</v>
      </c>
      <c r="QA80" s="54"/>
      <c r="QB80" s="54"/>
      <c r="QC80" s="54"/>
      <c r="QD80" s="54"/>
      <c r="QE80" s="54"/>
      <c r="QF80" s="54"/>
      <c r="QG80" s="54"/>
      <c r="QH80" s="54"/>
      <c r="QI80" s="54"/>
      <c r="QJ80" s="54"/>
      <c r="QK80" s="54"/>
      <c r="QL80" s="54"/>
      <c r="QM80" s="54"/>
      <c r="QN80" s="54"/>
      <c r="QO80" s="54"/>
      <c r="QP80" s="54"/>
      <c r="QQ80" s="54"/>
      <c r="QR80" s="54"/>
      <c r="QS80" s="54"/>
      <c r="QT80" s="54"/>
      <c r="QU80" s="54"/>
      <c r="QV80" s="54"/>
      <c r="QW80" s="54"/>
      <c r="QX80" s="54"/>
      <c r="QY80" s="54"/>
      <c r="QZ80" s="54"/>
      <c r="RA80" s="54">
        <f>データ!ED6</f>
        <v>0</v>
      </c>
      <c r="RB80" s="54"/>
      <c r="RC80" s="54"/>
      <c r="RD80" s="54"/>
      <c r="RE80" s="54"/>
      <c r="RF80" s="54"/>
      <c r="RG80" s="54"/>
      <c r="RH80" s="54"/>
      <c r="RI80" s="54"/>
      <c r="RJ80" s="54"/>
      <c r="RK80" s="54"/>
      <c r="RL80" s="54"/>
      <c r="RM80" s="54"/>
      <c r="RN80" s="54"/>
      <c r="RO80" s="54"/>
      <c r="RP80" s="54"/>
      <c r="RQ80" s="54"/>
      <c r="RR80" s="54"/>
      <c r="RS80" s="54"/>
      <c r="RT80" s="54"/>
      <c r="RU80" s="54"/>
      <c r="RV80" s="54"/>
      <c r="RW80" s="54"/>
      <c r="RX80" s="54"/>
      <c r="RY80" s="54"/>
      <c r="RZ80" s="54"/>
      <c r="SA80" s="54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3"/>
      <c r="SN80" s="64"/>
      <c r="SO80" s="64"/>
      <c r="SP80" s="64"/>
      <c r="SQ80" s="64"/>
      <c r="SR80" s="64"/>
      <c r="SS80" s="64"/>
      <c r="ST80" s="64"/>
      <c r="SU80" s="64"/>
      <c r="SV80" s="64"/>
      <c r="SW80" s="64"/>
      <c r="SX80" s="64"/>
      <c r="SY80" s="64"/>
      <c r="SZ80" s="64"/>
      <c r="TA80" s="65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4">
        <f>データ!DI6</f>
        <v>55.32</v>
      </c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>
        <f>データ!DJ6</f>
        <v>55.08</v>
      </c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>
        <f>データ!DK6</f>
        <v>56.95</v>
      </c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>
        <f>データ!DL6</f>
        <v>58</v>
      </c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>
        <f>データ!DM6</f>
        <v>56.39</v>
      </c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4">
        <f>データ!DT6</f>
        <v>7.35</v>
      </c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>
        <f>データ!DU6</f>
        <v>7.6</v>
      </c>
      <c r="HM81" s="54"/>
      <c r="HN81" s="54"/>
      <c r="HO81" s="54"/>
      <c r="HP81" s="54"/>
      <c r="HQ81" s="54"/>
      <c r="HR81" s="54"/>
      <c r="HS81" s="54"/>
      <c r="HT81" s="54"/>
      <c r="HU81" s="54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>
        <f>データ!DV6</f>
        <v>7.9</v>
      </c>
      <c r="IN81" s="54"/>
      <c r="IO81" s="54"/>
      <c r="IP81" s="54"/>
      <c r="IQ81" s="54"/>
      <c r="IR81" s="54"/>
      <c r="IS81" s="54"/>
      <c r="IT81" s="54"/>
      <c r="IU81" s="54"/>
      <c r="IV81" s="54"/>
      <c r="IW81" s="54"/>
      <c r="IX81" s="54"/>
      <c r="IY81" s="54"/>
      <c r="IZ81" s="54"/>
      <c r="JA81" s="54"/>
      <c r="JB81" s="54"/>
      <c r="JC81" s="54"/>
      <c r="JD81" s="54"/>
      <c r="JE81" s="54"/>
      <c r="JF81" s="54"/>
      <c r="JG81" s="54"/>
      <c r="JH81" s="54"/>
      <c r="JI81" s="54"/>
      <c r="JJ81" s="54"/>
      <c r="JK81" s="54"/>
      <c r="JL81" s="54"/>
      <c r="JM81" s="54"/>
      <c r="JN81" s="54">
        <f>データ!DW6</f>
        <v>8.2100000000000009</v>
      </c>
      <c r="JO81" s="54"/>
      <c r="JP81" s="54"/>
      <c r="JQ81" s="54"/>
      <c r="JR81" s="54"/>
      <c r="JS81" s="54"/>
      <c r="JT81" s="54"/>
      <c r="JU81" s="54"/>
      <c r="JV81" s="54"/>
      <c r="JW81" s="54"/>
      <c r="JX81" s="54"/>
      <c r="JY81" s="54"/>
      <c r="JZ81" s="54"/>
      <c r="KA81" s="54"/>
      <c r="KB81" s="54"/>
      <c r="KC81" s="54"/>
      <c r="KD81" s="54"/>
      <c r="KE81" s="54"/>
      <c r="KF81" s="54"/>
      <c r="KG81" s="54"/>
      <c r="KH81" s="54"/>
      <c r="KI81" s="54"/>
      <c r="KJ81" s="54"/>
      <c r="KK81" s="54"/>
      <c r="KL81" s="54"/>
      <c r="KM81" s="54"/>
      <c r="KN81" s="54"/>
      <c r="KO81" s="54">
        <f>データ!DX6</f>
        <v>11.15</v>
      </c>
      <c r="KP81" s="54"/>
      <c r="KQ81" s="54"/>
      <c r="KR81" s="54"/>
      <c r="KS81" s="54"/>
      <c r="KT81" s="54"/>
      <c r="KU81" s="54"/>
      <c r="KV81" s="54"/>
      <c r="KW81" s="54"/>
      <c r="KX81" s="54"/>
      <c r="KY81" s="54"/>
      <c r="KZ81" s="54"/>
      <c r="LA81" s="54"/>
      <c r="LB81" s="54"/>
      <c r="LC81" s="54"/>
      <c r="LD81" s="54"/>
      <c r="LE81" s="54"/>
      <c r="LF81" s="54"/>
      <c r="LG81" s="54"/>
      <c r="LH81" s="54"/>
      <c r="LI81" s="54"/>
      <c r="LJ81" s="54"/>
      <c r="LK81" s="54"/>
      <c r="LL81" s="54"/>
      <c r="LM81" s="54"/>
      <c r="LN81" s="54"/>
      <c r="LO81" s="54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4">
        <f>データ!EE6</f>
        <v>0.09</v>
      </c>
      <c r="MX81" s="54"/>
      <c r="MY81" s="54"/>
      <c r="MZ81" s="54"/>
      <c r="NA81" s="54"/>
      <c r="NB81" s="54"/>
      <c r="NC81" s="54"/>
      <c r="ND81" s="54"/>
      <c r="NE81" s="54"/>
      <c r="NF81" s="54"/>
      <c r="NG81" s="54"/>
      <c r="NH81" s="54"/>
      <c r="NI81" s="54"/>
      <c r="NJ81" s="54"/>
      <c r="NK81" s="54"/>
      <c r="NL81" s="54"/>
      <c r="NM81" s="54"/>
      <c r="NN81" s="54"/>
      <c r="NO81" s="54"/>
      <c r="NP81" s="54"/>
      <c r="NQ81" s="54"/>
      <c r="NR81" s="54"/>
      <c r="NS81" s="54"/>
      <c r="NT81" s="54"/>
      <c r="NU81" s="54"/>
      <c r="NV81" s="54"/>
      <c r="NW81" s="54"/>
      <c r="NX81" s="54">
        <f>データ!EF6</f>
        <v>0.4</v>
      </c>
      <c r="NY81" s="54"/>
      <c r="NZ81" s="54"/>
      <c r="OA81" s="54"/>
      <c r="OB81" s="54"/>
      <c r="OC81" s="54"/>
      <c r="OD81" s="54"/>
      <c r="OE81" s="54"/>
      <c r="OF81" s="54"/>
      <c r="OG81" s="54"/>
      <c r="OH81" s="54"/>
      <c r="OI81" s="54"/>
      <c r="OJ81" s="54"/>
      <c r="OK81" s="54"/>
      <c r="OL81" s="54"/>
      <c r="OM81" s="54"/>
      <c r="ON81" s="54"/>
      <c r="OO81" s="54"/>
      <c r="OP81" s="54"/>
      <c r="OQ81" s="54"/>
      <c r="OR81" s="54"/>
      <c r="OS81" s="54"/>
      <c r="OT81" s="54"/>
      <c r="OU81" s="54"/>
      <c r="OV81" s="54"/>
      <c r="OW81" s="54"/>
      <c r="OX81" s="54"/>
      <c r="OY81" s="54">
        <f>データ!EG6</f>
        <v>0.14000000000000001</v>
      </c>
      <c r="OZ81" s="54"/>
      <c r="PA81" s="54"/>
      <c r="PB81" s="54"/>
      <c r="PC81" s="54"/>
      <c r="PD81" s="54"/>
      <c r="PE81" s="54"/>
      <c r="PF81" s="54"/>
      <c r="PG81" s="54"/>
      <c r="PH81" s="54"/>
      <c r="PI81" s="54"/>
      <c r="PJ81" s="54"/>
      <c r="PK81" s="54"/>
      <c r="PL81" s="54"/>
      <c r="PM81" s="54"/>
      <c r="PN81" s="54"/>
      <c r="PO81" s="54"/>
      <c r="PP81" s="54"/>
      <c r="PQ81" s="54"/>
      <c r="PR81" s="54"/>
      <c r="PS81" s="54"/>
      <c r="PT81" s="54"/>
      <c r="PU81" s="54"/>
      <c r="PV81" s="54"/>
      <c r="PW81" s="54"/>
      <c r="PX81" s="54"/>
      <c r="PY81" s="54"/>
      <c r="PZ81" s="54">
        <f>データ!EH6</f>
        <v>0.19</v>
      </c>
      <c r="QA81" s="54"/>
      <c r="QB81" s="54"/>
      <c r="QC81" s="54"/>
      <c r="QD81" s="54"/>
      <c r="QE81" s="54"/>
      <c r="QF81" s="54"/>
      <c r="QG81" s="54"/>
      <c r="QH81" s="54"/>
      <c r="QI81" s="54"/>
      <c r="QJ81" s="54"/>
      <c r="QK81" s="54"/>
      <c r="QL81" s="54"/>
      <c r="QM81" s="54"/>
      <c r="QN81" s="54"/>
      <c r="QO81" s="54"/>
      <c r="QP81" s="54"/>
      <c r="QQ81" s="54"/>
      <c r="QR81" s="54"/>
      <c r="QS81" s="54"/>
      <c r="QT81" s="54"/>
      <c r="QU81" s="54"/>
      <c r="QV81" s="54"/>
      <c r="QW81" s="54"/>
      <c r="QX81" s="54"/>
      <c r="QY81" s="54"/>
      <c r="QZ81" s="54"/>
      <c r="RA81" s="54">
        <f>データ!EI6</f>
        <v>0.06</v>
      </c>
      <c r="RB81" s="54"/>
      <c r="RC81" s="54"/>
      <c r="RD81" s="54"/>
      <c r="RE81" s="54"/>
      <c r="RF81" s="54"/>
      <c r="RG81" s="54"/>
      <c r="RH81" s="54"/>
      <c r="RI81" s="54"/>
      <c r="RJ81" s="54"/>
      <c r="RK81" s="54"/>
      <c r="RL81" s="54"/>
      <c r="RM81" s="54"/>
      <c r="RN81" s="54"/>
      <c r="RO81" s="54"/>
      <c r="RP81" s="54"/>
      <c r="RQ81" s="54"/>
      <c r="RR81" s="54"/>
      <c r="RS81" s="54"/>
      <c r="RT81" s="54"/>
      <c r="RU81" s="54"/>
      <c r="RV81" s="54"/>
      <c r="RW81" s="54"/>
      <c r="RX81" s="54"/>
      <c r="RY81" s="54"/>
      <c r="RZ81" s="54"/>
      <c r="SA81" s="54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3"/>
      <c r="SN81" s="64"/>
      <c r="SO81" s="64"/>
      <c r="SP81" s="64"/>
      <c r="SQ81" s="64"/>
      <c r="SR81" s="64"/>
      <c r="SS81" s="64"/>
      <c r="ST81" s="64"/>
      <c r="SU81" s="64"/>
      <c r="SV81" s="64"/>
      <c r="SW81" s="64"/>
      <c r="SX81" s="64"/>
      <c r="SY81" s="64"/>
      <c r="SZ81" s="64"/>
      <c r="TA81" s="65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5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1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  <c r="IX82" s="52"/>
      <c r="IY82" s="52"/>
      <c r="IZ82" s="52"/>
      <c r="JA82" s="52"/>
      <c r="JB82" s="52"/>
      <c r="JC82" s="52"/>
      <c r="JD82" s="52"/>
      <c r="JE82" s="52"/>
      <c r="JF82" s="52"/>
      <c r="JG82" s="52"/>
      <c r="JH82" s="52"/>
      <c r="JI82" s="52"/>
      <c r="JJ82" s="52"/>
      <c r="JK82" s="52"/>
      <c r="JL82" s="52"/>
      <c r="JM82" s="52"/>
      <c r="JN82" s="52"/>
      <c r="JO82" s="52"/>
      <c r="JP82" s="52"/>
      <c r="JQ82" s="52"/>
      <c r="JR82" s="52"/>
      <c r="JS82" s="52"/>
      <c r="JT82" s="52"/>
      <c r="JU82" s="52"/>
      <c r="JV82" s="52"/>
      <c r="JW82" s="52"/>
      <c r="JX82" s="52"/>
      <c r="JY82" s="52"/>
      <c r="JZ82" s="52"/>
      <c r="KA82" s="52"/>
      <c r="KB82" s="52"/>
      <c r="KC82" s="52"/>
      <c r="KD82" s="52"/>
      <c r="KE82" s="52"/>
      <c r="KF82" s="52"/>
      <c r="KG82" s="52"/>
      <c r="KH82" s="52"/>
      <c r="KI82" s="52"/>
      <c r="KJ82" s="52"/>
      <c r="KK82" s="52"/>
      <c r="KL82" s="52"/>
      <c r="KM82" s="52"/>
      <c r="KN82" s="52"/>
      <c r="KO82" s="52"/>
      <c r="KP82" s="52"/>
      <c r="KQ82" s="52"/>
      <c r="KR82" s="52"/>
      <c r="KS82" s="52"/>
      <c r="KT82" s="52"/>
      <c r="KU82" s="52"/>
      <c r="KV82" s="52"/>
      <c r="KW82" s="52"/>
      <c r="KX82" s="52"/>
      <c r="KY82" s="52"/>
      <c r="KZ82" s="52"/>
      <c r="LA82" s="52"/>
      <c r="LB82" s="52"/>
      <c r="LC82" s="52"/>
      <c r="LD82" s="52"/>
      <c r="LE82" s="52"/>
      <c r="LF82" s="52"/>
      <c r="LG82" s="52"/>
      <c r="LH82" s="52"/>
      <c r="LI82" s="52"/>
      <c r="LJ82" s="52"/>
      <c r="LK82" s="52"/>
      <c r="LL82" s="52"/>
      <c r="LM82" s="52"/>
      <c r="LN82" s="52"/>
      <c r="LO82" s="52"/>
      <c r="LP82" s="52"/>
      <c r="LQ82" s="5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1"/>
      <c r="MI82" s="52"/>
      <c r="MJ82" s="52"/>
      <c r="MK82" s="52"/>
      <c r="ML82" s="52"/>
      <c r="MM82" s="52"/>
      <c r="MN82" s="52"/>
      <c r="MO82" s="52"/>
      <c r="MP82" s="52"/>
      <c r="MQ82" s="52"/>
      <c r="MR82" s="52"/>
      <c r="MS82" s="52"/>
      <c r="MT82" s="52"/>
      <c r="MU82" s="52"/>
      <c r="MV82" s="52"/>
      <c r="MW82" s="52"/>
      <c r="MX82" s="52"/>
      <c r="MY82" s="52"/>
      <c r="MZ82" s="52"/>
      <c r="NA82" s="52"/>
      <c r="NB82" s="52"/>
      <c r="NC82" s="52"/>
      <c r="ND82" s="52"/>
      <c r="NE82" s="52"/>
      <c r="NF82" s="52"/>
      <c r="NG82" s="52"/>
      <c r="NH82" s="52"/>
      <c r="NI82" s="52"/>
      <c r="NJ82" s="52"/>
      <c r="NK82" s="52"/>
      <c r="NL82" s="52"/>
      <c r="NM82" s="52"/>
      <c r="NN82" s="52"/>
      <c r="NO82" s="52"/>
      <c r="NP82" s="52"/>
      <c r="NQ82" s="52"/>
      <c r="NR82" s="52"/>
      <c r="NS82" s="52"/>
      <c r="NT82" s="52"/>
      <c r="NU82" s="52"/>
      <c r="NV82" s="52"/>
      <c r="NW82" s="52"/>
      <c r="NX82" s="52"/>
      <c r="NY82" s="52"/>
      <c r="NZ82" s="52"/>
      <c r="OA82" s="52"/>
      <c r="OB82" s="52"/>
      <c r="OC82" s="52"/>
      <c r="OD82" s="52"/>
      <c r="OE82" s="52"/>
      <c r="OF82" s="52"/>
      <c r="OG82" s="52"/>
      <c r="OH82" s="52"/>
      <c r="OI82" s="52"/>
      <c r="OJ82" s="52"/>
      <c r="OK82" s="52"/>
      <c r="OL82" s="52"/>
      <c r="OM82" s="52"/>
      <c r="ON82" s="52"/>
      <c r="OO82" s="52"/>
      <c r="OP82" s="52"/>
      <c r="OQ82" s="52"/>
      <c r="OR82" s="52"/>
      <c r="OS82" s="52"/>
      <c r="OT82" s="52"/>
      <c r="OU82" s="52"/>
      <c r="OV82" s="52"/>
      <c r="OW82" s="52"/>
      <c r="OX82" s="52"/>
      <c r="OY82" s="52"/>
      <c r="OZ82" s="52"/>
      <c r="PA82" s="52"/>
      <c r="PB82" s="52"/>
      <c r="PC82" s="52"/>
      <c r="PD82" s="52"/>
      <c r="PE82" s="52"/>
      <c r="PF82" s="52"/>
      <c r="PG82" s="52"/>
      <c r="PH82" s="52"/>
      <c r="PI82" s="52"/>
      <c r="PJ82" s="52"/>
      <c r="PK82" s="52"/>
      <c r="PL82" s="52"/>
      <c r="PM82" s="52"/>
      <c r="PN82" s="52"/>
      <c r="PO82" s="52"/>
      <c r="PP82" s="52"/>
      <c r="PQ82" s="52"/>
      <c r="PR82" s="52"/>
      <c r="PS82" s="52"/>
      <c r="PT82" s="52"/>
      <c r="PU82" s="52"/>
      <c r="PV82" s="52"/>
      <c r="PW82" s="52"/>
      <c r="PX82" s="52"/>
      <c r="PY82" s="52"/>
      <c r="PZ82" s="52"/>
      <c r="QA82" s="52"/>
      <c r="QB82" s="52"/>
      <c r="QC82" s="52"/>
      <c r="QD82" s="52"/>
      <c r="QE82" s="52"/>
      <c r="QF82" s="52"/>
      <c r="QG82" s="52"/>
      <c r="QH82" s="52"/>
      <c r="QI82" s="52"/>
      <c r="QJ82" s="52"/>
      <c r="QK82" s="52"/>
      <c r="QL82" s="52"/>
      <c r="QM82" s="52"/>
      <c r="QN82" s="52"/>
      <c r="QO82" s="52"/>
      <c r="QP82" s="52"/>
      <c r="QQ82" s="52"/>
      <c r="QR82" s="52"/>
      <c r="QS82" s="52"/>
      <c r="QT82" s="52"/>
      <c r="QU82" s="52"/>
      <c r="QV82" s="52"/>
      <c r="QW82" s="52"/>
      <c r="QX82" s="52"/>
      <c r="QY82" s="52"/>
      <c r="QZ82" s="52"/>
      <c r="RA82" s="52"/>
      <c r="RB82" s="52"/>
      <c r="RC82" s="52"/>
      <c r="RD82" s="52"/>
      <c r="RE82" s="52"/>
      <c r="RF82" s="52"/>
      <c r="RG82" s="52"/>
      <c r="RH82" s="52"/>
      <c r="RI82" s="52"/>
      <c r="RJ82" s="52"/>
      <c r="RK82" s="52"/>
      <c r="RL82" s="52"/>
      <c r="RM82" s="52"/>
      <c r="RN82" s="52"/>
      <c r="RO82" s="52"/>
      <c r="RP82" s="52"/>
      <c r="RQ82" s="52"/>
      <c r="RR82" s="52"/>
      <c r="RS82" s="52"/>
      <c r="RT82" s="52"/>
      <c r="RU82" s="52"/>
      <c r="RV82" s="52"/>
      <c r="RW82" s="52"/>
      <c r="RX82" s="52"/>
      <c r="RY82" s="52"/>
      <c r="RZ82" s="52"/>
      <c r="SA82" s="52"/>
      <c r="SB82" s="52"/>
      <c r="SC82" s="53"/>
      <c r="SD82" s="2"/>
      <c r="SE82" s="2"/>
      <c r="SF82" s="2"/>
      <c r="SG82" s="2"/>
      <c r="SH82" s="2"/>
      <c r="SI82" s="2"/>
      <c r="SJ82" s="2"/>
      <c r="SK82" s="14"/>
      <c r="SL82" s="2"/>
      <c r="SM82" s="63"/>
      <c r="SN82" s="64"/>
      <c r="SO82" s="64"/>
      <c r="SP82" s="64"/>
      <c r="SQ82" s="64"/>
      <c r="SR82" s="64"/>
      <c r="SS82" s="64"/>
      <c r="ST82" s="64"/>
      <c r="SU82" s="64"/>
      <c r="SV82" s="64"/>
      <c r="SW82" s="64"/>
      <c r="SX82" s="64"/>
      <c r="SY82" s="64"/>
      <c r="SZ82" s="64"/>
      <c r="TA82" s="65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3"/>
      <c r="SN83" s="64"/>
      <c r="SO83" s="64"/>
      <c r="SP83" s="64"/>
      <c r="SQ83" s="64"/>
      <c r="SR83" s="64"/>
      <c r="SS83" s="64"/>
      <c r="ST83" s="64"/>
      <c r="SU83" s="64"/>
      <c r="SV83" s="64"/>
      <c r="SW83" s="64"/>
      <c r="SX83" s="64"/>
      <c r="SY83" s="64"/>
      <c r="SZ83" s="64"/>
      <c r="TA83" s="65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3"/>
      <c r="SN84" s="64"/>
      <c r="SO84" s="64"/>
      <c r="SP84" s="64"/>
      <c r="SQ84" s="64"/>
      <c r="SR84" s="64"/>
      <c r="SS84" s="64"/>
      <c r="ST84" s="64"/>
      <c r="SU84" s="64"/>
      <c r="SV84" s="64"/>
      <c r="SW84" s="64"/>
      <c r="SX84" s="64"/>
      <c r="SY84" s="64"/>
      <c r="SZ84" s="64"/>
      <c r="TA84" s="65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66"/>
      <c r="SN85" s="67"/>
      <c r="SO85" s="67"/>
      <c r="SP85" s="67"/>
      <c r="SQ85" s="67"/>
      <c r="SR85" s="67"/>
      <c r="SS85" s="67"/>
      <c r="ST85" s="67"/>
      <c r="SU85" s="67"/>
      <c r="SV85" s="67"/>
      <c r="SW85" s="67"/>
      <c r="SX85" s="67"/>
      <c r="SY85" s="67"/>
      <c r="SZ85" s="67"/>
      <c r="TA85" s="68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49" t="s">
        <v>29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30</v>
      </c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 t="s">
        <v>31</v>
      </c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 t="s">
        <v>32</v>
      </c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 t="s">
        <v>33</v>
      </c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 t="s">
        <v>34</v>
      </c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 t="s">
        <v>35</v>
      </c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 t="s">
        <v>36</v>
      </c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 t="s">
        <v>37</v>
      </c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 t="s">
        <v>30</v>
      </c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  <c r="IX89" s="49"/>
      <c r="IY89" s="49"/>
      <c r="IZ89" s="49"/>
      <c r="JA89" s="49"/>
      <c r="JB89" s="49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 t="s">
        <v>31</v>
      </c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0" t="str">
        <f>データ!AD6</f>
        <v>【111.95】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 t="str">
        <f>データ!AO6</f>
        <v>【22.25】</v>
      </c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 t="str">
        <f>データ!AZ6</f>
        <v>【439.16】</v>
      </c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 t="str">
        <f>データ!BK6</f>
        <v>【227.97】</v>
      </c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 t="str">
        <f>データ!BV6</f>
        <v>【107.69】</v>
      </c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 t="str">
        <f>データ!CG6</f>
        <v>【20.26】</v>
      </c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 t="str">
        <f>データ!CR6</f>
        <v>【52.31】</v>
      </c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0" t="str">
        <f>データ!DC6</f>
        <v>【77.20】</v>
      </c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0" t="str">
        <f>データ!DN6</f>
        <v>【61.29】</v>
      </c>
      <c r="HL90" s="55"/>
      <c r="HM90" s="55"/>
      <c r="HN90" s="55"/>
      <c r="HO90" s="55"/>
      <c r="HP90" s="55"/>
      <c r="HQ90" s="55"/>
      <c r="HR90" s="55"/>
      <c r="HS90" s="55"/>
      <c r="HT90" s="55"/>
      <c r="HU90" s="55"/>
      <c r="HV90" s="55"/>
      <c r="HW90" s="55"/>
      <c r="HX90" s="55"/>
      <c r="HY90" s="55"/>
      <c r="HZ90" s="55"/>
      <c r="IA90" s="55"/>
      <c r="IB90" s="55"/>
      <c r="IC90" s="55"/>
      <c r="ID90" s="55"/>
      <c r="IE90" s="55"/>
      <c r="IF90" s="55"/>
      <c r="IG90" s="55"/>
      <c r="IH90" s="55"/>
      <c r="II90" s="55"/>
      <c r="IJ90" s="55"/>
      <c r="IK90" s="55"/>
      <c r="IL90" s="50" t="str">
        <f>データ!DY6</f>
        <v>【50.74】</v>
      </c>
      <c r="IM90" s="55"/>
      <c r="IN90" s="55"/>
      <c r="IO90" s="55"/>
      <c r="IP90" s="55"/>
      <c r="IQ90" s="55"/>
      <c r="IR90" s="55"/>
      <c r="IS90" s="55"/>
      <c r="IT90" s="55"/>
      <c r="IU90" s="55"/>
      <c r="IV90" s="55"/>
      <c r="IW90" s="55"/>
      <c r="IX90" s="55"/>
      <c r="IY90" s="55"/>
      <c r="IZ90" s="55"/>
      <c r="JA90" s="55"/>
      <c r="JB90" s="55"/>
      <c r="JC90" s="55"/>
      <c r="JD90" s="55"/>
      <c r="JE90" s="55"/>
      <c r="JF90" s="55"/>
      <c r="JG90" s="55"/>
      <c r="JH90" s="55"/>
      <c r="JI90" s="55"/>
      <c r="JJ90" s="55"/>
      <c r="JK90" s="55"/>
      <c r="JL90" s="55"/>
      <c r="JM90" s="50" t="str">
        <f>データ!EJ6</f>
        <v>【0.20】</v>
      </c>
      <c r="JN90" s="55"/>
      <c r="JO90" s="55"/>
      <c r="JP90" s="55"/>
      <c r="JQ90" s="55"/>
      <c r="JR90" s="55"/>
      <c r="JS90" s="55"/>
      <c r="JT90" s="55"/>
      <c r="JU90" s="55"/>
      <c r="JV90" s="55"/>
      <c r="JW90" s="55"/>
      <c r="JX90" s="55"/>
      <c r="JY90" s="55"/>
      <c r="JZ90" s="55"/>
      <c r="KA90" s="55"/>
      <c r="KB90" s="55"/>
      <c r="KC90" s="55"/>
      <c r="KD90" s="55"/>
      <c r="KE90" s="55"/>
      <c r="KF90" s="55"/>
      <c r="KG90" s="55"/>
      <c r="KH90" s="55"/>
      <c r="KI90" s="55"/>
      <c r="KJ90" s="55"/>
      <c r="KK90" s="55"/>
      <c r="KL90" s="55"/>
      <c r="KM90" s="55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kxm+8zHgh/qnJc77dFH2PwiR9BdwMJhipb2eHuG4iolBr2tACnK4g4uUzPsJyf1hCd3w8OmhoZg2lJ0Repe1Nw==" saltValue="iY3nEaXqdmABxytn1LGyJg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zoomScaleNormal="10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38</v>
      </c>
    </row>
    <row r="2" spans="1:140" x14ac:dyDescent="0.15">
      <c r="A2" s="28" t="s">
        <v>39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40</v>
      </c>
      <c r="B3" s="29" t="s">
        <v>41</v>
      </c>
      <c r="C3" s="29" t="s">
        <v>42</v>
      </c>
      <c r="D3" s="29" t="s">
        <v>43</v>
      </c>
      <c r="E3" s="29" t="s">
        <v>44</v>
      </c>
      <c r="F3" s="29" t="s">
        <v>45</v>
      </c>
      <c r="G3" s="29" t="s">
        <v>46</v>
      </c>
      <c r="H3" s="152" t="s">
        <v>47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6" t="s">
        <v>48</v>
      </c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 t="s">
        <v>49</v>
      </c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</row>
    <row r="4" spans="1:140" x14ac:dyDescent="0.15">
      <c r="A4" s="28" t="s">
        <v>50</v>
      </c>
      <c r="B4" s="30"/>
      <c r="C4" s="30"/>
      <c r="D4" s="30"/>
      <c r="E4" s="30"/>
      <c r="F4" s="30"/>
      <c r="G4" s="30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1" t="s">
        <v>51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 t="s">
        <v>52</v>
      </c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 t="s">
        <v>53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 t="s">
        <v>54</v>
      </c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 t="s">
        <v>55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 t="s">
        <v>56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 t="s">
        <v>57</v>
      </c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 t="s">
        <v>58</v>
      </c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 t="s">
        <v>59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 t="s">
        <v>60</v>
      </c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 t="s">
        <v>61</v>
      </c>
      <c r="EA4" s="151"/>
      <c r="EB4" s="151"/>
      <c r="EC4" s="151"/>
      <c r="ED4" s="151"/>
      <c r="EE4" s="151"/>
      <c r="EF4" s="151"/>
      <c r="EG4" s="151"/>
      <c r="EH4" s="151"/>
      <c r="EI4" s="151"/>
      <c r="EJ4" s="151"/>
    </row>
    <row r="5" spans="1:140" x14ac:dyDescent="0.15">
      <c r="A5" s="28" t="s">
        <v>62</v>
      </c>
      <c r="B5" s="31"/>
      <c r="C5" s="31"/>
      <c r="D5" s="31"/>
      <c r="E5" s="31"/>
      <c r="F5" s="31"/>
      <c r="G5" s="31"/>
      <c r="H5" s="32" t="s">
        <v>63</v>
      </c>
      <c r="I5" s="32" t="s">
        <v>64</v>
      </c>
      <c r="J5" s="32" t="s">
        <v>65</v>
      </c>
      <c r="K5" s="32" t="s">
        <v>66</v>
      </c>
      <c r="L5" s="32" t="s">
        <v>67</v>
      </c>
      <c r="M5" s="32" t="s">
        <v>68</v>
      </c>
      <c r="N5" s="32" t="s">
        <v>69</v>
      </c>
      <c r="O5" s="32" t="s">
        <v>70</v>
      </c>
      <c r="P5" s="32" t="s">
        <v>71</v>
      </c>
      <c r="Q5" s="32" t="s">
        <v>72</v>
      </c>
      <c r="R5" s="32" t="s">
        <v>73</v>
      </c>
      <c r="S5" s="32" t="s">
        <v>74</v>
      </c>
      <c r="T5" s="32" t="s">
        <v>75</v>
      </c>
      <c r="U5" s="32" t="s">
        <v>76</v>
      </c>
      <c r="V5" s="32" t="s">
        <v>77</v>
      </c>
      <c r="W5" s="32" t="s">
        <v>78</v>
      </c>
      <c r="X5" s="32" t="s">
        <v>79</v>
      </c>
      <c r="Y5" s="32" t="s">
        <v>80</v>
      </c>
      <c r="Z5" s="32" t="s">
        <v>81</v>
      </c>
      <c r="AA5" s="32" t="s">
        <v>82</v>
      </c>
      <c r="AB5" s="32" t="s">
        <v>83</v>
      </c>
      <c r="AC5" s="32" t="s">
        <v>84</v>
      </c>
      <c r="AD5" s="32" t="s">
        <v>85</v>
      </c>
      <c r="AE5" s="32" t="s">
        <v>75</v>
      </c>
      <c r="AF5" s="32" t="s">
        <v>76</v>
      </c>
      <c r="AG5" s="32" t="s">
        <v>77</v>
      </c>
      <c r="AH5" s="32" t="s">
        <v>78</v>
      </c>
      <c r="AI5" s="32" t="s">
        <v>79</v>
      </c>
      <c r="AJ5" s="32" t="s">
        <v>80</v>
      </c>
      <c r="AK5" s="32" t="s">
        <v>81</v>
      </c>
      <c r="AL5" s="32" t="s">
        <v>82</v>
      </c>
      <c r="AM5" s="32" t="s">
        <v>83</v>
      </c>
      <c r="AN5" s="32" t="s">
        <v>84</v>
      </c>
      <c r="AO5" s="32" t="s">
        <v>86</v>
      </c>
      <c r="AP5" s="32" t="s">
        <v>75</v>
      </c>
      <c r="AQ5" s="32" t="s">
        <v>76</v>
      </c>
      <c r="AR5" s="32" t="s">
        <v>77</v>
      </c>
      <c r="AS5" s="32" t="s">
        <v>78</v>
      </c>
      <c r="AT5" s="32" t="s">
        <v>79</v>
      </c>
      <c r="AU5" s="32" t="s">
        <v>80</v>
      </c>
      <c r="AV5" s="32" t="s">
        <v>81</v>
      </c>
      <c r="AW5" s="32" t="s">
        <v>82</v>
      </c>
      <c r="AX5" s="32" t="s">
        <v>83</v>
      </c>
      <c r="AY5" s="32" t="s">
        <v>84</v>
      </c>
      <c r="AZ5" s="32" t="s">
        <v>86</v>
      </c>
      <c r="BA5" s="32" t="s">
        <v>75</v>
      </c>
      <c r="BB5" s="32" t="s">
        <v>76</v>
      </c>
      <c r="BC5" s="32" t="s">
        <v>77</v>
      </c>
      <c r="BD5" s="32" t="s">
        <v>78</v>
      </c>
      <c r="BE5" s="32" t="s">
        <v>79</v>
      </c>
      <c r="BF5" s="32" t="s">
        <v>80</v>
      </c>
      <c r="BG5" s="32" t="s">
        <v>81</v>
      </c>
      <c r="BH5" s="32" t="s">
        <v>82</v>
      </c>
      <c r="BI5" s="32" t="s">
        <v>83</v>
      </c>
      <c r="BJ5" s="32" t="s">
        <v>84</v>
      </c>
      <c r="BK5" s="32" t="s">
        <v>86</v>
      </c>
      <c r="BL5" s="32" t="s">
        <v>75</v>
      </c>
      <c r="BM5" s="32" t="s">
        <v>76</v>
      </c>
      <c r="BN5" s="32" t="s">
        <v>77</v>
      </c>
      <c r="BO5" s="32" t="s">
        <v>78</v>
      </c>
      <c r="BP5" s="32" t="s">
        <v>79</v>
      </c>
      <c r="BQ5" s="32" t="s">
        <v>80</v>
      </c>
      <c r="BR5" s="32" t="s">
        <v>81</v>
      </c>
      <c r="BS5" s="32" t="s">
        <v>82</v>
      </c>
      <c r="BT5" s="32" t="s">
        <v>83</v>
      </c>
      <c r="BU5" s="32" t="s">
        <v>84</v>
      </c>
      <c r="BV5" s="32" t="s">
        <v>86</v>
      </c>
      <c r="BW5" s="32" t="s">
        <v>75</v>
      </c>
      <c r="BX5" s="32" t="s">
        <v>76</v>
      </c>
      <c r="BY5" s="32" t="s">
        <v>77</v>
      </c>
      <c r="BZ5" s="32" t="s">
        <v>78</v>
      </c>
      <c r="CA5" s="32" t="s">
        <v>79</v>
      </c>
      <c r="CB5" s="32" t="s">
        <v>80</v>
      </c>
      <c r="CC5" s="32" t="s">
        <v>81</v>
      </c>
      <c r="CD5" s="32" t="s">
        <v>82</v>
      </c>
      <c r="CE5" s="32" t="s">
        <v>83</v>
      </c>
      <c r="CF5" s="32" t="s">
        <v>84</v>
      </c>
      <c r="CG5" s="32" t="s">
        <v>86</v>
      </c>
      <c r="CH5" s="32" t="s">
        <v>75</v>
      </c>
      <c r="CI5" s="32" t="s">
        <v>76</v>
      </c>
      <c r="CJ5" s="32" t="s">
        <v>77</v>
      </c>
      <c r="CK5" s="32" t="s">
        <v>78</v>
      </c>
      <c r="CL5" s="32" t="s">
        <v>79</v>
      </c>
      <c r="CM5" s="32" t="s">
        <v>80</v>
      </c>
      <c r="CN5" s="32" t="s">
        <v>81</v>
      </c>
      <c r="CO5" s="32" t="s">
        <v>82</v>
      </c>
      <c r="CP5" s="32" t="s">
        <v>83</v>
      </c>
      <c r="CQ5" s="32" t="s">
        <v>84</v>
      </c>
      <c r="CR5" s="32" t="s">
        <v>86</v>
      </c>
      <c r="CS5" s="32" t="s">
        <v>75</v>
      </c>
      <c r="CT5" s="32" t="s">
        <v>76</v>
      </c>
      <c r="CU5" s="32" t="s">
        <v>77</v>
      </c>
      <c r="CV5" s="32" t="s">
        <v>78</v>
      </c>
      <c r="CW5" s="32" t="s">
        <v>79</v>
      </c>
      <c r="CX5" s="32" t="s">
        <v>80</v>
      </c>
      <c r="CY5" s="32" t="s">
        <v>81</v>
      </c>
      <c r="CZ5" s="32" t="s">
        <v>82</v>
      </c>
      <c r="DA5" s="32" t="s">
        <v>83</v>
      </c>
      <c r="DB5" s="32" t="s">
        <v>84</v>
      </c>
      <c r="DC5" s="32" t="s">
        <v>86</v>
      </c>
      <c r="DD5" s="32" t="s">
        <v>75</v>
      </c>
      <c r="DE5" s="32" t="s">
        <v>76</v>
      </c>
      <c r="DF5" s="32" t="s">
        <v>77</v>
      </c>
      <c r="DG5" s="32" t="s">
        <v>78</v>
      </c>
      <c r="DH5" s="32" t="s">
        <v>79</v>
      </c>
      <c r="DI5" s="32" t="s">
        <v>80</v>
      </c>
      <c r="DJ5" s="32" t="s">
        <v>81</v>
      </c>
      <c r="DK5" s="32" t="s">
        <v>82</v>
      </c>
      <c r="DL5" s="32" t="s">
        <v>83</v>
      </c>
      <c r="DM5" s="32" t="s">
        <v>84</v>
      </c>
      <c r="DN5" s="32" t="s">
        <v>86</v>
      </c>
      <c r="DO5" s="32" t="s">
        <v>75</v>
      </c>
      <c r="DP5" s="32" t="s">
        <v>76</v>
      </c>
      <c r="DQ5" s="32" t="s">
        <v>77</v>
      </c>
      <c r="DR5" s="32" t="s">
        <v>78</v>
      </c>
      <c r="DS5" s="32" t="s">
        <v>79</v>
      </c>
      <c r="DT5" s="32" t="s">
        <v>80</v>
      </c>
      <c r="DU5" s="32" t="s">
        <v>81</v>
      </c>
      <c r="DV5" s="32" t="s">
        <v>82</v>
      </c>
      <c r="DW5" s="32" t="s">
        <v>83</v>
      </c>
      <c r="DX5" s="32" t="s">
        <v>84</v>
      </c>
      <c r="DY5" s="32" t="s">
        <v>86</v>
      </c>
      <c r="DZ5" s="32" t="s">
        <v>75</v>
      </c>
      <c r="EA5" s="32" t="s">
        <v>76</v>
      </c>
      <c r="EB5" s="32" t="s">
        <v>77</v>
      </c>
      <c r="EC5" s="32" t="s">
        <v>78</v>
      </c>
      <c r="ED5" s="32" t="s">
        <v>79</v>
      </c>
      <c r="EE5" s="32" t="s">
        <v>80</v>
      </c>
      <c r="EF5" s="32" t="s">
        <v>81</v>
      </c>
      <c r="EG5" s="32" t="s">
        <v>82</v>
      </c>
      <c r="EH5" s="32" t="s">
        <v>83</v>
      </c>
      <c r="EI5" s="32" t="s">
        <v>84</v>
      </c>
      <c r="EJ5" s="32" t="s">
        <v>86</v>
      </c>
    </row>
    <row r="6" spans="1:140" s="36" customFormat="1" x14ac:dyDescent="0.15">
      <c r="A6" s="28" t="s">
        <v>87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80.709999999999994</v>
      </c>
      <c r="U6" s="35">
        <f>U7</f>
        <v>94.86</v>
      </c>
      <c r="V6" s="35">
        <f>V7</f>
        <v>93.29</v>
      </c>
      <c r="W6" s="35">
        <f>W7</f>
        <v>97.48</v>
      </c>
      <c r="X6" s="35">
        <f t="shared" si="3"/>
        <v>92.41</v>
      </c>
      <c r="Y6" s="35">
        <f t="shared" si="3"/>
        <v>110.19</v>
      </c>
      <c r="Z6" s="35">
        <f t="shared" si="3"/>
        <v>113.73</v>
      </c>
      <c r="AA6" s="35">
        <f t="shared" si="3"/>
        <v>115.42</v>
      </c>
      <c r="AB6" s="35">
        <f t="shared" si="3"/>
        <v>114.11</v>
      </c>
      <c r="AC6" s="35">
        <f t="shared" si="3"/>
        <v>109.14</v>
      </c>
      <c r="AD6" s="33" t="str">
        <f>IF(AD7="-","【-】","【"&amp;SUBSTITUTE(TEXT(AD7,"#,##0.00"),"-","△")&amp;"】")</f>
        <v>【111.95】</v>
      </c>
      <c r="AE6" s="35">
        <f t="shared" si="3"/>
        <v>45.09</v>
      </c>
      <c r="AF6" s="35">
        <f>AF7</f>
        <v>51.72</v>
      </c>
      <c r="AG6" s="35">
        <f>AG7</f>
        <v>60.53</v>
      </c>
      <c r="AH6" s="35">
        <f>AH7</f>
        <v>63.52</v>
      </c>
      <c r="AI6" s="35">
        <f t="shared" si="3"/>
        <v>73.78</v>
      </c>
      <c r="AJ6" s="35">
        <f t="shared" si="3"/>
        <v>132.55000000000001</v>
      </c>
      <c r="AK6" s="35">
        <f t="shared" si="3"/>
        <v>134.69</v>
      </c>
      <c r="AL6" s="35">
        <f t="shared" si="3"/>
        <v>133.63999999999999</v>
      </c>
      <c r="AM6" s="35">
        <f t="shared" si="3"/>
        <v>140.65</v>
      </c>
      <c r="AN6" s="35">
        <f t="shared" si="3"/>
        <v>163.19999999999999</v>
      </c>
      <c r="AO6" s="33" t="str">
        <f>IF(AO7="-","【-】","【"&amp;SUBSTITUTE(TEXT(AO7,"#,##0.00"),"-","△")&amp;"】")</f>
        <v>【22.25】</v>
      </c>
      <c r="AP6" s="35">
        <f t="shared" si="3"/>
        <v>1124.5</v>
      </c>
      <c r="AQ6" s="35">
        <f>AQ7</f>
        <v>1310.26</v>
      </c>
      <c r="AR6" s="35">
        <f>AR7</f>
        <v>1538.03</v>
      </c>
      <c r="AS6" s="35">
        <f>AS7</f>
        <v>1330.55</v>
      </c>
      <c r="AT6" s="35">
        <f t="shared" si="3"/>
        <v>1367.9</v>
      </c>
      <c r="AU6" s="35">
        <f t="shared" si="3"/>
        <v>819.73</v>
      </c>
      <c r="AV6" s="35">
        <f t="shared" si="3"/>
        <v>834.05</v>
      </c>
      <c r="AW6" s="35">
        <f t="shared" si="3"/>
        <v>1011.55</v>
      </c>
      <c r="AX6" s="35">
        <f t="shared" si="3"/>
        <v>913.57</v>
      </c>
      <c r="AY6" s="35">
        <f t="shared" si="3"/>
        <v>973.79</v>
      </c>
      <c r="AZ6" s="33" t="str">
        <f>IF(AZ7="-","【-】","【"&amp;SUBSTITUTE(TEXT(AZ7,"#,##0.00"),"-","△")&amp;"】")</f>
        <v>【439.16】</v>
      </c>
      <c r="BA6" s="35">
        <f t="shared" si="3"/>
        <v>236.13</v>
      </c>
      <c r="BB6" s="35">
        <f>BB7</f>
        <v>223.36</v>
      </c>
      <c r="BC6" s="35">
        <f>BC7</f>
        <v>210.34</v>
      </c>
      <c r="BD6" s="35">
        <f>BD7</f>
        <v>196.53</v>
      </c>
      <c r="BE6" s="35">
        <f t="shared" si="3"/>
        <v>183.53</v>
      </c>
      <c r="BF6" s="35">
        <f t="shared" si="3"/>
        <v>490.39</v>
      </c>
      <c r="BG6" s="35">
        <f t="shared" si="3"/>
        <v>475.44</v>
      </c>
      <c r="BH6" s="35">
        <f t="shared" si="3"/>
        <v>413.6</v>
      </c>
      <c r="BI6" s="35">
        <f t="shared" si="3"/>
        <v>398.17</v>
      </c>
      <c r="BJ6" s="35">
        <f t="shared" si="3"/>
        <v>388.41</v>
      </c>
      <c r="BK6" s="33" t="str">
        <f>IF(BK7="-","【-】","【"&amp;SUBSTITUTE(TEXT(BK7,"#,##0.00"),"-","△")&amp;"】")</f>
        <v>【227.97】</v>
      </c>
      <c r="BL6" s="35">
        <f t="shared" si="3"/>
        <v>77.14</v>
      </c>
      <c r="BM6" s="35">
        <f>BM7</f>
        <v>93.46</v>
      </c>
      <c r="BN6" s="35">
        <f>BN7</f>
        <v>91.56</v>
      </c>
      <c r="BO6" s="35">
        <f>BO7</f>
        <v>96.79</v>
      </c>
      <c r="BP6" s="35">
        <f t="shared" si="3"/>
        <v>90.55</v>
      </c>
      <c r="BQ6" s="35">
        <f t="shared" si="3"/>
        <v>90.8</v>
      </c>
      <c r="BR6" s="35">
        <f t="shared" si="3"/>
        <v>93.49</v>
      </c>
      <c r="BS6" s="35">
        <f t="shared" si="3"/>
        <v>94.77</v>
      </c>
      <c r="BT6" s="35">
        <f t="shared" si="3"/>
        <v>89.59</v>
      </c>
      <c r="BU6" s="35">
        <f t="shared" si="3"/>
        <v>88.44</v>
      </c>
      <c r="BV6" s="33" t="str">
        <f>IF(BV7="-","【-】","【"&amp;SUBSTITUTE(TEXT(BV7,"#,##0.00"),"-","△")&amp;"】")</f>
        <v>【107.69】</v>
      </c>
      <c r="BW6" s="35">
        <f t="shared" si="3"/>
        <v>54.44</v>
      </c>
      <c r="BX6" s="35">
        <f>BX7</f>
        <v>44.94</v>
      </c>
      <c r="BY6" s="35">
        <f>BY7</f>
        <v>45.87</v>
      </c>
      <c r="BZ6" s="35">
        <f>BZ7</f>
        <v>43.39</v>
      </c>
      <c r="CA6" s="35">
        <f t="shared" si="3"/>
        <v>46.38</v>
      </c>
      <c r="CB6" s="35">
        <f t="shared" si="3"/>
        <v>50.56</v>
      </c>
      <c r="CC6" s="35">
        <f t="shared" si="3"/>
        <v>49.4</v>
      </c>
      <c r="CD6" s="35">
        <f t="shared" si="3"/>
        <v>49.51</v>
      </c>
      <c r="CE6" s="35">
        <f t="shared" si="3"/>
        <v>52.49</v>
      </c>
      <c r="CF6" s="35">
        <f t="shared" ref="CF6" si="4">CF7</f>
        <v>51.61</v>
      </c>
      <c r="CG6" s="33" t="str">
        <f>IF(CG7="-","【-】","【"&amp;SUBSTITUTE(TEXT(CG7,"#,##0.00"),"-","△")&amp;"】")</f>
        <v>【20.26】</v>
      </c>
      <c r="CH6" s="35">
        <f t="shared" ref="CH6:CQ6" si="5">CH7</f>
        <v>64.040000000000006</v>
      </c>
      <c r="CI6" s="35">
        <f>CI7</f>
        <v>62.93</v>
      </c>
      <c r="CJ6" s="35">
        <f>CJ7</f>
        <v>71.959999999999994</v>
      </c>
      <c r="CK6" s="35">
        <f>CK7</f>
        <v>62.58</v>
      </c>
      <c r="CL6" s="35">
        <f t="shared" si="5"/>
        <v>70.89</v>
      </c>
      <c r="CM6" s="35">
        <f t="shared" si="5"/>
        <v>34.19</v>
      </c>
      <c r="CN6" s="35">
        <f t="shared" si="5"/>
        <v>36.65</v>
      </c>
      <c r="CO6" s="35">
        <f t="shared" si="5"/>
        <v>33.29</v>
      </c>
      <c r="CP6" s="35">
        <f t="shared" si="5"/>
        <v>31.77</v>
      </c>
      <c r="CQ6" s="35">
        <f t="shared" si="5"/>
        <v>33.729999999999997</v>
      </c>
      <c r="CR6" s="33" t="str">
        <f>IF(CR7="-","【-】","【"&amp;SUBSTITUTE(TEXT(CR7,"#,##0.00"),"-","△")&amp;"】")</f>
        <v>【52.31】</v>
      </c>
      <c r="CS6" s="35">
        <f t="shared" ref="CS6:DB6" si="6">CS7</f>
        <v>90.91</v>
      </c>
      <c r="CT6" s="35">
        <f>CT7</f>
        <v>90.91</v>
      </c>
      <c r="CU6" s="35">
        <f>CU7</f>
        <v>90.91</v>
      </c>
      <c r="CV6" s="35">
        <f>CV7</f>
        <v>90.91</v>
      </c>
      <c r="CW6" s="35">
        <f t="shared" si="6"/>
        <v>90.91</v>
      </c>
      <c r="CX6" s="35">
        <f t="shared" si="6"/>
        <v>49.05</v>
      </c>
      <c r="CY6" s="35">
        <f t="shared" si="6"/>
        <v>50.94</v>
      </c>
      <c r="CZ6" s="35">
        <f t="shared" si="6"/>
        <v>49.76</v>
      </c>
      <c r="DA6" s="35">
        <f t="shared" si="6"/>
        <v>49.18</v>
      </c>
      <c r="DB6" s="35">
        <f t="shared" si="6"/>
        <v>52.48</v>
      </c>
      <c r="DC6" s="33" t="str">
        <f>IF(DC7="-","【-】","【"&amp;SUBSTITUTE(TEXT(DC7,"#,##0.00"),"-","△")&amp;"】")</f>
        <v>【77.20】</v>
      </c>
      <c r="DD6" s="35">
        <f t="shared" ref="DD6:DM6" si="7">DD7</f>
        <v>57.32</v>
      </c>
      <c r="DE6" s="35">
        <f>DE7</f>
        <v>59.54</v>
      </c>
      <c r="DF6" s="35">
        <f>DF7</f>
        <v>61.45</v>
      </c>
      <c r="DG6" s="35">
        <f>DG7</f>
        <v>63.64</v>
      </c>
      <c r="DH6" s="35">
        <f t="shared" si="7"/>
        <v>65.760000000000005</v>
      </c>
      <c r="DI6" s="35">
        <f t="shared" si="7"/>
        <v>55.32</v>
      </c>
      <c r="DJ6" s="35">
        <f t="shared" si="7"/>
        <v>55.08</v>
      </c>
      <c r="DK6" s="35">
        <f t="shared" si="7"/>
        <v>56.95</v>
      </c>
      <c r="DL6" s="35">
        <f t="shared" si="7"/>
        <v>58</v>
      </c>
      <c r="DM6" s="35">
        <f t="shared" si="7"/>
        <v>56.39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98.23</v>
      </c>
      <c r="DT6" s="35">
        <f t="shared" si="8"/>
        <v>7.35</v>
      </c>
      <c r="DU6" s="35">
        <f t="shared" si="8"/>
        <v>7.6</v>
      </c>
      <c r="DV6" s="35">
        <f t="shared" si="8"/>
        <v>7.9</v>
      </c>
      <c r="DW6" s="35">
        <f t="shared" si="8"/>
        <v>8.2100000000000009</v>
      </c>
      <c r="DX6" s="35">
        <f t="shared" si="8"/>
        <v>11.15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0.09</v>
      </c>
      <c r="EF6" s="35">
        <f t="shared" si="9"/>
        <v>0.4</v>
      </c>
      <c r="EG6" s="35">
        <f t="shared" si="9"/>
        <v>0.14000000000000001</v>
      </c>
      <c r="EH6" s="35">
        <f t="shared" si="9"/>
        <v>0.19</v>
      </c>
      <c r="EI6" s="35">
        <f t="shared" si="9"/>
        <v>0.06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88</v>
      </c>
      <c r="C7" s="37" t="s">
        <v>89</v>
      </c>
      <c r="D7" s="37" t="s">
        <v>90</v>
      </c>
      <c r="E7" s="37" t="s">
        <v>91</v>
      </c>
      <c r="F7" s="37" t="s">
        <v>92</v>
      </c>
      <c r="G7" s="37" t="s">
        <v>93</v>
      </c>
      <c r="H7" s="37" t="s">
        <v>94</v>
      </c>
      <c r="I7" s="37" t="s">
        <v>95</v>
      </c>
      <c r="J7" s="37" t="s">
        <v>96</v>
      </c>
      <c r="K7" s="38">
        <v>5500</v>
      </c>
      <c r="L7" s="37" t="s">
        <v>97</v>
      </c>
      <c r="M7" s="38">
        <v>1</v>
      </c>
      <c r="N7" s="38">
        <v>3899</v>
      </c>
      <c r="O7" s="39" t="s">
        <v>98</v>
      </c>
      <c r="P7" s="39">
        <v>83.8</v>
      </c>
      <c r="Q7" s="38">
        <v>1</v>
      </c>
      <c r="R7" s="38">
        <v>5000</v>
      </c>
      <c r="S7" s="37" t="s">
        <v>99</v>
      </c>
      <c r="T7" s="40">
        <v>80.709999999999994</v>
      </c>
      <c r="U7" s="40">
        <v>94.86</v>
      </c>
      <c r="V7" s="40">
        <v>93.29</v>
      </c>
      <c r="W7" s="40">
        <v>97.48</v>
      </c>
      <c r="X7" s="40">
        <v>92.41</v>
      </c>
      <c r="Y7" s="40">
        <v>110.19</v>
      </c>
      <c r="Z7" s="40">
        <v>113.73</v>
      </c>
      <c r="AA7" s="40">
        <v>115.42</v>
      </c>
      <c r="AB7" s="40">
        <v>114.11</v>
      </c>
      <c r="AC7" s="41">
        <v>109.14</v>
      </c>
      <c r="AD7" s="40">
        <v>111.95</v>
      </c>
      <c r="AE7" s="40">
        <v>45.09</v>
      </c>
      <c r="AF7" s="40">
        <v>51.72</v>
      </c>
      <c r="AG7" s="40">
        <v>60.53</v>
      </c>
      <c r="AH7" s="40">
        <v>63.52</v>
      </c>
      <c r="AI7" s="40">
        <v>73.78</v>
      </c>
      <c r="AJ7" s="40">
        <v>132.55000000000001</v>
      </c>
      <c r="AK7" s="40">
        <v>134.69</v>
      </c>
      <c r="AL7" s="40">
        <v>133.63999999999999</v>
      </c>
      <c r="AM7" s="40">
        <v>140.65</v>
      </c>
      <c r="AN7" s="40">
        <v>163.19999999999999</v>
      </c>
      <c r="AO7" s="40">
        <v>22.25</v>
      </c>
      <c r="AP7" s="40">
        <v>1124.5</v>
      </c>
      <c r="AQ7" s="40">
        <v>1310.26</v>
      </c>
      <c r="AR7" s="40">
        <v>1538.03</v>
      </c>
      <c r="AS7" s="40">
        <v>1330.55</v>
      </c>
      <c r="AT7" s="40">
        <v>1367.9</v>
      </c>
      <c r="AU7" s="40">
        <v>819.73</v>
      </c>
      <c r="AV7" s="40">
        <v>834.05</v>
      </c>
      <c r="AW7" s="40">
        <v>1011.55</v>
      </c>
      <c r="AX7" s="40">
        <v>913.57</v>
      </c>
      <c r="AY7" s="40">
        <v>973.79</v>
      </c>
      <c r="AZ7" s="40">
        <v>439.16</v>
      </c>
      <c r="BA7" s="40">
        <v>236.13</v>
      </c>
      <c r="BB7" s="40">
        <v>223.36</v>
      </c>
      <c r="BC7" s="40">
        <v>210.34</v>
      </c>
      <c r="BD7" s="40">
        <v>196.53</v>
      </c>
      <c r="BE7" s="40">
        <v>183.53</v>
      </c>
      <c r="BF7" s="40">
        <v>490.39</v>
      </c>
      <c r="BG7" s="40">
        <v>475.44</v>
      </c>
      <c r="BH7" s="40">
        <v>413.6</v>
      </c>
      <c r="BI7" s="40">
        <v>398.17</v>
      </c>
      <c r="BJ7" s="40">
        <v>388.41</v>
      </c>
      <c r="BK7" s="40">
        <v>227.97</v>
      </c>
      <c r="BL7" s="40">
        <v>77.14</v>
      </c>
      <c r="BM7" s="40">
        <v>93.46</v>
      </c>
      <c r="BN7" s="40">
        <v>91.56</v>
      </c>
      <c r="BO7" s="40">
        <v>96.79</v>
      </c>
      <c r="BP7" s="40">
        <v>90.55</v>
      </c>
      <c r="BQ7" s="40">
        <v>90.8</v>
      </c>
      <c r="BR7" s="40">
        <v>93.49</v>
      </c>
      <c r="BS7" s="40">
        <v>94.77</v>
      </c>
      <c r="BT7" s="40">
        <v>89.59</v>
      </c>
      <c r="BU7" s="40">
        <v>88.44</v>
      </c>
      <c r="BV7" s="40">
        <v>107.69</v>
      </c>
      <c r="BW7" s="40">
        <v>54.44</v>
      </c>
      <c r="BX7" s="40">
        <v>44.94</v>
      </c>
      <c r="BY7" s="40">
        <v>45.87</v>
      </c>
      <c r="BZ7" s="40">
        <v>43.39</v>
      </c>
      <c r="CA7" s="40">
        <v>46.38</v>
      </c>
      <c r="CB7" s="40">
        <v>50.56</v>
      </c>
      <c r="CC7" s="40">
        <v>49.4</v>
      </c>
      <c r="CD7" s="40">
        <v>49.51</v>
      </c>
      <c r="CE7" s="40">
        <v>52.49</v>
      </c>
      <c r="CF7" s="40">
        <v>51.61</v>
      </c>
      <c r="CG7" s="40">
        <v>20.260000000000002</v>
      </c>
      <c r="CH7" s="40">
        <v>64.040000000000006</v>
      </c>
      <c r="CI7" s="40">
        <v>62.93</v>
      </c>
      <c r="CJ7" s="40">
        <v>71.959999999999994</v>
      </c>
      <c r="CK7" s="40">
        <v>62.58</v>
      </c>
      <c r="CL7" s="40">
        <v>70.89</v>
      </c>
      <c r="CM7" s="40">
        <v>34.19</v>
      </c>
      <c r="CN7" s="40">
        <v>36.65</v>
      </c>
      <c r="CO7" s="40">
        <v>33.29</v>
      </c>
      <c r="CP7" s="40">
        <v>31.77</v>
      </c>
      <c r="CQ7" s="40">
        <v>33.729999999999997</v>
      </c>
      <c r="CR7" s="40">
        <v>52.31</v>
      </c>
      <c r="CS7" s="40">
        <v>90.91</v>
      </c>
      <c r="CT7" s="40">
        <v>90.91</v>
      </c>
      <c r="CU7" s="40">
        <v>90.91</v>
      </c>
      <c r="CV7" s="40">
        <v>90.91</v>
      </c>
      <c r="CW7" s="40">
        <v>90.91</v>
      </c>
      <c r="CX7" s="40">
        <v>49.05</v>
      </c>
      <c r="CY7" s="40">
        <v>50.94</v>
      </c>
      <c r="CZ7" s="40">
        <v>49.76</v>
      </c>
      <c r="DA7" s="40">
        <v>49.18</v>
      </c>
      <c r="DB7" s="40">
        <v>52.48</v>
      </c>
      <c r="DC7" s="40">
        <v>77.2</v>
      </c>
      <c r="DD7" s="40">
        <v>57.32</v>
      </c>
      <c r="DE7" s="40">
        <v>59.54</v>
      </c>
      <c r="DF7" s="40">
        <v>61.45</v>
      </c>
      <c r="DG7" s="40">
        <v>63.64</v>
      </c>
      <c r="DH7" s="40">
        <v>65.760000000000005</v>
      </c>
      <c r="DI7" s="40">
        <v>55.32</v>
      </c>
      <c r="DJ7" s="40">
        <v>55.08</v>
      </c>
      <c r="DK7" s="40">
        <v>56.95</v>
      </c>
      <c r="DL7" s="40">
        <v>58</v>
      </c>
      <c r="DM7" s="40">
        <v>56.39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>
        <v>98.23</v>
      </c>
      <c r="DT7" s="40">
        <v>7.35</v>
      </c>
      <c r="DU7" s="40">
        <v>7.6</v>
      </c>
      <c r="DV7" s="40">
        <v>7.9</v>
      </c>
      <c r="DW7" s="40">
        <v>8.2100000000000009</v>
      </c>
      <c r="DX7" s="40">
        <v>11.15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0.09</v>
      </c>
      <c r="EF7" s="40">
        <v>0.4</v>
      </c>
      <c r="EG7" s="40">
        <v>0.14000000000000001</v>
      </c>
      <c r="EH7" s="40">
        <v>0.19</v>
      </c>
      <c r="EI7" s="40">
        <v>0.06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100</v>
      </c>
      <c r="C9" s="43" t="s">
        <v>101</v>
      </c>
      <c r="D9" s="43" t="s">
        <v>102</v>
      </c>
      <c r="E9" s="43" t="s">
        <v>103</v>
      </c>
      <c r="F9" s="43" t="s">
        <v>104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41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80.709999999999994</v>
      </c>
      <c r="V11" s="48">
        <f>IF(U6="-",NA(),U6)</f>
        <v>94.86</v>
      </c>
      <c r="W11" s="48">
        <f>IF(V6="-",NA(),V6)</f>
        <v>93.29</v>
      </c>
      <c r="X11" s="48">
        <f>IF(W6="-",NA(),W6)</f>
        <v>97.48</v>
      </c>
      <c r="Y11" s="48">
        <f>IF(X6="-",NA(),X6)</f>
        <v>92.41</v>
      </c>
      <c r="AE11" s="47" t="s">
        <v>23</v>
      </c>
      <c r="AF11" s="48">
        <f>IF(AE6="-",NA(),AE6)</f>
        <v>45.09</v>
      </c>
      <c r="AG11" s="48">
        <f>IF(AF6="-",NA(),AF6)</f>
        <v>51.72</v>
      </c>
      <c r="AH11" s="48">
        <f>IF(AG6="-",NA(),AG6)</f>
        <v>60.53</v>
      </c>
      <c r="AI11" s="48">
        <f>IF(AH6="-",NA(),AH6)</f>
        <v>63.52</v>
      </c>
      <c r="AJ11" s="48">
        <f>IF(AI6="-",NA(),AI6)</f>
        <v>73.78</v>
      </c>
      <c r="AP11" s="47" t="s">
        <v>23</v>
      </c>
      <c r="AQ11" s="48">
        <f>IF(AP6="-",NA(),AP6)</f>
        <v>1124.5</v>
      </c>
      <c r="AR11" s="48">
        <f>IF(AQ6="-",NA(),AQ6)</f>
        <v>1310.26</v>
      </c>
      <c r="AS11" s="48">
        <f>IF(AR6="-",NA(),AR6)</f>
        <v>1538.03</v>
      </c>
      <c r="AT11" s="48">
        <f>IF(AS6="-",NA(),AS6)</f>
        <v>1330.55</v>
      </c>
      <c r="AU11" s="48">
        <f>IF(AT6="-",NA(),AT6)</f>
        <v>1367.9</v>
      </c>
      <c r="BA11" s="47" t="s">
        <v>23</v>
      </c>
      <c r="BB11" s="48">
        <f>IF(BA6="-",NA(),BA6)</f>
        <v>236.13</v>
      </c>
      <c r="BC11" s="48">
        <f>IF(BB6="-",NA(),BB6)</f>
        <v>223.36</v>
      </c>
      <c r="BD11" s="48">
        <f>IF(BC6="-",NA(),BC6)</f>
        <v>210.34</v>
      </c>
      <c r="BE11" s="48">
        <f>IF(BD6="-",NA(),BD6)</f>
        <v>196.53</v>
      </c>
      <c r="BF11" s="48">
        <f>IF(BE6="-",NA(),BE6)</f>
        <v>183.53</v>
      </c>
      <c r="BL11" s="47" t="s">
        <v>23</v>
      </c>
      <c r="BM11" s="48">
        <f>IF(BL6="-",NA(),BL6)</f>
        <v>77.14</v>
      </c>
      <c r="BN11" s="48">
        <f>IF(BM6="-",NA(),BM6)</f>
        <v>93.46</v>
      </c>
      <c r="BO11" s="48">
        <f>IF(BN6="-",NA(),BN6)</f>
        <v>91.56</v>
      </c>
      <c r="BP11" s="48">
        <f>IF(BO6="-",NA(),BO6)</f>
        <v>96.79</v>
      </c>
      <c r="BQ11" s="48">
        <f>IF(BP6="-",NA(),BP6)</f>
        <v>90.55</v>
      </c>
      <c r="BW11" s="47" t="s">
        <v>23</v>
      </c>
      <c r="BX11" s="48">
        <f>IF(BW6="-",NA(),BW6)</f>
        <v>54.44</v>
      </c>
      <c r="BY11" s="48">
        <f>IF(BX6="-",NA(),BX6)</f>
        <v>44.94</v>
      </c>
      <c r="BZ11" s="48">
        <f>IF(BY6="-",NA(),BY6)</f>
        <v>45.87</v>
      </c>
      <c r="CA11" s="48">
        <f>IF(BZ6="-",NA(),BZ6)</f>
        <v>43.39</v>
      </c>
      <c r="CB11" s="48">
        <f>IF(CA6="-",NA(),CA6)</f>
        <v>46.38</v>
      </c>
      <c r="CH11" s="47" t="s">
        <v>23</v>
      </c>
      <c r="CI11" s="48">
        <f>IF(CH6="-",NA(),CH6)</f>
        <v>64.040000000000006</v>
      </c>
      <c r="CJ11" s="48">
        <f>IF(CI6="-",NA(),CI6)</f>
        <v>62.93</v>
      </c>
      <c r="CK11" s="48">
        <f>IF(CJ6="-",NA(),CJ6)</f>
        <v>71.959999999999994</v>
      </c>
      <c r="CL11" s="48">
        <f>IF(CK6="-",NA(),CK6)</f>
        <v>62.58</v>
      </c>
      <c r="CM11" s="48">
        <f>IF(CL6="-",NA(),CL6)</f>
        <v>70.89</v>
      </c>
      <c r="CS11" s="47" t="s">
        <v>23</v>
      </c>
      <c r="CT11" s="48">
        <f>IF(CS6="-",NA(),CS6)</f>
        <v>90.91</v>
      </c>
      <c r="CU11" s="48">
        <f>IF(CT6="-",NA(),CT6)</f>
        <v>90.91</v>
      </c>
      <c r="CV11" s="48">
        <f>IF(CU6="-",NA(),CU6)</f>
        <v>90.91</v>
      </c>
      <c r="CW11" s="48">
        <f>IF(CV6="-",NA(),CV6)</f>
        <v>90.91</v>
      </c>
      <c r="CX11" s="48">
        <f>IF(CW6="-",NA(),CW6)</f>
        <v>90.91</v>
      </c>
      <c r="DD11" s="47" t="s">
        <v>23</v>
      </c>
      <c r="DE11" s="48">
        <f>IF(DD6="-",NA(),DD6)</f>
        <v>57.32</v>
      </c>
      <c r="DF11" s="48">
        <f>IF(DE6="-",NA(),DE6)</f>
        <v>59.54</v>
      </c>
      <c r="DG11" s="48">
        <f>IF(DF6="-",NA(),DF6)</f>
        <v>61.45</v>
      </c>
      <c r="DH11" s="48">
        <f>IF(DG6="-",NA(),DG6)</f>
        <v>63.64</v>
      </c>
      <c r="DI11" s="48">
        <f>IF(DH6="-",NA(),DH6)</f>
        <v>65.760000000000005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98.23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110.19</v>
      </c>
      <c r="V12" s="48">
        <f>IF(Z6="-",NA(),Z6)</f>
        <v>113.73</v>
      </c>
      <c r="W12" s="48">
        <f>IF(AA6="-",NA(),AA6)</f>
        <v>115.42</v>
      </c>
      <c r="X12" s="48">
        <f>IF(AB6="-",NA(),AB6)</f>
        <v>114.11</v>
      </c>
      <c r="Y12" s="48">
        <f>IF(AC6="-",NA(),AC6)</f>
        <v>109.14</v>
      </c>
      <c r="AE12" s="47" t="s">
        <v>24</v>
      </c>
      <c r="AF12" s="48">
        <f>IF(AJ6="-",NA(),AJ6)</f>
        <v>132.55000000000001</v>
      </c>
      <c r="AG12" s="48">
        <f t="shared" ref="AG12:AJ12" si="10">IF(AK6="-",NA(),AK6)</f>
        <v>134.69</v>
      </c>
      <c r="AH12" s="48">
        <f t="shared" si="10"/>
        <v>133.63999999999999</v>
      </c>
      <c r="AI12" s="48">
        <f t="shared" si="10"/>
        <v>140.65</v>
      </c>
      <c r="AJ12" s="48">
        <f t="shared" si="10"/>
        <v>163.19999999999999</v>
      </c>
      <c r="AP12" s="47" t="s">
        <v>24</v>
      </c>
      <c r="AQ12" s="48">
        <f>IF(AU6="-",NA(),AU6)</f>
        <v>819.73</v>
      </c>
      <c r="AR12" s="48">
        <f t="shared" ref="AR12:AU12" si="11">IF(AV6="-",NA(),AV6)</f>
        <v>834.05</v>
      </c>
      <c r="AS12" s="48">
        <f t="shared" si="11"/>
        <v>1011.55</v>
      </c>
      <c r="AT12" s="48">
        <f t="shared" si="11"/>
        <v>913.57</v>
      </c>
      <c r="AU12" s="48">
        <f t="shared" si="11"/>
        <v>973.79</v>
      </c>
      <c r="BA12" s="47" t="s">
        <v>24</v>
      </c>
      <c r="BB12" s="48">
        <f>IF(BF6="-",NA(),BF6)</f>
        <v>490.39</v>
      </c>
      <c r="BC12" s="48">
        <f t="shared" ref="BC12:BF12" si="12">IF(BG6="-",NA(),BG6)</f>
        <v>475.44</v>
      </c>
      <c r="BD12" s="48">
        <f t="shared" si="12"/>
        <v>413.6</v>
      </c>
      <c r="BE12" s="48">
        <f t="shared" si="12"/>
        <v>398.17</v>
      </c>
      <c r="BF12" s="48">
        <f t="shared" si="12"/>
        <v>388.41</v>
      </c>
      <c r="BL12" s="47" t="s">
        <v>24</v>
      </c>
      <c r="BM12" s="48">
        <f>IF(BQ6="-",NA(),BQ6)</f>
        <v>90.8</v>
      </c>
      <c r="BN12" s="48">
        <f t="shared" ref="BN12:BQ12" si="13">IF(BR6="-",NA(),BR6)</f>
        <v>93.49</v>
      </c>
      <c r="BO12" s="48">
        <f t="shared" si="13"/>
        <v>94.77</v>
      </c>
      <c r="BP12" s="48">
        <f t="shared" si="13"/>
        <v>89.59</v>
      </c>
      <c r="BQ12" s="48">
        <f t="shared" si="13"/>
        <v>88.44</v>
      </c>
      <c r="BW12" s="47" t="s">
        <v>24</v>
      </c>
      <c r="BX12" s="48">
        <f>IF(CB6="-",NA(),CB6)</f>
        <v>50.56</v>
      </c>
      <c r="BY12" s="48">
        <f t="shared" ref="BY12:CB12" si="14">IF(CC6="-",NA(),CC6)</f>
        <v>49.4</v>
      </c>
      <c r="BZ12" s="48">
        <f t="shared" si="14"/>
        <v>49.51</v>
      </c>
      <c r="CA12" s="48">
        <f t="shared" si="14"/>
        <v>52.49</v>
      </c>
      <c r="CB12" s="48">
        <f t="shared" si="14"/>
        <v>51.61</v>
      </c>
      <c r="CH12" s="47" t="s">
        <v>24</v>
      </c>
      <c r="CI12" s="48">
        <f>IF(CM6="-",NA(),CM6)</f>
        <v>34.19</v>
      </c>
      <c r="CJ12" s="48">
        <f t="shared" ref="CJ12:CM12" si="15">IF(CN6="-",NA(),CN6)</f>
        <v>36.65</v>
      </c>
      <c r="CK12" s="48">
        <f t="shared" si="15"/>
        <v>33.29</v>
      </c>
      <c r="CL12" s="48">
        <f t="shared" si="15"/>
        <v>31.77</v>
      </c>
      <c r="CM12" s="48">
        <f t="shared" si="15"/>
        <v>33.729999999999997</v>
      </c>
      <c r="CS12" s="47" t="s">
        <v>24</v>
      </c>
      <c r="CT12" s="48">
        <f>IF(CX6="-",NA(),CX6)</f>
        <v>49.05</v>
      </c>
      <c r="CU12" s="48">
        <f t="shared" ref="CU12:CX12" si="16">IF(CY6="-",NA(),CY6)</f>
        <v>50.94</v>
      </c>
      <c r="CV12" s="48">
        <f t="shared" si="16"/>
        <v>49.76</v>
      </c>
      <c r="CW12" s="48">
        <f t="shared" si="16"/>
        <v>49.18</v>
      </c>
      <c r="CX12" s="48">
        <f t="shared" si="16"/>
        <v>52.48</v>
      </c>
      <c r="DD12" s="47" t="s">
        <v>24</v>
      </c>
      <c r="DE12" s="48">
        <f>IF(DI6="-",NA(),DI6)</f>
        <v>55.32</v>
      </c>
      <c r="DF12" s="48">
        <f t="shared" ref="DF12:DI12" si="17">IF(DJ6="-",NA(),DJ6)</f>
        <v>55.08</v>
      </c>
      <c r="DG12" s="48">
        <f t="shared" si="17"/>
        <v>56.95</v>
      </c>
      <c r="DH12" s="48">
        <f t="shared" si="17"/>
        <v>58</v>
      </c>
      <c r="DI12" s="48">
        <f t="shared" si="17"/>
        <v>56.39</v>
      </c>
      <c r="DO12" s="47" t="s">
        <v>24</v>
      </c>
      <c r="DP12" s="48">
        <f>IF(DT6="-",NA(),DT6)</f>
        <v>7.35</v>
      </c>
      <c r="DQ12" s="48">
        <f t="shared" ref="DQ12:DT12" si="18">IF(DU6="-",NA(),DU6)</f>
        <v>7.6</v>
      </c>
      <c r="DR12" s="48">
        <f t="shared" si="18"/>
        <v>7.9</v>
      </c>
      <c r="DS12" s="48">
        <f t="shared" si="18"/>
        <v>8.2100000000000009</v>
      </c>
      <c r="DT12" s="48">
        <f t="shared" si="18"/>
        <v>11.15</v>
      </c>
      <c r="DZ12" s="47" t="s">
        <v>24</v>
      </c>
      <c r="EA12" s="48">
        <f>IF(EE6="-",NA(),EE6)</f>
        <v>0.09</v>
      </c>
      <c r="EB12" s="48">
        <f t="shared" ref="EB12:EE12" si="19">IF(EF6="-",NA(),EF6)</f>
        <v>0.4</v>
      </c>
      <c r="EC12" s="48">
        <f t="shared" si="19"/>
        <v>0.14000000000000001</v>
      </c>
      <c r="ED12" s="48">
        <f t="shared" si="19"/>
        <v>0.19</v>
      </c>
      <c r="EE12" s="48">
        <f t="shared" si="19"/>
        <v>0.06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2026-02-25T00:03:37Z</cp:lastPrinted>
  <dcterms:created xsi:type="dcterms:W3CDTF">2025-12-15T05:03:07Z</dcterms:created>
  <dcterms:modified xsi:type="dcterms:W3CDTF">2026-03-04T06:32:49Z</dcterms:modified>
  <cp:category/>
</cp:coreProperties>
</file>