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ED0FD901-5349-48A4-80BB-43D7D7955409}" xr6:coauthVersionLast="47" xr6:coauthVersionMax="47" xr10:uidLastSave="{00000000-0000-0000-0000-000000000000}"/>
  <workbookProtection workbookAlgorithmName="SHA-512" workbookHashValue="lFjA3TUGftmdeMcKHUyd/TQ09KV+LKx/i8icUiCQLJP3dtU3vaoKkM4Gtp9bqXMDYP+Jm1iPOk+ze/0//Y39LQ==" workbookSaltValue="2TEtd1iCESzSH9Nrh8a8VQ==" workbookSpinCount="100000" lockStructure="1"/>
  <bookViews>
    <workbookView xWindow="-120" yWindow="-120" windowWidth="29040" windowHeight="1572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ML78" i="4" s="1"/>
  <c r="ED7" i="5"/>
  <c r="LX78" i="4" s="1"/>
  <c r="EC7" i="5"/>
  <c r="LJ78" i="4" s="1"/>
  <c r="EB7" i="5"/>
  <c r="KV78" i="4" s="1"/>
  <c r="EA7" i="5"/>
  <c r="KH78" i="4" s="1"/>
  <c r="DZ7" i="5"/>
  <c r="ML77" i="4" s="1"/>
  <c r="DY7" i="5"/>
  <c r="LX77" i="4" s="1"/>
  <c r="DX7" i="5"/>
  <c r="LJ77" i="4" s="1"/>
  <c r="DW7" i="5"/>
  <c r="DV7" i="5"/>
  <c r="DJ7" i="5"/>
  <c r="DI7" i="5"/>
  <c r="CV7" i="5"/>
  <c r="CU7" i="5"/>
  <c r="LX54" i="4" s="1"/>
  <c r="CT7" i="5"/>
  <c r="LJ54" i="4" s="1"/>
  <c r="CS7" i="5"/>
  <c r="KV54" i="4" s="1"/>
  <c r="CR7" i="5"/>
  <c r="KH54" i="4" s="1"/>
  <c r="CQ7" i="5"/>
  <c r="CP7" i="5"/>
  <c r="CO7" i="5"/>
  <c r="LJ53" i="4" s="1"/>
  <c r="CN7" i="5"/>
  <c r="KV53" i="4" s="1"/>
  <c r="CM7" i="5"/>
  <c r="KH53" i="4" s="1"/>
  <c r="CK7" i="5"/>
  <c r="IX54" i="4" s="1"/>
  <c r="CJ7" i="5"/>
  <c r="IJ54" i="4" s="1"/>
  <c r="CI7" i="5"/>
  <c r="CH7" i="5"/>
  <c r="HH54" i="4" s="1"/>
  <c r="CG7" i="5"/>
  <c r="CF7" i="5"/>
  <c r="IX53" i="4" s="1"/>
  <c r="CE7" i="5"/>
  <c r="IJ53" i="4" s="1"/>
  <c r="CD7" i="5"/>
  <c r="HV53" i="4" s="1"/>
  <c r="CC7" i="5"/>
  <c r="HH53" i="4" s="1"/>
  <c r="CB7" i="5"/>
  <c r="GT53" i="4" s="1"/>
  <c r="BZ7" i="5"/>
  <c r="BY7" i="5"/>
  <c r="BX7" i="5"/>
  <c r="EH54" i="4" s="1"/>
  <c r="BW7" i="5"/>
  <c r="BV7" i="5"/>
  <c r="DF54" i="4" s="1"/>
  <c r="BU7" i="5"/>
  <c r="BT7" i="5"/>
  <c r="EV53" i="4" s="1"/>
  <c r="BS7" i="5"/>
  <c r="BR7" i="5"/>
  <c r="BQ7" i="5"/>
  <c r="BO7" i="5"/>
  <c r="BV54" i="4" s="1"/>
  <c r="BN7" i="5"/>
  <c r="BH54" i="4" s="1"/>
  <c r="BM7" i="5"/>
  <c r="AT54" i="4" s="1"/>
  <c r="BL7" i="5"/>
  <c r="AF54" i="4" s="1"/>
  <c r="BK7" i="5"/>
  <c r="R54" i="4" s="1"/>
  <c r="BJ7" i="5"/>
  <c r="BV53" i="4" s="1"/>
  <c r="BI7" i="5"/>
  <c r="BH7" i="5"/>
  <c r="BG7" i="5"/>
  <c r="AF53" i="4" s="1"/>
  <c r="BF7" i="5"/>
  <c r="R53" i="4" s="1"/>
  <c r="BD7" i="5"/>
  <c r="IX32" i="4" s="1"/>
  <c r="BC7" i="5"/>
  <c r="IJ32" i="4" s="1"/>
  <c r="BB7" i="5"/>
  <c r="HV32" i="4" s="1"/>
  <c r="BA7" i="5"/>
  <c r="HH32" i="4" s="1"/>
  <c r="AZ7" i="5"/>
  <c r="GT32" i="4" s="1"/>
  <c r="AY7" i="5"/>
  <c r="AX7" i="5"/>
  <c r="AW7" i="5"/>
  <c r="AV7" i="5"/>
  <c r="AU7" i="5"/>
  <c r="AS7" i="5"/>
  <c r="FJ32" i="4" s="1"/>
  <c r="AR7" i="5"/>
  <c r="EV32" i="4" s="1"/>
  <c r="AQ7" i="5"/>
  <c r="AP7" i="5"/>
  <c r="AO7" i="5"/>
  <c r="AN7" i="5"/>
  <c r="AM7" i="5"/>
  <c r="EV31" i="4" s="1"/>
  <c r="AL7" i="5"/>
  <c r="EH31" i="4" s="1"/>
  <c r="AK7" i="5"/>
  <c r="DT31" i="4" s="1"/>
  <c r="AJ7" i="5"/>
  <c r="AH7" i="5"/>
  <c r="BV32" i="4" s="1"/>
  <c r="AG7" i="5"/>
  <c r="BH32" i="4" s="1"/>
  <c r="AF7" i="5"/>
  <c r="AT32" i="4" s="1"/>
  <c r="AE7" i="5"/>
  <c r="AF32" i="4" s="1"/>
  <c r="AD7" i="5"/>
  <c r="R32" i="4" s="1"/>
  <c r="AC7" i="5"/>
  <c r="BV31" i="4" s="1"/>
  <c r="AB7" i="5"/>
  <c r="BH31" i="4" s="1"/>
  <c r="AA7" i="5"/>
  <c r="AT31" i="4" s="1"/>
  <c r="Z7" i="5"/>
  <c r="Y7" i="5"/>
  <c r="X7" i="5"/>
  <c r="W7" i="5"/>
  <c r="JV10" i="4" s="1"/>
  <c r="V7" i="5"/>
  <c r="IC10" i="4" s="1"/>
  <c r="U7" i="5"/>
  <c r="LO8" i="4" s="1"/>
  <c r="T7" i="5"/>
  <c r="JV8" i="4" s="1"/>
  <c r="S7" i="5"/>
  <c r="IC8" i="4" s="1"/>
  <c r="R7" i="5"/>
  <c r="Q7" i="5"/>
  <c r="P7" i="5"/>
  <c r="AQ10" i="4" s="1"/>
  <c r="O7" i="5"/>
  <c r="B10" i="4" s="1"/>
  <c r="N7" i="5"/>
  <c r="FJ8" i="4" s="1"/>
  <c r="M7" i="5"/>
  <c r="DU8" i="4" s="1"/>
  <c r="L7" i="5"/>
  <c r="CF8" i="4" s="1"/>
  <c r="K7" i="5"/>
  <c r="AQ8" i="4" s="1"/>
  <c r="J7" i="5"/>
  <c r="B8" i="4" s="1"/>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IX78" i="4"/>
  <c r="IJ78" i="4"/>
  <c r="HV78" i="4"/>
  <c r="HH78" i="4"/>
  <c r="GT78" i="4"/>
  <c r="BV78" i="4"/>
  <c r="BH78" i="4"/>
  <c r="AT78" i="4"/>
  <c r="AF78" i="4"/>
  <c r="R78" i="4"/>
  <c r="KV77" i="4"/>
  <c r="KH77" i="4"/>
  <c r="IX77" i="4"/>
  <c r="IJ77" i="4"/>
  <c r="HV77" i="4"/>
  <c r="HH77" i="4"/>
  <c r="GT77" i="4"/>
  <c r="BV77" i="4"/>
  <c r="BH77" i="4"/>
  <c r="AT77" i="4"/>
  <c r="AF77" i="4"/>
  <c r="R77" i="4"/>
  <c r="CU76" i="4"/>
  <c r="ML54" i="4"/>
  <c r="HV54" i="4"/>
  <c r="GT54" i="4"/>
  <c r="FJ54" i="4"/>
  <c r="EV54" i="4"/>
  <c r="DT54" i="4"/>
  <c r="ML53" i="4"/>
  <c r="LX53" i="4"/>
  <c r="FJ53" i="4"/>
  <c r="EH53" i="4"/>
  <c r="DT53" i="4"/>
  <c r="DF53" i="4"/>
  <c r="BH53" i="4"/>
  <c r="AT53" i="4"/>
  <c r="EH32" i="4"/>
  <c r="DT32" i="4"/>
  <c r="DF32" i="4"/>
  <c r="IX31" i="4"/>
  <c r="IJ31" i="4"/>
  <c r="HV31" i="4"/>
  <c r="HH31" i="4"/>
  <c r="GT31" i="4"/>
  <c r="FJ31" i="4"/>
  <c r="DF31" i="4"/>
  <c r="AF31" i="4"/>
  <c r="R31" i="4"/>
  <c r="LO10" i="4"/>
  <c r="DU10" i="4"/>
  <c r="CF10" i="4"/>
  <c r="B6" i="4" l="1"/>
  <c r="BV76" i="4"/>
  <c r="FJ52" i="4"/>
  <c r="IX30" i="4"/>
  <c r="ML76" i="4"/>
  <c r="BV52" i="4"/>
  <c r="FJ30" i="4"/>
  <c r="IX76" i="4"/>
  <c r="ML52" i="4"/>
  <c r="BV30" i="4"/>
  <c r="IX52" i="4"/>
  <c r="B11" i="5"/>
  <c r="M88" i="4"/>
  <c r="C11" i="5"/>
  <c r="D11" i="5"/>
  <c r="E11" i="5"/>
  <c r="IJ52" i="4" l="1"/>
  <c r="BH76" i="4"/>
  <c r="EV52" i="4"/>
  <c r="IJ30" i="4"/>
  <c r="LX76" i="4"/>
  <c r="BH52" i="4"/>
  <c r="EV30" i="4"/>
  <c r="IJ76" i="4"/>
  <c r="BH30" i="4"/>
  <c r="LX52" i="4"/>
  <c r="R76" i="4"/>
  <c r="DF52" i="4"/>
  <c r="GT30" i="4"/>
  <c r="KH76" i="4"/>
  <c r="R52" i="4"/>
  <c r="DF30" i="4"/>
  <c r="GT76" i="4"/>
  <c r="R30" i="4"/>
  <c r="GT52" i="4"/>
  <c r="KH52" i="4"/>
  <c r="HV76" i="4"/>
  <c r="LJ52" i="4"/>
  <c r="AT30" i="4"/>
  <c r="HV52" i="4"/>
  <c r="AT76" i="4"/>
  <c r="EH52" i="4"/>
  <c r="HV30" i="4"/>
  <c r="LJ76" i="4"/>
  <c r="AT52" i="4"/>
  <c r="EH30" i="4"/>
  <c r="KV76" i="4"/>
  <c r="AF52" i="4"/>
  <c r="DT30" i="4"/>
  <c r="HH76" i="4"/>
  <c r="AF30" i="4"/>
  <c r="HH52" i="4"/>
  <c r="AF76" i="4"/>
  <c r="DT52" i="4"/>
  <c r="HH30" i="4"/>
  <c r="KV52" i="4"/>
</calcChain>
</file>

<file path=xl/sharedStrings.xml><?xml version="1.0" encoding="utf-8"?>
<sst xmlns="http://schemas.openxmlformats.org/spreadsheetml/2006/main" count="301" uniqueCount="144">
  <si>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</si>
  <si>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</si>
  <si>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</si>
  <si>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</si>
  <si>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</si>
  <si>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</si>
  <si>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</si>
  <si>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</si>
  <si>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</si>
  <si>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</si>
  <si>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</si>
  <si>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</si>
  <si>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</si>
  <si>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</si>
  <si>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</si>
  <si>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</si>
  <si>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</si>
  <si>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</si>
  <si>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</si>
  <si>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</si>
  <si>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</si>
  <si>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</si>
  <si>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</si>
  <si>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</si>
  <si>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</si>
  <si>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</si>
  <si>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</si>
  <si>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</si>
  <si>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</si>
  <si>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</si>
  <si>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</si>
  <si>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</si>
  <si>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</si>
  <si>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</si>
  <si>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</si>
  <si>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</si>
  <si>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</si>
  <si>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</si>
  <si>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</si>
  <si>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</si>
  <si>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</si>
  <si>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</si>
  <si>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</si>
  <si>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</si>
  <si>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</si>
  <si>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</si>
  <si>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</si>
  <si>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</si>
  <si>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</si>
  <si>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</si>
  <si>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</si>
  <si>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</si>
  <si>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</si>
  <si>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</si>
  <si>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</si>
  <si>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</si>
  <si>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</si>
  <si>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</si>
  <si>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</si>
  <si>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</si>
  <si>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</si>
  <si>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</si>
  <si>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</si>
  <si>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</si>
  <si>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</si>
  <si>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</si>
  <si>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</si>
  <si>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</si>
  <si>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</si>
  <si>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</si>
  <si>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</si>
  <si>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</si>
  <si>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</si>
  <si>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</si>
  <si>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</si>
  <si>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</si>
  <si>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</si>
  <si>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</si>
  <si>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</si>
  <si>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</si>
  <si>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</si>
  <si>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</si>
  <si>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</si>
  <si>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</si>
  <si>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</si>
  <si>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</si>
  <si>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</si>
  <si>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</si>
  <si>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</si>
  <si>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</si>
  <si>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</si>
  <si>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</si>
  <si>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</si>
  <si>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</si>
  <si>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</si>
  <si>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</si>
  <si>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</si>
  <si>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</si>
  <si>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</si>
  <si>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</si>
  <si>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</si>
  <si>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</si>
  <si>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</si>
  <si>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</si>
  <si>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</si>
  <si>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当該値(N-2)</t>
    <phoneticPr fontId="5"/>
  </si>
  <si>
    <t>当該値(N)</t>
    <phoneticPr fontId="5"/>
  </si>
  <si>
    <t>当該値(N-3)</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</si>
  <si>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</si>
  <si>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</si>
  <si>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</si>
  <si>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</si>
  <si>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</si>
  <si>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</si>
  <si>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</si>
  <si>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</si>
  <si>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</si>
  <si>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</si>
  <si>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</si>
  <si>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</si>
  <si>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</si>
  <si>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</si>
  <si>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</si>
  <si>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</si>
  <si>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川棚町</t>
  </si>
  <si>
    <t>くじゃく荘</t>
  </si>
  <si>
    <t>法非適用</t>
  </si>
  <si>
    <t>観光施設事業</t>
  </si>
  <si>
    <t>休養宿泊施設</t>
  </si>
  <si>
    <t>Ａ２Ｂ２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</si>
  <si>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</si>
  <si>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</si>
  <si>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</si>
  <si>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</si>
  <si>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</si>
  <si>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</si>
  <si>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</si>
  <si>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</si>
  <si>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</si>
  <si>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</si>
  <si>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施設の大規模改修によるリニューアルオープンから２７年が経過し、建築設備及び付帯設備の修繕が恒常的かつ増加傾向にあるため、令和7年度に施設の民間事業者への売却、譲渡を行う予定。</t>
    <rPh sb="84" eb="86">
      <t>ヨテイ</t>
    </rPh>
    <phoneticPr fontId="5"/>
  </si>
  <si>
    <t>宿泊者数は令和5年度と比較し増加している。
今後については、令和7年度に施設を民間事業者へ売却、譲渡を行う予定。</t>
    <rPh sb="11" eb="13">
      <t>ヒカク</t>
    </rPh>
    <rPh sb="14" eb="16">
      <t>ゾウカ</t>
    </rPh>
    <rPh sb="53" eb="55">
      <t>ヨテイ</t>
    </rPh>
    <phoneticPr fontId="5"/>
  </si>
  <si>
    <t>これまで、民間事業者の経営ノウハウを活用するため指定管理者制度を活用した運用を行っていたが、今後発生が予想される施設改修等の公費負担等を勘案し、令和7年度に施設を民間事業者へ売却、譲渡する予定。</t>
    <rPh sb="94" eb="96">
      <t>ヨテイ</t>
    </rPh>
    <phoneticPr fontId="5"/>
  </si>
  <si>
    <t xml:space="preserve">当該施設は、指定管理者制度（利用料金制）により運営を行っている。
・R6年度については宿泊者数が増加し収益も増加したが、施設改良のための設計業務委託料に係る営業外費用が増加したため、収益的収支比率が減少した。
</t>
    <rPh sb="48" eb="50">
      <t>ゾウカ</t>
    </rPh>
    <rPh sb="54" eb="56">
      <t>ゾウカ</t>
    </rPh>
    <rPh sb="60" eb="62">
      <t>シセツ</t>
    </rPh>
    <rPh sb="62" eb="64">
      <t>カイリョウ</t>
    </rPh>
    <rPh sb="68" eb="72">
      <t>セッケイギョウム</t>
    </rPh>
    <rPh sb="72" eb="75">
      <t>イタクリョウ</t>
    </rPh>
    <rPh sb="76" eb="77">
      <t>カカ</t>
    </rPh>
    <rPh sb="84" eb="86">
      <t>ゾウカ</t>
    </rPh>
    <rPh sb="99" eb="101">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</si>
</sst>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436</c:v>
                </c:pt>
                <c:pt idx="1">
                  <c:v>0</c:v>
                </c:pt>
                <c:pt idx="2">
                  <c:v>0</c:v>
                </c:pt>
                <c:pt idx="3">
                  <c:v>0</c:v>
                </c:pt>
                <c:pt idx="4">
                  <c:v>0</c:v>
                </c:pt>
              </c:numCache>
            </c:numRef>
          </c:val>
          <c:extLst>
            <c:ext xmlns:c16="http://schemas.microsoft.com/office/drawing/2014/chart" uri="{C3380CC4-5D6E-409C-BE32-E72D297353CC}">
              <c16:uniqueId val="{00000000-831B-46FE-BEAC-8F0C8C3413F6}"/>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16253</c:v>
                </c:pt>
                <c:pt idx="1">
                  <c:v>12164</c:v>
                </c:pt>
                <c:pt idx="2">
                  <c:v>234734</c:v>
                </c:pt>
                <c:pt idx="3">
                  <c:v>209070</c:v>
                </c:pt>
                <c:pt idx="4">
                  <c:v>123116</c:v>
                </c:pt>
              </c:numCache>
            </c:numRef>
          </c:val>
          <c:smooth val="0"/>
          <c:extLst>
            <c:ext xmlns:c16="http://schemas.microsoft.com/office/drawing/2014/chart" uri="{C3380CC4-5D6E-409C-BE32-E72D297353CC}">
              <c16:uniqueId val="{00000001-831B-46FE-BEAC-8F0C8C3413F6}"/>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A206-4BCA-9034-0DACEF11DCAD}"/>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A206-4BCA-9034-0DACEF11DCAD}"/>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4.0000000000000001E-3</c:v>
                </c:pt>
                <c:pt idx="1">
                  <c:v>3.5000000000000001E-3</c:v>
                </c:pt>
                <c:pt idx="2">
                  <c:v>4.5999999999999999E-3</c:v>
                </c:pt>
                <c:pt idx="3">
                  <c:v>4.3E-3</c:v>
                </c:pt>
                <c:pt idx="4">
                  <c:v>3.8999999999999998E-3</c:v>
                </c:pt>
              </c:numCache>
            </c:numRef>
          </c:val>
          <c:smooth val="0"/>
          <c:extLst>
            <c:ext xmlns:c16="http://schemas.microsoft.com/office/drawing/2014/chart" uri="{C3380CC4-5D6E-409C-BE32-E72D297353CC}">
              <c16:uniqueId val="{00000000-DECF-41BD-A640-4DF24E9A1FD4}"/>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3.2000000000000002E-3</c:v>
                </c:pt>
                <c:pt idx="1">
                  <c:v>2.5000000000000001E-3</c:v>
                </c:pt>
                <c:pt idx="2">
                  <c:v>2.7000000000000001E-3</c:v>
                </c:pt>
                <c:pt idx="3">
                  <c:v>2E-3</c:v>
                </c:pt>
                <c:pt idx="4">
                  <c:v>2E-3</c:v>
                </c:pt>
              </c:numCache>
            </c:numRef>
          </c:val>
          <c:smooth val="0"/>
          <c:extLst>
            <c:ext xmlns:c16="http://schemas.microsoft.com/office/drawing/2014/chart" uri="{C3380CC4-5D6E-409C-BE32-E72D297353CC}">
              <c16:uniqueId val="{00000001-DECF-41BD-A640-4DF24E9A1FD4}"/>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25.5</c:v>
                </c:pt>
                <c:pt idx="1">
                  <c:v>12.3</c:v>
                </c:pt>
                <c:pt idx="2">
                  <c:v>0</c:v>
                </c:pt>
                <c:pt idx="3">
                  <c:v>0</c:v>
                </c:pt>
                <c:pt idx="4">
                  <c:v>0</c:v>
                </c:pt>
              </c:numCache>
            </c:numRef>
          </c:val>
          <c:extLst>
            <c:ext xmlns:c16="http://schemas.microsoft.com/office/drawing/2014/chart" uri="{C3380CC4-5D6E-409C-BE32-E72D297353CC}">
              <c16:uniqueId val="{00000000-F21B-4A89-BD56-F4B262E196E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39.9</c:v>
                </c:pt>
                <c:pt idx="1">
                  <c:v>21.4</c:v>
                </c:pt>
                <c:pt idx="2">
                  <c:v>14.1</c:v>
                </c:pt>
                <c:pt idx="3">
                  <c:v>33.200000000000003</c:v>
                </c:pt>
                <c:pt idx="4">
                  <c:v>186.4</c:v>
                </c:pt>
              </c:numCache>
            </c:numRef>
          </c:val>
          <c:smooth val="0"/>
          <c:extLst>
            <c:ext xmlns:c16="http://schemas.microsoft.com/office/drawing/2014/chart" uri="{C3380CC4-5D6E-409C-BE32-E72D297353CC}">
              <c16:uniqueId val="{00000001-F21B-4A89-BD56-F4B262E196E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100</c:v>
                </c:pt>
                <c:pt idx="1">
                  <c:v>100</c:v>
                </c:pt>
                <c:pt idx="2">
                  <c:v>900.7</c:v>
                </c:pt>
                <c:pt idx="3">
                  <c:v>1357.9</c:v>
                </c:pt>
                <c:pt idx="4">
                  <c:v>301.89999999999998</c:v>
                </c:pt>
              </c:numCache>
            </c:numRef>
          </c:val>
          <c:extLst>
            <c:ext xmlns:c16="http://schemas.microsoft.com/office/drawing/2014/chart" uri="{C3380CC4-5D6E-409C-BE32-E72D297353CC}">
              <c16:uniqueId val="{00000000-0512-4394-9474-162730B70500}"/>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83.9</c:v>
                </c:pt>
                <c:pt idx="1">
                  <c:v>77.2</c:v>
                </c:pt>
                <c:pt idx="2">
                  <c:v>159.1</c:v>
                </c:pt>
                <c:pt idx="3">
                  <c:v>178.6</c:v>
                </c:pt>
                <c:pt idx="4">
                  <c:v>272.39999999999998</c:v>
                </c:pt>
              </c:numCache>
            </c:numRef>
          </c:val>
          <c:smooth val="0"/>
          <c:extLst>
            <c:ext xmlns:c16="http://schemas.microsoft.com/office/drawing/2014/chart" uri="{C3380CC4-5D6E-409C-BE32-E72D297353CC}">
              <c16:uniqueId val="{00000001-0512-4394-9474-162730B70500}"/>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-6458</c:v>
                </c:pt>
                <c:pt idx="1">
                  <c:v>-975</c:v>
                </c:pt>
                <c:pt idx="2">
                  <c:v>9848</c:v>
                </c:pt>
                <c:pt idx="3">
                  <c:v>5887</c:v>
                </c:pt>
                <c:pt idx="4">
                  <c:v>7804</c:v>
                </c:pt>
              </c:numCache>
            </c:numRef>
          </c:val>
          <c:extLst>
            <c:ext xmlns:c16="http://schemas.microsoft.com/office/drawing/2014/chart" uri="{C3380CC4-5D6E-409C-BE32-E72D297353CC}">
              <c16:uniqueId val="{00000000-3C43-4D38-AE89-16E4D516D4EA}"/>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-46965</c:v>
                </c:pt>
                <c:pt idx="1">
                  <c:v>-28874</c:v>
                </c:pt>
                <c:pt idx="2">
                  <c:v>-4869</c:v>
                </c:pt>
                <c:pt idx="3">
                  <c:v>-9793</c:v>
                </c:pt>
                <c:pt idx="4">
                  <c:v>1782</c:v>
                </c:pt>
              </c:numCache>
            </c:numRef>
          </c:val>
          <c:smooth val="0"/>
          <c:extLst>
            <c:ext xmlns:c16="http://schemas.microsoft.com/office/drawing/2014/chart" uri="{C3380CC4-5D6E-409C-BE32-E72D297353CC}">
              <c16:uniqueId val="{00000001-3C43-4D38-AE89-16E4D516D4EA}"/>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100</c:v>
                </c:pt>
                <c:pt idx="1">
                  <c:v>87.4</c:v>
                </c:pt>
                <c:pt idx="2">
                  <c:v>91.8</c:v>
                </c:pt>
                <c:pt idx="3">
                  <c:v>100</c:v>
                </c:pt>
                <c:pt idx="4">
                  <c:v>100</c:v>
                </c:pt>
              </c:numCache>
            </c:numRef>
          </c:val>
          <c:extLst>
            <c:ext xmlns:c16="http://schemas.microsoft.com/office/drawing/2014/chart" uri="{C3380CC4-5D6E-409C-BE32-E72D297353CC}">
              <c16:uniqueId val="{00000000-B686-4A41-AB74-CDC1AC585133}"/>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-99.9</c:v>
                </c:pt>
                <c:pt idx="1">
                  <c:v>-6.6</c:v>
                </c:pt>
                <c:pt idx="2">
                  <c:v>13.5</c:v>
                </c:pt>
                <c:pt idx="3">
                  <c:v>14.8</c:v>
                </c:pt>
                <c:pt idx="4">
                  <c:v>14.7</c:v>
                </c:pt>
              </c:numCache>
            </c:numRef>
          </c:val>
          <c:smooth val="0"/>
          <c:extLst>
            <c:ext xmlns:c16="http://schemas.microsoft.com/office/drawing/2014/chart" uri="{C3380CC4-5D6E-409C-BE32-E72D297353CC}">
              <c16:uniqueId val="{00000001-B686-4A41-AB74-CDC1AC585133}"/>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191</c:v>
                </c:pt>
                <c:pt idx="1">
                  <c:v>209.9</c:v>
                </c:pt>
                <c:pt idx="2">
                  <c:v>12.2</c:v>
                </c:pt>
                <c:pt idx="3">
                  <c:v>1284</c:v>
                </c:pt>
                <c:pt idx="4">
                  <c:v>222.3</c:v>
                </c:pt>
              </c:numCache>
            </c:numRef>
          </c:val>
          <c:extLst>
            <c:ext xmlns:c16="http://schemas.microsoft.com/office/drawing/2014/chart" uri="{C3380CC4-5D6E-409C-BE32-E72D297353CC}">
              <c16:uniqueId val="{00000000-A7DF-4203-B418-5AEBA59957C4}"/>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78.5</c:v>
                </c:pt>
                <c:pt idx="1">
                  <c:v>52.3</c:v>
                </c:pt>
                <c:pt idx="2">
                  <c:v>27.7</c:v>
                </c:pt>
                <c:pt idx="3">
                  <c:v>81.599999999999994</c:v>
                </c:pt>
                <c:pt idx="4">
                  <c:v>37.6</c:v>
                </c:pt>
              </c:numCache>
            </c:numRef>
          </c:val>
          <c:smooth val="0"/>
          <c:extLst>
            <c:ext xmlns:c16="http://schemas.microsoft.com/office/drawing/2014/chart" uri="{C3380CC4-5D6E-409C-BE32-E72D297353CC}">
              <c16:uniqueId val="{00000001-A7DF-4203-B418-5AEBA59957C4}"/>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27.2</c:v>
                </c:pt>
                <c:pt idx="1">
                  <c:v>21.5</c:v>
                </c:pt>
                <c:pt idx="2">
                  <c:v>31.9</c:v>
                </c:pt>
                <c:pt idx="3">
                  <c:v>28.1</c:v>
                </c:pt>
                <c:pt idx="4">
                  <c:v>28.2</c:v>
                </c:pt>
              </c:numCache>
            </c:numRef>
          </c:val>
          <c:extLst>
            <c:ext xmlns:c16="http://schemas.microsoft.com/office/drawing/2014/chart" uri="{C3380CC4-5D6E-409C-BE32-E72D297353CC}">
              <c16:uniqueId val="{00000000-838F-44E3-A948-5E48F507D6EF}"/>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c:v>
                </c:pt>
                <c:pt idx="1">
                  <c:v>18.399999999999999</c:v>
                </c:pt>
                <c:pt idx="2">
                  <c:v>26.2</c:v>
                </c:pt>
                <c:pt idx="3">
                  <c:v>24.1</c:v>
                </c:pt>
                <c:pt idx="4">
                  <c:v>28</c:v>
                </c:pt>
              </c:numCache>
            </c:numRef>
          </c:val>
          <c:smooth val="0"/>
          <c:extLst>
            <c:ext xmlns:c16="http://schemas.microsoft.com/office/drawing/2014/chart" uri="{C3380CC4-5D6E-409C-BE32-E72D297353CC}">
              <c16:uniqueId val="{00000001-838F-44E3-A948-5E48F507D6EF}"/>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14.1</c:v>
                </c:pt>
              </c:numCache>
            </c:numRef>
          </c:val>
          <c:extLst>
            <c:ext xmlns:c16="http://schemas.microsoft.com/office/drawing/2014/chart" uri="{C3380CC4-5D6E-409C-BE32-E72D297353CC}">
              <c16:uniqueId val="{00000000-E878-48FF-9512-8358782C7E7D}"/>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0</c:v>
                </c:pt>
                <c:pt idx="1">
                  <c:v>37.5</c:v>
                </c:pt>
                <c:pt idx="2">
                  <c:v>23.3</c:v>
                </c:pt>
                <c:pt idx="3">
                  <c:v>21.1</c:v>
                </c:pt>
                <c:pt idx="4">
                  <c:v>28.2</c:v>
                </c:pt>
              </c:numCache>
            </c:numRef>
          </c:val>
          <c:smooth val="0"/>
          <c:extLst>
            <c:ext xmlns:c16="http://schemas.microsoft.com/office/drawing/2014/chart" uri="{C3380CC4-5D6E-409C-BE32-E72D297353CC}">
              <c16:uniqueId val="{00000001-E878-48FF-9512-8358782C7E7D}"/>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39D6-4021-BA44-8FEDC21AFD11}"/>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39D6-4021-BA44-8FEDC21AFD11}"/>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長崎県川棚町　くじゃく荘</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f>データ!S7</f>
        <v>11748</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利用料金制</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f>データ!U7</f>
        <v>11.9</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4168</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149</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有</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84</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143</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R02</v>
      </c>
      <c r="S30" s="111"/>
      <c r="T30" s="111"/>
      <c r="U30" s="111"/>
      <c r="V30" s="111"/>
      <c r="W30" s="111"/>
      <c r="X30" s="111"/>
      <c r="Y30" s="111"/>
      <c r="Z30" s="111"/>
      <c r="AA30" s="111"/>
      <c r="AB30" s="111"/>
      <c r="AC30" s="111"/>
      <c r="AD30" s="111"/>
      <c r="AE30" s="111"/>
      <c r="AF30" s="111" t="str">
        <f>データ!$C$11</f>
        <v>R03</v>
      </c>
      <c r="AG30" s="111"/>
      <c r="AH30" s="111"/>
      <c r="AI30" s="111"/>
      <c r="AJ30" s="111"/>
      <c r="AK30" s="111"/>
      <c r="AL30" s="111"/>
      <c r="AM30" s="111"/>
      <c r="AN30" s="111"/>
      <c r="AO30" s="111"/>
      <c r="AP30" s="111"/>
      <c r="AQ30" s="111"/>
      <c r="AR30" s="111"/>
      <c r="AS30" s="111"/>
      <c r="AT30" s="111" t="str">
        <f>データ!$D$11</f>
        <v>R04</v>
      </c>
      <c r="AU30" s="111"/>
      <c r="AV30" s="111"/>
      <c r="AW30" s="111"/>
      <c r="AX30" s="111"/>
      <c r="AY30" s="111"/>
      <c r="AZ30" s="111"/>
      <c r="BA30" s="111"/>
      <c r="BB30" s="111"/>
      <c r="BC30" s="111"/>
      <c r="BD30" s="111"/>
      <c r="BE30" s="111"/>
      <c r="BF30" s="111"/>
      <c r="BG30" s="111"/>
      <c r="BH30" s="111" t="str">
        <f>データ!$E$11</f>
        <v>R05</v>
      </c>
      <c r="BI30" s="111"/>
      <c r="BJ30" s="111"/>
      <c r="BK30" s="111"/>
      <c r="BL30" s="111"/>
      <c r="BM30" s="111"/>
      <c r="BN30" s="111"/>
      <c r="BO30" s="111"/>
      <c r="BP30" s="111"/>
      <c r="BQ30" s="111"/>
      <c r="BR30" s="111"/>
      <c r="BS30" s="111"/>
      <c r="BT30" s="111"/>
      <c r="BU30" s="111"/>
      <c r="BV30" s="111" t="str">
        <f>データ!$F$11</f>
        <v>R06</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R02</v>
      </c>
      <c r="DG30" s="111"/>
      <c r="DH30" s="111"/>
      <c r="DI30" s="111"/>
      <c r="DJ30" s="111"/>
      <c r="DK30" s="111"/>
      <c r="DL30" s="111"/>
      <c r="DM30" s="111"/>
      <c r="DN30" s="111"/>
      <c r="DO30" s="111"/>
      <c r="DP30" s="111"/>
      <c r="DQ30" s="111"/>
      <c r="DR30" s="111"/>
      <c r="DS30" s="111"/>
      <c r="DT30" s="111" t="str">
        <f>データ!$C$11</f>
        <v>R03</v>
      </c>
      <c r="DU30" s="111"/>
      <c r="DV30" s="111"/>
      <c r="DW30" s="111"/>
      <c r="DX30" s="111"/>
      <c r="DY30" s="111"/>
      <c r="DZ30" s="111"/>
      <c r="EA30" s="111"/>
      <c r="EB30" s="111"/>
      <c r="EC30" s="111"/>
      <c r="ED30" s="111"/>
      <c r="EE30" s="111"/>
      <c r="EF30" s="111"/>
      <c r="EG30" s="111"/>
      <c r="EH30" s="111" t="str">
        <f>データ!$D$11</f>
        <v>R04</v>
      </c>
      <c r="EI30" s="111"/>
      <c r="EJ30" s="111"/>
      <c r="EK30" s="111"/>
      <c r="EL30" s="111"/>
      <c r="EM30" s="111"/>
      <c r="EN30" s="111"/>
      <c r="EO30" s="111"/>
      <c r="EP30" s="111"/>
      <c r="EQ30" s="111"/>
      <c r="ER30" s="111"/>
      <c r="ES30" s="111"/>
      <c r="ET30" s="111"/>
      <c r="EU30" s="111"/>
      <c r="EV30" s="111" t="str">
        <f>データ!$E$11</f>
        <v>R05</v>
      </c>
      <c r="EW30" s="111"/>
      <c r="EX30" s="111"/>
      <c r="EY30" s="111"/>
      <c r="EZ30" s="111"/>
      <c r="FA30" s="111"/>
      <c r="FB30" s="111"/>
      <c r="FC30" s="111"/>
      <c r="FD30" s="111"/>
      <c r="FE30" s="111"/>
      <c r="FF30" s="111"/>
      <c r="FG30" s="111"/>
      <c r="FH30" s="111"/>
      <c r="FI30" s="111"/>
      <c r="FJ30" s="111" t="str">
        <f>データ!$F$11</f>
        <v>R06</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R02</v>
      </c>
      <c r="GU30" s="111"/>
      <c r="GV30" s="111"/>
      <c r="GW30" s="111"/>
      <c r="GX30" s="111"/>
      <c r="GY30" s="111"/>
      <c r="GZ30" s="111"/>
      <c r="HA30" s="111"/>
      <c r="HB30" s="111"/>
      <c r="HC30" s="111"/>
      <c r="HD30" s="111"/>
      <c r="HE30" s="111"/>
      <c r="HF30" s="111"/>
      <c r="HG30" s="111"/>
      <c r="HH30" s="111" t="str">
        <f>データ!$C$11</f>
        <v>R03</v>
      </c>
      <c r="HI30" s="111"/>
      <c r="HJ30" s="111"/>
      <c r="HK30" s="111"/>
      <c r="HL30" s="111"/>
      <c r="HM30" s="111"/>
      <c r="HN30" s="111"/>
      <c r="HO30" s="111"/>
      <c r="HP30" s="111"/>
      <c r="HQ30" s="111"/>
      <c r="HR30" s="111"/>
      <c r="HS30" s="111"/>
      <c r="HT30" s="111"/>
      <c r="HU30" s="111"/>
      <c r="HV30" s="111" t="str">
        <f>データ!$D$11</f>
        <v>R04</v>
      </c>
      <c r="HW30" s="111"/>
      <c r="HX30" s="111"/>
      <c r="HY30" s="111"/>
      <c r="HZ30" s="111"/>
      <c r="IA30" s="111"/>
      <c r="IB30" s="111"/>
      <c r="IC30" s="111"/>
      <c r="ID30" s="111"/>
      <c r="IE30" s="111"/>
      <c r="IF30" s="111"/>
      <c r="IG30" s="111"/>
      <c r="IH30" s="111"/>
      <c r="II30" s="111"/>
      <c r="IJ30" s="111" t="str">
        <f>データ!$E$11</f>
        <v>R05</v>
      </c>
      <c r="IK30" s="111"/>
      <c r="IL30" s="111"/>
      <c r="IM30" s="111"/>
      <c r="IN30" s="111"/>
      <c r="IO30" s="111"/>
      <c r="IP30" s="111"/>
      <c r="IQ30" s="111"/>
      <c r="IR30" s="111"/>
      <c r="IS30" s="111"/>
      <c r="IT30" s="111"/>
      <c r="IU30" s="111"/>
      <c r="IV30" s="111"/>
      <c r="IW30" s="111"/>
      <c r="IX30" s="111" t="str">
        <f>データ!$F$11</f>
        <v>R06</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9" t="s">
        <v>27</v>
      </c>
      <c r="J31" s="119"/>
      <c r="K31" s="119"/>
      <c r="L31" s="119"/>
      <c r="M31" s="119"/>
      <c r="N31" s="119"/>
      <c r="O31" s="119"/>
      <c r="P31" s="119"/>
      <c r="Q31" s="119"/>
      <c r="R31" s="120">
        <f>データ!Y7</f>
        <v>100</v>
      </c>
      <c r="S31" s="120"/>
      <c r="T31" s="120"/>
      <c r="U31" s="120"/>
      <c r="V31" s="120"/>
      <c r="W31" s="120"/>
      <c r="X31" s="120"/>
      <c r="Y31" s="120"/>
      <c r="Z31" s="120"/>
      <c r="AA31" s="120"/>
      <c r="AB31" s="120"/>
      <c r="AC31" s="120"/>
      <c r="AD31" s="120"/>
      <c r="AE31" s="120"/>
      <c r="AF31" s="120">
        <f>データ!Z7</f>
        <v>100</v>
      </c>
      <c r="AG31" s="120"/>
      <c r="AH31" s="120"/>
      <c r="AI31" s="120"/>
      <c r="AJ31" s="120"/>
      <c r="AK31" s="120"/>
      <c r="AL31" s="120"/>
      <c r="AM31" s="120"/>
      <c r="AN31" s="120"/>
      <c r="AO31" s="120"/>
      <c r="AP31" s="120"/>
      <c r="AQ31" s="120"/>
      <c r="AR31" s="120"/>
      <c r="AS31" s="120"/>
      <c r="AT31" s="120">
        <f>データ!AA7</f>
        <v>900.7</v>
      </c>
      <c r="AU31" s="120"/>
      <c r="AV31" s="120"/>
      <c r="AW31" s="120"/>
      <c r="AX31" s="120"/>
      <c r="AY31" s="120"/>
      <c r="AZ31" s="120"/>
      <c r="BA31" s="120"/>
      <c r="BB31" s="120"/>
      <c r="BC31" s="120"/>
      <c r="BD31" s="120"/>
      <c r="BE31" s="120"/>
      <c r="BF31" s="120"/>
      <c r="BG31" s="120"/>
      <c r="BH31" s="120">
        <f>データ!AB7</f>
        <v>1357.9</v>
      </c>
      <c r="BI31" s="120"/>
      <c r="BJ31" s="120"/>
      <c r="BK31" s="120"/>
      <c r="BL31" s="120"/>
      <c r="BM31" s="120"/>
      <c r="BN31" s="120"/>
      <c r="BO31" s="120"/>
      <c r="BP31" s="120"/>
      <c r="BQ31" s="120"/>
      <c r="BR31" s="120"/>
      <c r="BS31" s="120"/>
      <c r="BT31" s="120"/>
      <c r="BU31" s="120"/>
      <c r="BV31" s="120">
        <f>データ!AC7</f>
        <v>301.89999999999998</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25.5</v>
      </c>
      <c r="DG31" s="120"/>
      <c r="DH31" s="120"/>
      <c r="DI31" s="120"/>
      <c r="DJ31" s="120"/>
      <c r="DK31" s="120"/>
      <c r="DL31" s="120"/>
      <c r="DM31" s="120"/>
      <c r="DN31" s="120"/>
      <c r="DO31" s="120"/>
      <c r="DP31" s="120"/>
      <c r="DQ31" s="120"/>
      <c r="DR31" s="120"/>
      <c r="DS31" s="120"/>
      <c r="DT31" s="120">
        <f>データ!AK7</f>
        <v>12.3</v>
      </c>
      <c r="DU31" s="120"/>
      <c r="DV31" s="120"/>
      <c r="DW31" s="120"/>
      <c r="DX31" s="120"/>
      <c r="DY31" s="120"/>
      <c r="DZ31" s="120"/>
      <c r="EA31" s="120"/>
      <c r="EB31" s="120"/>
      <c r="EC31" s="120"/>
      <c r="ED31" s="120"/>
      <c r="EE31" s="120"/>
      <c r="EF31" s="120"/>
      <c r="EG31" s="120"/>
      <c r="EH31" s="120">
        <f>データ!AL7</f>
        <v>0</v>
      </c>
      <c r="EI31" s="120"/>
      <c r="EJ31" s="120"/>
      <c r="EK31" s="120"/>
      <c r="EL31" s="120"/>
      <c r="EM31" s="120"/>
      <c r="EN31" s="120"/>
      <c r="EO31" s="120"/>
      <c r="EP31" s="120"/>
      <c r="EQ31" s="120"/>
      <c r="ER31" s="120"/>
      <c r="ES31" s="120"/>
      <c r="ET31" s="120"/>
      <c r="EU31" s="120"/>
      <c r="EV31" s="120">
        <f>データ!AM7</f>
        <v>0</v>
      </c>
      <c r="EW31" s="120"/>
      <c r="EX31" s="120"/>
      <c r="EY31" s="120"/>
      <c r="EZ31" s="120"/>
      <c r="FA31" s="120"/>
      <c r="FB31" s="120"/>
      <c r="FC31" s="120"/>
      <c r="FD31" s="120"/>
      <c r="FE31" s="120"/>
      <c r="FF31" s="120"/>
      <c r="FG31" s="120"/>
      <c r="FH31" s="120"/>
      <c r="FI31" s="120"/>
      <c r="FJ31" s="120">
        <f>データ!AN7</f>
        <v>0</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436</v>
      </c>
      <c r="GU31" s="118"/>
      <c r="GV31" s="118"/>
      <c r="GW31" s="118"/>
      <c r="GX31" s="118"/>
      <c r="GY31" s="118"/>
      <c r="GZ31" s="118"/>
      <c r="HA31" s="118"/>
      <c r="HB31" s="118"/>
      <c r="HC31" s="118"/>
      <c r="HD31" s="118"/>
      <c r="HE31" s="118"/>
      <c r="HF31" s="118"/>
      <c r="HG31" s="118"/>
      <c r="HH31" s="118">
        <f>データ!AV7</f>
        <v>0</v>
      </c>
      <c r="HI31" s="118"/>
      <c r="HJ31" s="118"/>
      <c r="HK31" s="118"/>
      <c r="HL31" s="118"/>
      <c r="HM31" s="118"/>
      <c r="HN31" s="118"/>
      <c r="HO31" s="118"/>
      <c r="HP31" s="118"/>
      <c r="HQ31" s="118"/>
      <c r="HR31" s="118"/>
      <c r="HS31" s="118"/>
      <c r="HT31" s="118"/>
      <c r="HU31" s="118"/>
      <c r="HV31" s="118">
        <f>データ!AW7</f>
        <v>0</v>
      </c>
      <c r="HW31" s="118"/>
      <c r="HX31" s="118"/>
      <c r="HY31" s="118"/>
      <c r="HZ31" s="118"/>
      <c r="IA31" s="118"/>
      <c r="IB31" s="118"/>
      <c r="IC31" s="118"/>
      <c r="ID31" s="118"/>
      <c r="IE31" s="118"/>
      <c r="IF31" s="118"/>
      <c r="IG31" s="118"/>
      <c r="IH31" s="118"/>
      <c r="II31" s="118"/>
      <c r="IJ31" s="118">
        <f>データ!AX7</f>
        <v>0</v>
      </c>
      <c r="IK31" s="118"/>
      <c r="IL31" s="118"/>
      <c r="IM31" s="118"/>
      <c r="IN31" s="118"/>
      <c r="IO31" s="118"/>
      <c r="IP31" s="118"/>
      <c r="IQ31" s="118"/>
      <c r="IR31" s="118"/>
      <c r="IS31" s="118"/>
      <c r="IT31" s="118"/>
      <c r="IU31" s="118"/>
      <c r="IV31" s="118"/>
      <c r="IW31" s="118"/>
      <c r="IX31" s="118">
        <f>データ!AY7</f>
        <v>0</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9" t="s">
        <v>29</v>
      </c>
      <c r="J32" s="119"/>
      <c r="K32" s="119"/>
      <c r="L32" s="119"/>
      <c r="M32" s="119"/>
      <c r="N32" s="119"/>
      <c r="O32" s="119"/>
      <c r="P32" s="119"/>
      <c r="Q32" s="119"/>
      <c r="R32" s="120">
        <f>データ!AD7</f>
        <v>83.9</v>
      </c>
      <c r="S32" s="120"/>
      <c r="T32" s="120"/>
      <c r="U32" s="120"/>
      <c r="V32" s="120"/>
      <c r="W32" s="120"/>
      <c r="X32" s="120"/>
      <c r="Y32" s="120"/>
      <c r="Z32" s="120"/>
      <c r="AA32" s="120"/>
      <c r="AB32" s="120"/>
      <c r="AC32" s="120"/>
      <c r="AD32" s="120"/>
      <c r="AE32" s="120"/>
      <c r="AF32" s="120">
        <f>データ!AE7</f>
        <v>77.2</v>
      </c>
      <c r="AG32" s="120"/>
      <c r="AH32" s="120"/>
      <c r="AI32" s="120"/>
      <c r="AJ32" s="120"/>
      <c r="AK32" s="120"/>
      <c r="AL32" s="120"/>
      <c r="AM32" s="120"/>
      <c r="AN32" s="120"/>
      <c r="AO32" s="120"/>
      <c r="AP32" s="120"/>
      <c r="AQ32" s="120"/>
      <c r="AR32" s="120"/>
      <c r="AS32" s="120"/>
      <c r="AT32" s="120">
        <f>データ!AF7</f>
        <v>159.1</v>
      </c>
      <c r="AU32" s="120"/>
      <c r="AV32" s="120"/>
      <c r="AW32" s="120"/>
      <c r="AX32" s="120"/>
      <c r="AY32" s="120"/>
      <c r="AZ32" s="120"/>
      <c r="BA32" s="120"/>
      <c r="BB32" s="120"/>
      <c r="BC32" s="120"/>
      <c r="BD32" s="120"/>
      <c r="BE32" s="120"/>
      <c r="BF32" s="120"/>
      <c r="BG32" s="120"/>
      <c r="BH32" s="120">
        <f>データ!AG7</f>
        <v>178.6</v>
      </c>
      <c r="BI32" s="120"/>
      <c r="BJ32" s="120"/>
      <c r="BK32" s="120"/>
      <c r="BL32" s="120"/>
      <c r="BM32" s="120"/>
      <c r="BN32" s="120"/>
      <c r="BO32" s="120"/>
      <c r="BP32" s="120"/>
      <c r="BQ32" s="120"/>
      <c r="BR32" s="120"/>
      <c r="BS32" s="120"/>
      <c r="BT32" s="120"/>
      <c r="BU32" s="120"/>
      <c r="BV32" s="120">
        <f>データ!AH7</f>
        <v>272.39999999999998</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39.9</v>
      </c>
      <c r="DG32" s="120"/>
      <c r="DH32" s="120"/>
      <c r="DI32" s="120"/>
      <c r="DJ32" s="120"/>
      <c r="DK32" s="120"/>
      <c r="DL32" s="120"/>
      <c r="DM32" s="120"/>
      <c r="DN32" s="120"/>
      <c r="DO32" s="120"/>
      <c r="DP32" s="120"/>
      <c r="DQ32" s="120"/>
      <c r="DR32" s="120"/>
      <c r="DS32" s="120"/>
      <c r="DT32" s="120">
        <f>データ!AP7</f>
        <v>21.4</v>
      </c>
      <c r="DU32" s="120"/>
      <c r="DV32" s="120"/>
      <c r="DW32" s="120"/>
      <c r="DX32" s="120"/>
      <c r="DY32" s="120"/>
      <c r="DZ32" s="120"/>
      <c r="EA32" s="120"/>
      <c r="EB32" s="120"/>
      <c r="EC32" s="120"/>
      <c r="ED32" s="120"/>
      <c r="EE32" s="120"/>
      <c r="EF32" s="120"/>
      <c r="EG32" s="120"/>
      <c r="EH32" s="120">
        <f>データ!AQ7</f>
        <v>14.1</v>
      </c>
      <c r="EI32" s="120"/>
      <c r="EJ32" s="120"/>
      <c r="EK32" s="120"/>
      <c r="EL32" s="120"/>
      <c r="EM32" s="120"/>
      <c r="EN32" s="120"/>
      <c r="EO32" s="120"/>
      <c r="EP32" s="120"/>
      <c r="EQ32" s="120"/>
      <c r="ER32" s="120"/>
      <c r="ES32" s="120"/>
      <c r="ET32" s="120"/>
      <c r="EU32" s="120"/>
      <c r="EV32" s="120">
        <f>データ!AR7</f>
        <v>33.200000000000003</v>
      </c>
      <c r="EW32" s="120"/>
      <c r="EX32" s="120"/>
      <c r="EY32" s="120"/>
      <c r="EZ32" s="120"/>
      <c r="FA32" s="120"/>
      <c r="FB32" s="120"/>
      <c r="FC32" s="120"/>
      <c r="FD32" s="120"/>
      <c r="FE32" s="120"/>
      <c r="FF32" s="120"/>
      <c r="FG32" s="120"/>
      <c r="FH32" s="120"/>
      <c r="FI32" s="120"/>
      <c r="FJ32" s="120">
        <f>データ!AS7</f>
        <v>186.4</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16253</v>
      </c>
      <c r="GU32" s="118"/>
      <c r="GV32" s="118"/>
      <c r="GW32" s="118"/>
      <c r="GX32" s="118"/>
      <c r="GY32" s="118"/>
      <c r="GZ32" s="118"/>
      <c r="HA32" s="118"/>
      <c r="HB32" s="118"/>
      <c r="HC32" s="118"/>
      <c r="HD32" s="118"/>
      <c r="HE32" s="118"/>
      <c r="HF32" s="118"/>
      <c r="HG32" s="118"/>
      <c r="HH32" s="118">
        <f>データ!BA7</f>
        <v>12164</v>
      </c>
      <c r="HI32" s="118"/>
      <c r="HJ32" s="118"/>
      <c r="HK32" s="118"/>
      <c r="HL32" s="118"/>
      <c r="HM32" s="118"/>
      <c r="HN32" s="118"/>
      <c r="HO32" s="118"/>
      <c r="HP32" s="118"/>
      <c r="HQ32" s="118"/>
      <c r="HR32" s="118"/>
      <c r="HS32" s="118"/>
      <c r="HT32" s="118"/>
      <c r="HU32" s="118"/>
      <c r="HV32" s="118">
        <f>データ!BB7</f>
        <v>234734</v>
      </c>
      <c r="HW32" s="118"/>
      <c r="HX32" s="118"/>
      <c r="HY32" s="118"/>
      <c r="HZ32" s="118"/>
      <c r="IA32" s="118"/>
      <c r="IB32" s="118"/>
      <c r="IC32" s="118"/>
      <c r="ID32" s="118"/>
      <c r="IE32" s="118"/>
      <c r="IF32" s="118"/>
      <c r="IG32" s="118"/>
      <c r="IH32" s="118"/>
      <c r="II32" s="118"/>
      <c r="IJ32" s="118">
        <f>データ!BC7</f>
        <v>209070</v>
      </c>
      <c r="IK32" s="118"/>
      <c r="IL32" s="118"/>
      <c r="IM32" s="118"/>
      <c r="IN32" s="118"/>
      <c r="IO32" s="118"/>
      <c r="IP32" s="118"/>
      <c r="IQ32" s="118"/>
      <c r="IR32" s="118"/>
      <c r="IS32" s="118"/>
      <c r="IT32" s="118"/>
      <c r="IU32" s="118"/>
      <c r="IV32" s="118"/>
      <c r="IW32" s="118"/>
      <c r="IX32" s="118">
        <f>データ!BD7</f>
        <v>123116</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21" t="s">
        <v>140</v>
      </c>
      <c r="NJ32" s="122"/>
      <c r="NK32" s="122"/>
      <c r="NL32" s="122"/>
      <c r="NM32" s="122"/>
      <c r="NN32" s="122"/>
      <c r="NO32" s="122"/>
      <c r="NP32" s="122"/>
      <c r="NQ32" s="122"/>
      <c r="NR32" s="122"/>
      <c r="NS32" s="122"/>
      <c r="NT32" s="122"/>
      <c r="NU32" s="122"/>
      <c r="NV32" s="122"/>
      <c r="NW32" s="123"/>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21"/>
      <c r="NJ33" s="122"/>
      <c r="NK33" s="122"/>
      <c r="NL33" s="122"/>
      <c r="NM33" s="122"/>
      <c r="NN33" s="122"/>
      <c r="NO33" s="122"/>
      <c r="NP33" s="122"/>
      <c r="NQ33" s="122"/>
      <c r="NR33" s="122"/>
      <c r="NS33" s="122"/>
      <c r="NT33" s="122"/>
      <c r="NU33" s="122"/>
      <c r="NV33" s="122"/>
      <c r="NW33" s="123"/>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21"/>
      <c r="NJ34" s="122"/>
      <c r="NK34" s="122"/>
      <c r="NL34" s="122"/>
      <c r="NM34" s="122"/>
      <c r="NN34" s="122"/>
      <c r="NO34" s="122"/>
      <c r="NP34" s="122"/>
      <c r="NQ34" s="122"/>
      <c r="NR34" s="122"/>
      <c r="NS34" s="122"/>
      <c r="NT34" s="122"/>
      <c r="NU34" s="122"/>
      <c r="NV34" s="122"/>
      <c r="NW34" s="123"/>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21"/>
      <c r="NJ35" s="122"/>
      <c r="NK35" s="122"/>
      <c r="NL35" s="122"/>
      <c r="NM35" s="122"/>
      <c r="NN35" s="122"/>
      <c r="NO35" s="122"/>
      <c r="NP35" s="122"/>
      <c r="NQ35" s="122"/>
      <c r="NR35" s="122"/>
      <c r="NS35" s="122"/>
      <c r="NT35" s="122"/>
      <c r="NU35" s="122"/>
      <c r="NV35" s="122"/>
      <c r="NW35" s="123"/>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21"/>
      <c r="NJ36" s="122"/>
      <c r="NK36" s="122"/>
      <c r="NL36" s="122"/>
      <c r="NM36" s="122"/>
      <c r="NN36" s="122"/>
      <c r="NO36" s="122"/>
      <c r="NP36" s="122"/>
      <c r="NQ36" s="122"/>
      <c r="NR36" s="122"/>
      <c r="NS36" s="122"/>
      <c r="NT36" s="122"/>
      <c r="NU36" s="122"/>
      <c r="NV36" s="122"/>
      <c r="NW36" s="123"/>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21"/>
      <c r="NJ37" s="122"/>
      <c r="NK37" s="122"/>
      <c r="NL37" s="122"/>
      <c r="NM37" s="122"/>
      <c r="NN37" s="122"/>
      <c r="NO37" s="122"/>
      <c r="NP37" s="122"/>
      <c r="NQ37" s="122"/>
      <c r="NR37" s="122"/>
      <c r="NS37" s="122"/>
      <c r="NT37" s="122"/>
      <c r="NU37" s="122"/>
      <c r="NV37" s="122"/>
      <c r="NW37" s="123"/>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21"/>
      <c r="NJ38" s="122"/>
      <c r="NK38" s="122"/>
      <c r="NL38" s="122"/>
      <c r="NM38" s="122"/>
      <c r="NN38" s="122"/>
      <c r="NO38" s="122"/>
      <c r="NP38" s="122"/>
      <c r="NQ38" s="122"/>
      <c r="NR38" s="122"/>
      <c r="NS38" s="122"/>
      <c r="NT38" s="122"/>
      <c r="NU38" s="122"/>
      <c r="NV38" s="122"/>
      <c r="NW38" s="123"/>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21"/>
      <c r="NJ39" s="122"/>
      <c r="NK39" s="122"/>
      <c r="NL39" s="122"/>
      <c r="NM39" s="122"/>
      <c r="NN39" s="122"/>
      <c r="NO39" s="122"/>
      <c r="NP39" s="122"/>
      <c r="NQ39" s="122"/>
      <c r="NR39" s="122"/>
      <c r="NS39" s="122"/>
      <c r="NT39" s="122"/>
      <c r="NU39" s="122"/>
      <c r="NV39" s="122"/>
      <c r="NW39" s="123"/>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21"/>
      <c r="NJ40" s="122"/>
      <c r="NK40" s="122"/>
      <c r="NL40" s="122"/>
      <c r="NM40" s="122"/>
      <c r="NN40" s="122"/>
      <c r="NO40" s="122"/>
      <c r="NP40" s="122"/>
      <c r="NQ40" s="122"/>
      <c r="NR40" s="122"/>
      <c r="NS40" s="122"/>
      <c r="NT40" s="122"/>
      <c r="NU40" s="122"/>
      <c r="NV40" s="122"/>
      <c r="NW40" s="123"/>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21"/>
      <c r="NJ41" s="122"/>
      <c r="NK41" s="122"/>
      <c r="NL41" s="122"/>
      <c r="NM41" s="122"/>
      <c r="NN41" s="122"/>
      <c r="NO41" s="122"/>
      <c r="NP41" s="122"/>
      <c r="NQ41" s="122"/>
      <c r="NR41" s="122"/>
      <c r="NS41" s="122"/>
      <c r="NT41" s="122"/>
      <c r="NU41" s="122"/>
      <c r="NV41" s="122"/>
      <c r="NW41" s="123"/>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21"/>
      <c r="NJ42" s="122"/>
      <c r="NK42" s="122"/>
      <c r="NL42" s="122"/>
      <c r="NM42" s="122"/>
      <c r="NN42" s="122"/>
      <c r="NO42" s="122"/>
      <c r="NP42" s="122"/>
      <c r="NQ42" s="122"/>
      <c r="NR42" s="122"/>
      <c r="NS42" s="122"/>
      <c r="NT42" s="122"/>
      <c r="NU42" s="122"/>
      <c r="NV42" s="122"/>
      <c r="NW42" s="123"/>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21"/>
      <c r="NJ43" s="122"/>
      <c r="NK43" s="122"/>
      <c r="NL43" s="122"/>
      <c r="NM43" s="122"/>
      <c r="NN43" s="122"/>
      <c r="NO43" s="122"/>
      <c r="NP43" s="122"/>
      <c r="NQ43" s="122"/>
      <c r="NR43" s="122"/>
      <c r="NS43" s="122"/>
      <c r="NT43" s="122"/>
      <c r="NU43" s="122"/>
      <c r="NV43" s="122"/>
      <c r="NW43" s="123"/>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21"/>
      <c r="NJ44" s="122"/>
      <c r="NK44" s="122"/>
      <c r="NL44" s="122"/>
      <c r="NM44" s="122"/>
      <c r="NN44" s="122"/>
      <c r="NO44" s="122"/>
      <c r="NP44" s="122"/>
      <c r="NQ44" s="122"/>
      <c r="NR44" s="122"/>
      <c r="NS44" s="122"/>
      <c r="NT44" s="122"/>
      <c r="NU44" s="122"/>
      <c r="NV44" s="122"/>
      <c r="NW44" s="123"/>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21"/>
      <c r="NJ45" s="122"/>
      <c r="NK45" s="122"/>
      <c r="NL45" s="122"/>
      <c r="NM45" s="122"/>
      <c r="NN45" s="122"/>
      <c r="NO45" s="122"/>
      <c r="NP45" s="122"/>
      <c r="NQ45" s="122"/>
      <c r="NR45" s="122"/>
      <c r="NS45" s="122"/>
      <c r="NT45" s="122"/>
      <c r="NU45" s="122"/>
      <c r="NV45" s="122"/>
      <c r="NW45" s="123"/>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21"/>
      <c r="NJ46" s="122"/>
      <c r="NK46" s="122"/>
      <c r="NL46" s="122"/>
      <c r="NM46" s="122"/>
      <c r="NN46" s="122"/>
      <c r="NO46" s="122"/>
      <c r="NP46" s="122"/>
      <c r="NQ46" s="122"/>
      <c r="NR46" s="122"/>
      <c r="NS46" s="122"/>
      <c r="NT46" s="122"/>
      <c r="NU46" s="122"/>
      <c r="NV46" s="122"/>
      <c r="NW46" s="123"/>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24"/>
      <c r="NJ47" s="125"/>
      <c r="NK47" s="125"/>
      <c r="NL47" s="125"/>
      <c r="NM47" s="125"/>
      <c r="NN47" s="125"/>
      <c r="NO47" s="125"/>
      <c r="NP47" s="125"/>
      <c r="NQ47" s="125"/>
      <c r="NR47" s="125"/>
      <c r="NS47" s="125"/>
      <c r="NT47" s="125"/>
      <c r="NU47" s="125"/>
      <c r="NV47" s="125"/>
      <c r="NW47" s="126"/>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21" t="s">
        <v>141</v>
      </c>
      <c r="NJ49" s="122"/>
      <c r="NK49" s="122"/>
      <c r="NL49" s="122"/>
      <c r="NM49" s="122"/>
      <c r="NN49" s="122"/>
      <c r="NO49" s="122"/>
      <c r="NP49" s="122"/>
      <c r="NQ49" s="122"/>
      <c r="NR49" s="122"/>
      <c r="NS49" s="122"/>
      <c r="NT49" s="122"/>
      <c r="NU49" s="122"/>
      <c r="NV49" s="122"/>
      <c r="NW49" s="123"/>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21"/>
      <c r="NJ50" s="122"/>
      <c r="NK50" s="122"/>
      <c r="NL50" s="122"/>
      <c r="NM50" s="122"/>
      <c r="NN50" s="122"/>
      <c r="NO50" s="122"/>
      <c r="NP50" s="122"/>
      <c r="NQ50" s="122"/>
      <c r="NR50" s="122"/>
      <c r="NS50" s="122"/>
      <c r="NT50" s="122"/>
      <c r="NU50" s="122"/>
      <c r="NV50" s="122"/>
      <c r="NW50" s="123"/>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21"/>
      <c r="NJ51" s="122"/>
      <c r="NK51" s="122"/>
      <c r="NL51" s="122"/>
      <c r="NM51" s="122"/>
      <c r="NN51" s="122"/>
      <c r="NO51" s="122"/>
      <c r="NP51" s="122"/>
      <c r="NQ51" s="122"/>
      <c r="NR51" s="122"/>
      <c r="NS51" s="122"/>
      <c r="NT51" s="122"/>
      <c r="NU51" s="122"/>
      <c r="NV51" s="122"/>
      <c r="NW51" s="123"/>
    </row>
    <row r="52" spans="1:387" ht="13.5" customHeight="1" x14ac:dyDescent="0.15">
      <c r="A52" s="2"/>
      <c r="B52" s="9"/>
      <c r="C52" s="2"/>
      <c r="D52" s="2"/>
      <c r="E52" s="2"/>
      <c r="F52" s="2"/>
      <c r="I52" s="2"/>
      <c r="J52" s="2"/>
      <c r="K52" s="2"/>
      <c r="L52" s="2"/>
      <c r="M52" s="2"/>
      <c r="N52" s="2"/>
      <c r="O52" s="2"/>
      <c r="P52" s="2"/>
      <c r="Q52" s="2"/>
      <c r="R52" s="111" t="str">
        <f>データ!$B$11</f>
        <v>R02</v>
      </c>
      <c r="S52" s="111"/>
      <c r="T52" s="111"/>
      <c r="U52" s="111"/>
      <c r="V52" s="111"/>
      <c r="W52" s="111"/>
      <c r="X52" s="111"/>
      <c r="Y52" s="111"/>
      <c r="Z52" s="111"/>
      <c r="AA52" s="111"/>
      <c r="AB52" s="111"/>
      <c r="AC52" s="111"/>
      <c r="AD52" s="111"/>
      <c r="AE52" s="111"/>
      <c r="AF52" s="111" t="str">
        <f>データ!$C$11</f>
        <v>R03</v>
      </c>
      <c r="AG52" s="111"/>
      <c r="AH52" s="111"/>
      <c r="AI52" s="111"/>
      <c r="AJ52" s="111"/>
      <c r="AK52" s="111"/>
      <c r="AL52" s="111"/>
      <c r="AM52" s="111"/>
      <c r="AN52" s="111"/>
      <c r="AO52" s="111"/>
      <c r="AP52" s="111"/>
      <c r="AQ52" s="111"/>
      <c r="AR52" s="111"/>
      <c r="AS52" s="111"/>
      <c r="AT52" s="111" t="str">
        <f>データ!$D$11</f>
        <v>R04</v>
      </c>
      <c r="AU52" s="111"/>
      <c r="AV52" s="111"/>
      <c r="AW52" s="111"/>
      <c r="AX52" s="111"/>
      <c r="AY52" s="111"/>
      <c r="AZ52" s="111"/>
      <c r="BA52" s="111"/>
      <c r="BB52" s="111"/>
      <c r="BC52" s="111"/>
      <c r="BD52" s="111"/>
      <c r="BE52" s="111"/>
      <c r="BF52" s="111"/>
      <c r="BG52" s="111"/>
      <c r="BH52" s="111" t="str">
        <f>データ!$E$11</f>
        <v>R05</v>
      </c>
      <c r="BI52" s="111"/>
      <c r="BJ52" s="111"/>
      <c r="BK52" s="111"/>
      <c r="BL52" s="111"/>
      <c r="BM52" s="111"/>
      <c r="BN52" s="111"/>
      <c r="BO52" s="111"/>
      <c r="BP52" s="111"/>
      <c r="BQ52" s="111"/>
      <c r="BR52" s="111"/>
      <c r="BS52" s="111"/>
      <c r="BT52" s="111"/>
      <c r="BU52" s="111"/>
      <c r="BV52" s="111" t="str">
        <f>データ!$F$11</f>
        <v>R06</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R02</v>
      </c>
      <c r="DG52" s="111"/>
      <c r="DH52" s="111"/>
      <c r="DI52" s="111"/>
      <c r="DJ52" s="111"/>
      <c r="DK52" s="111"/>
      <c r="DL52" s="111"/>
      <c r="DM52" s="111"/>
      <c r="DN52" s="111"/>
      <c r="DO52" s="111"/>
      <c r="DP52" s="111"/>
      <c r="DQ52" s="111"/>
      <c r="DR52" s="111"/>
      <c r="DS52" s="111"/>
      <c r="DT52" s="111" t="str">
        <f>データ!$C$11</f>
        <v>R03</v>
      </c>
      <c r="DU52" s="111"/>
      <c r="DV52" s="111"/>
      <c r="DW52" s="111"/>
      <c r="DX52" s="111"/>
      <c r="DY52" s="111"/>
      <c r="DZ52" s="111"/>
      <c r="EA52" s="111"/>
      <c r="EB52" s="111"/>
      <c r="EC52" s="111"/>
      <c r="ED52" s="111"/>
      <c r="EE52" s="111"/>
      <c r="EF52" s="111"/>
      <c r="EG52" s="111"/>
      <c r="EH52" s="111" t="str">
        <f>データ!$D$11</f>
        <v>R04</v>
      </c>
      <c r="EI52" s="111"/>
      <c r="EJ52" s="111"/>
      <c r="EK52" s="111"/>
      <c r="EL52" s="111"/>
      <c r="EM52" s="111"/>
      <c r="EN52" s="111"/>
      <c r="EO52" s="111"/>
      <c r="EP52" s="111"/>
      <c r="EQ52" s="111"/>
      <c r="ER52" s="111"/>
      <c r="ES52" s="111"/>
      <c r="ET52" s="111"/>
      <c r="EU52" s="111"/>
      <c r="EV52" s="111" t="str">
        <f>データ!$E$11</f>
        <v>R05</v>
      </c>
      <c r="EW52" s="111"/>
      <c r="EX52" s="111"/>
      <c r="EY52" s="111"/>
      <c r="EZ52" s="111"/>
      <c r="FA52" s="111"/>
      <c r="FB52" s="111"/>
      <c r="FC52" s="111"/>
      <c r="FD52" s="111"/>
      <c r="FE52" s="111"/>
      <c r="FF52" s="111"/>
      <c r="FG52" s="111"/>
      <c r="FH52" s="111"/>
      <c r="FI52" s="111"/>
      <c r="FJ52" s="111" t="str">
        <f>データ!$F$11</f>
        <v>R06</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R02</v>
      </c>
      <c r="GU52" s="111"/>
      <c r="GV52" s="111"/>
      <c r="GW52" s="111"/>
      <c r="GX52" s="111"/>
      <c r="GY52" s="111"/>
      <c r="GZ52" s="111"/>
      <c r="HA52" s="111"/>
      <c r="HB52" s="111"/>
      <c r="HC52" s="111"/>
      <c r="HD52" s="111"/>
      <c r="HE52" s="111"/>
      <c r="HF52" s="111"/>
      <c r="HG52" s="111"/>
      <c r="HH52" s="111" t="str">
        <f>データ!$C$11</f>
        <v>R03</v>
      </c>
      <c r="HI52" s="111"/>
      <c r="HJ52" s="111"/>
      <c r="HK52" s="111"/>
      <c r="HL52" s="111"/>
      <c r="HM52" s="111"/>
      <c r="HN52" s="111"/>
      <c r="HO52" s="111"/>
      <c r="HP52" s="111"/>
      <c r="HQ52" s="111"/>
      <c r="HR52" s="111"/>
      <c r="HS52" s="111"/>
      <c r="HT52" s="111"/>
      <c r="HU52" s="111"/>
      <c r="HV52" s="111" t="str">
        <f>データ!$D$11</f>
        <v>R04</v>
      </c>
      <c r="HW52" s="111"/>
      <c r="HX52" s="111"/>
      <c r="HY52" s="111"/>
      <c r="HZ52" s="111"/>
      <c r="IA52" s="111"/>
      <c r="IB52" s="111"/>
      <c r="IC52" s="111"/>
      <c r="ID52" s="111"/>
      <c r="IE52" s="111"/>
      <c r="IF52" s="111"/>
      <c r="IG52" s="111"/>
      <c r="IH52" s="111"/>
      <c r="II52" s="111"/>
      <c r="IJ52" s="111" t="str">
        <f>データ!$E$11</f>
        <v>R05</v>
      </c>
      <c r="IK52" s="111"/>
      <c r="IL52" s="111"/>
      <c r="IM52" s="111"/>
      <c r="IN52" s="111"/>
      <c r="IO52" s="111"/>
      <c r="IP52" s="111"/>
      <c r="IQ52" s="111"/>
      <c r="IR52" s="111"/>
      <c r="IS52" s="111"/>
      <c r="IT52" s="111"/>
      <c r="IU52" s="111"/>
      <c r="IV52" s="111"/>
      <c r="IW52" s="111"/>
      <c r="IX52" s="111" t="str">
        <f>データ!$F$11</f>
        <v>R06</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R02</v>
      </c>
      <c r="KI52" s="111"/>
      <c r="KJ52" s="111"/>
      <c r="KK52" s="111"/>
      <c r="KL52" s="111"/>
      <c r="KM52" s="111"/>
      <c r="KN52" s="111"/>
      <c r="KO52" s="111"/>
      <c r="KP52" s="111"/>
      <c r="KQ52" s="111"/>
      <c r="KR52" s="111"/>
      <c r="KS52" s="111"/>
      <c r="KT52" s="111"/>
      <c r="KU52" s="111"/>
      <c r="KV52" s="111" t="str">
        <f>データ!$C$11</f>
        <v>R03</v>
      </c>
      <c r="KW52" s="111"/>
      <c r="KX52" s="111"/>
      <c r="KY52" s="111"/>
      <c r="KZ52" s="111"/>
      <c r="LA52" s="111"/>
      <c r="LB52" s="111"/>
      <c r="LC52" s="111"/>
      <c r="LD52" s="111"/>
      <c r="LE52" s="111"/>
      <c r="LF52" s="111"/>
      <c r="LG52" s="111"/>
      <c r="LH52" s="111"/>
      <c r="LI52" s="111"/>
      <c r="LJ52" s="111" t="str">
        <f>データ!$D$11</f>
        <v>R04</v>
      </c>
      <c r="LK52" s="111"/>
      <c r="LL52" s="111"/>
      <c r="LM52" s="111"/>
      <c r="LN52" s="111"/>
      <c r="LO52" s="111"/>
      <c r="LP52" s="111"/>
      <c r="LQ52" s="111"/>
      <c r="LR52" s="111"/>
      <c r="LS52" s="111"/>
      <c r="LT52" s="111"/>
      <c r="LU52" s="111"/>
      <c r="LV52" s="111"/>
      <c r="LW52" s="111"/>
      <c r="LX52" s="111" t="str">
        <f>データ!$E$11</f>
        <v>R05</v>
      </c>
      <c r="LY52" s="111"/>
      <c r="LZ52" s="111"/>
      <c r="MA52" s="111"/>
      <c r="MB52" s="111"/>
      <c r="MC52" s="111"/>
      <c r="MD52" s="111"/>
      <c r="ME52" s="111"/>
      <c r="MF52" s="111"/>
      <c r="MG52" s="111"/>
      <c r="MH52" s="111"/>
      <c r="MI52" s="111"/>
      <c r="MJ52" s="111"/>
      <c r="MK52" s="111"/>
      <c r="ML52" s="111" t="str">
        <f>データ!$F$11</f>
        <v>R06</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21"/>
      <c r="NJ52" s="122"/>
      <c r="NK52" s="122"/>
      <c r="NL52" s="122"/>
      <c r="NM52" s="122"/>
      <c r="NN52" s="122"/>
      <c r="NO52" s="122"/>
      <c r="NP52" s="122"/>
      <c r="NQ52" s="122"/>
      <c r="NR52" s="122"/>
      <c r="NS52" s="122"/>
      <c r="NT52" s="122"/>
      <c r="NU52" s="122"/>
      <c r="NV52" s="122"/>
      <c r="NW52" s="123"/>
    </row>
    <row r="53" spans="1:387" ht="13.5" customHeight="1" x14ac:dyDescent="0.15">
      <c r="A53" s="2"/>
      <c r="B53" s="9"/>
      <c r="C53" s="2"/>
      <c r="D53" s="2"/>
      <c r="E53" s="2"/>
      <c r="F53" s="2"/>
      <c r="I53" s="119" t="s">
        <v>27</v>
      </c>
      <c r="J53" s="119"/>
      <c r="K53" s="119"/>
      <c r="L53" s="119"/>
      <c r="M53" s="119"/>
      <c r="N53" s="119"/>
      <c r="O53" s="119"/>
      <c r="P53" s="119"/>
      <c r="Q53" s="119"/>
      <c r="R53" s="120">
        <f>データ!BF7</f>
        <v>27.2</v>
      </c>
      <c r="S53" s="120"/>
      <c r="T53" s="120"/>
      <c r="U53" s="120"/>
      <c r="V53" s="120"/>
      <c r="W53" s="120"/>
      <c r="X53" s="120"/>
      <c r="Y53" s="120"/>
      <c r="Z53" s="120"/>
      <c r="AA53" s="120"/>
      <c r="AB53" s="120"/>
      <c r="AC53" s="120"/>
      <c r="AD53" s="120"/>
      <c r="AE53" s="120"/>
      <c r="AF53" s="120">
        <f>データ!BG7</f>
        <v>21.5</v>
      </c>
      <c r="AG53" s="120"/>
      <c r="AH53" s="120"/>
      <c r="AI53" s="120"/>
      <c r="AJ53" s="120"/>
      <c r="AK53" s="120"/>
      <c r="AL53" s="120"/>
      <c r="AM53" s="120"/>
      <c r="AN53" s="120"/>
      <c r="AO53" s="120"/>
      <c r="AP53" s="120"/>
      <c r="AQ53" s="120"/>
      <c r="AR53" s="120"/>
      <c r="AS53" s="120"/>
      <c r="AT53" s="120">
        <f>データ!BH7</f>
        <v>31.9</v>
      </c>
      <c r="AU53" s="120"/>
      <c r="AV53" s="120"/>
      <c r="AW53" s="120"/>
      <c r="AX53" s="120"/>
      <c r="AY53" s="120"/>
      <c r="AZ53" s="120"/>
      <c r="BA53" s="120"/>
      <c r="BB53" s="120"/>
      <c r="BC53" s="120"/>
      <c r="BD53" s="120"/>
      <c r="BE53" s="120"/>
      <c r="BF53" s="120"/>
      <c r="BG53" s="120"/>
      <c r="BH53" s="120">
        <f>データ!BI7</f>
        <v>28.1</v>
      </c>
      <c r="BI53" s="120"/>
      <c r="BJ53" s="120"/>
      <c r="BK53" s="120"/>
      <c r="BL53" s="120"/>
      <c r="BM53" s="120"/>
      <c r="BN53" s="120"/>
      <c r="BO53" s="120"/>
      <c r="BP53" s="120"/>
      <c r="BQ53" s="120"/>
      <c r="BR53" s="120"/>
      <c r="BS53" s="120"/>
      <c r="BT53" s="120"/>
      <c r="BU53" s="120"/>
      <c r="BV53" s="120">
        <f>データ!BJ7</f>
        <v>28.2</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191</v>
      </c>
      <c r="DG53" s="120"/>
      <c r="DH53" s="120"/>
      <c r="DI53" s="120"/>
      <c r="DJ53" s="120"/>
      <c r="DK53" s="120"/>
      <c r="DL53" s="120"/>
      <c r="DM53" s="120"/>
      <c r="DN53" s="120"/>
      <c r="DO53" s="120"/>
      <c r="DP53" s="120"/>
      <c r="DQ53" s="120"/>
      <c r="DR53" s="120"/>
      <c r="DS53" s="120"/>
      <c r="DT53" s="120">
        <f>データ!BR7</f>
        <v>209.9</v>
      </c>
      <c r="DU53" s="120"/>
      <c r="DV53" s="120"/>
      <c r="DW53" s="120"/>
      <c r="DX53" s="120"/>
      <c r="DY53" s="120"/>
      <c r="DZ53" s="120"/>
      <c r="EA53" s="120"/>
      <c r="EB53" s="120"/>
      <c r="EC53" s="120"/>
      <c r="ED53" s="120"/>
      <c r="EE53" s="120"/>
      <c r="EF53" s="120"/>
      <c r="EG53" s="120"/>
      <c r="EH53" s="120">
        <f>データ!BS7</f>
        <v>12.2</v>
      </c>
      <c r="EI53" s="120"/>
      <c r="EJ53" s="120"/>
      <c r="EK53" s="120"/>
      <c r="EL53" s="120"/>
      <c r="EM53" s="120"/>
      <c r="EN53" s="120"/>
      <c r="EO53" s="120"/>
      <c r="EP53" s="120"/>
      <c r="EQ53" s="120"/>
      <c r="ER53" s="120"/>
      <c r="ES53" s="120"/>
      <c r="ET53" s="120"/>
      <c r="EU53" s="120"/>
      <c r="EV53" s="120">
        <f>データ!BT7</f>
        <v>1284</v>
      </c>
      <c r="EW53" s="120"/>
      <c r="EX53" s="120"/>
      <c r="EY53" s="120"/>
      <c r="EZ53" s="120"/>
      <c r="FA53" s="120"/>
      <c r="FB53" s="120"/>
      <c r="FC53" s="120"/>
      <c r="FD53" s="120"/>
      <c r="FE53" s="120"/>
      <c r="FF53" s="120"/>
      <c r="FG53" s="120"/>
      <c r="FH53" s="120"/>
      <c r="FI53" s="120"/>
      <c r="FJ53" s="120">
        <f>データ!BU7</f>
        <v>222.3</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100</v>
      </c>
      <c r="GU53" s="120"/>
      <c r="GV53" s="120"/>
      <c r="GW53" s="120"/>
      <c r="GX53" s="120"/>
      <c r="GY53" s="120"/>
      <c r="GZ53" s="120"/>
      <c r="HA53" s="120"/>
      <c r="HB53" s="120"/>
      <c r="HC53" s="120"/>
      <c r="HD53" s="120"/>
      <c r="HE53" s="120"/>
      <c r="HF53" s="120"/>
      <c r="HG53" s="120"/>
      <c r="HH53" s="120">
        <f>データ!CC7</f>
        <v>87.4</v>
      </c>
      <c r="HI53" s="120"/>
      <c r="HJ53" s="120"/>
      <c r="HK53" s="120"/>
      <c r="HL53" s="120"/>
      <c r="HM53" s="120"/>
      <c r="HN53" s="120"/>
      <c r="HO53" s="120"/>
      <c r="HP53" s="120"/>
      <c r="HQ53" s="120"/>
      <c r="HR53" s="120"/>
      <c r="HS53" s="120"/>
      <c r="HT53" s="120"/>
      <c r="HU53" s="120"/>
      <c r="HV53" s="120">
        <f>データ!CD7</f>
        <v>91.8</v>
      </c>
      <c r="HW53" s="120"/>
      <c r="HX53" s="120"/>
      <c r="HY53" s="120"/>
      <c r="HZ53" s="120"/>
      <c r="IA53" s="120"/>
      <c r="IB53" s="120"/>
      <c r="IC53" s="120"/>
      <c r="ID53" s="120"/>
      <c r="IE53" s="120"/>
      <c r="IF53" s="120"/>
      <c r="IG53" s="120"/>
      <c r="IH53" s="120"/>
      <c r="II53" s="120"/>
      <c r="IJ53" s="120">
        <f>データ!CE7</f>
        <v>100</v>
      </c>
      <c r="IK53" s="120"/>
      <c r="IL53" s="120"/>
      <c r="IM53" s="120"/>
      <c r="IN53" s="120"/>
      <c r="IO53" s="120"/>
      <c r="IP53" s="120"/>
      <c r="IQ53" s="120"/>
      <c r="IR53" s="120"/>
      <c r="IS53" s="120"/>
      <c r="IT53" s="120"/>
      <c r="IU53" s="120"/>
      <c r="IV53" s="120"/>
      <c r="IW53" s="120"/>
      <c r="IX53" s="120">
        <f>データ!CF7</f>
        <v>100</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-6458</v>
      </c>
      <c r="KI53" s="118"/>
      <c r="KJ53" s="118"/>
      <c r="KK53" s="118"/>
      <c r="KL53" s="118"/>
      <c r="KM53" s="118"/>
      <c r="KN53" s="118"/>
      <c r="KO53" s="118"/>
      <c r="KP53" s="118"/>
      <c r="KQ53" s="118"/>
      <c r="KR53" s="118"/>
      <c r="KS53" s="118"/>
      <c r="KT53" s="118"/>
      <c r="KU53" s="118"/>
      <c r="KV53" s="118">
        <f>データ!CN7</f>
        <v>-975</v>
      </c>
      <c r="KW53" s="118"/>
      <c r="KX53" s="118"/>
      <c r="KY53" s="118"/>
      <c r="KZ53" s="118"/>
      <c r="LA53" s="118"/>
      <c r="LB53" s="118"/>
      <c r="LC53" s="118"/>
      <c r="LD53" s="118"/>
      <c r="LE53" s="118"/>
      <c r="LF53" s="118"/>
      <c r="LG53" s="118"/>
      <c r="LH53" s="118"/>
      <c r="LI53" s="118"/>
      <c r="LJ53" s="118">
        <f>データ!CO7</f>
        <v>9848</v>
      </c>
      <c r="LK53" s="118"/>
      <c r="LL53" s="118"/>
      <c r="LM53" s="118"/>
      <c r="LN53" s="118"/>
      <c r="LO53" s="118"/>
      <c r="LP53" s="118"/>
      <c r="LQ53" s="118"/>
      <c r="LR53" s="118"/>
      <c r="LS53" s="118"/>
      <c r="LT53" s="118"/>
      <c r="LU53" s="118"/>
      <c r="LV53" s="118"/>
      <c r="LW53" s="118"/>
      <c r="LX53" s="118">
        <f>データ!CP7</f>
        <v>5887</v>
      </c>
      <c r="LY53" s="118"/>
      <c r="LZ53" s="118"/>
      <c r="MA53" s="118"/>
      <c r="MB53" s="118"/>
      <c r="MC53" s="118"/>
      <c r="MD53" s="118"/>
      <c r="ME53" s="118"/>
      <c r="MF53" s="118"/>
      <c r="MG53" s="118"/>
      <c r="MH53" s="118"/>
      <c r="MI53" s="118"/>
      <c r="MJ53" s="118"/>
      <c r="MK53" s="118"/>
      <c r="ML53" s="118">
        <f>データ!CQ7</f>
        <v>7804</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21"/>
      <c r="NJ53" s="122"/>
      <c r="NK53" s="122"/>
      <c r="NL53" s="122"/>
      <c r="NM53" s="122"/>
      <c r="NN53" s="122"/>
      <c r="NO53" s="122"/>
      <c r="NP53" s="122"/>
      <c r="NQ53" s="122"/>
      <c r="NR53" s="122"/>
      <c r="NS53" s="122"/>
      <c r="NT53" s="122"/>
      <c r="NU53" s="122"/>
      <c r="NV53" s="122"/>
      <c r="NW53" s="123"/>
    </row>
    <row r="54" spans="1:387" ht="13.5" customHeight="1" x14ac:dyDescent="0.15">
      <c r="A54" s="2"/>
      <c r="B54" s="9"/>
      <c r="C54" s="2"/>
      <c r="D54" s="2"/>
      <c r="E54" s="2"/>
      <c r="F54" s="2"/>
      <c r="G54" s="2"/>
      <c r="H54" s="2"/>
      <c r="I54" s="119" t="s">
        <v>29</v>
      </c>
      <c r="J54" s="119"/>
      <c r="K54" s="119"/>
      <c r="L54" s="119"/>
      <c r="M54" s="119"/>
      <c r="N54" s="119"/>
      <c r="O54" s="119"/>
      <c r="P54" s="119"/>
      <c r="Q54" s="119"/>
      <c r="R54" s="120">
        <f>データ!BK7</f>
        <v>2.8</v>
      </c>
      <c r="S54" s="120"/>
      <c r="T54" s="120"/>
      <c r="U54" s="120"/>
      <c r="V54" s="120"/>
      <c r="W54" s="120"/>
      <c r="X54" s="120"/>
      <c r="Y54" s="120"/>
      <c r="Z54" s="120"/>
      <c r="AA54" s="120"/>
      <c r="AB54" s="120"/>
      <c r="AC54" s="120"/>
      <c r="AD54" s="120"/>
      <c r="AE54" s="120"/>
      <c r="AF54" s="120">
        <f>データ!BL7</f>
        <v>18.399999999999999</v>
      </c>
      <c r="AG54" s="120"/>
      <c r="AH54" s="120"/>
      <c r="AI54" s="120"/>
      <c r="AJ54" s="120"/>
      <c r="AK54" s="120"/>
      <c r="AL54" s="120"/>
      <c r="AM54" s="120"/>
      <c r="AN54" s="120"/>
      <c r="AO54" s="120"/>
      <c r="AP54" s="120"/>
      <c r="AQ54" s="120"/>
      <c r="AR54" s="120"/>
      <c r="AS54" s="120"/>
      <c r="AT54" s="120">
        <f>データ!BM7</f>
        <v>26.2</v>
      </c>
      <c r="AU54" s="120"/>
      <c r="AV54" s="120"/>
      <c r="AW54" s="120"/>
      <c r="AX54" s="120"/>
      <c r="AY54" s="120"/>
      <c r="AZ54" s="120"/>
      <c r="BA54" s="120"/>
      <c r="BB54" s="120"/>
      <c r="BC54" s="120"/>
      <c r="BD54" s="120"/>
      <c r="BE54" s="120"/>
      <c r="BF54" s="120"/>
      <c r="BG54" s="120"/>
      <c r="BH54" s="120">
        <f>データ!BN7</f>
        <v>24.1</v>
      </c>
      <c r="BI54" s="120"/>
      <c r="BJ54" s="120"/>
      <c r="BK54" s="120"/>
      <c r="BL54" s="120"/>
      <c r="BM54" s="120"/>
      <c r="BN54" s="120"/>
      <c r="BO54" s="120"/>
      <c r="BP54" s="120"/>
      <c r="BQ54" s="120"/>
      <c r="BR54" s="120"/>
      <c r="BS54" s="120"/>
      <c r="BT54" s="120"/>
      <c r="BU54" s="120"/>
      <c r="BV54" s="120">
        <f>データ!BO7</f>
        <v>28</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78.5</v>
      </c>
      <c r="DG54" s="120"/>
      <c r="DH54" s="120"/>
      <c r="DI54" s="120"/>
      <c r="DJ54" s="120"/>
      <c r="DK54" s="120"/>
      <c r="DL54" s="120"/>
      <c r="DM54" s="120"/>
      <c r="DN54" s="120"/>
      <c r="DO54" s="120"/>
      <c r="DP54" s="120"/>
      <c r="DQ54" s="120"/>
      <c r="DR54" s="120"/>
      <c r="DS54" s="120"/>
      <c r="DT54" s="120">
        <f>データ!BW7</f>
        <v>52.3</v>
      </c>
      <c r="DU54" s="120"/>
      <c r="DV54" s="120"/>
      <c r="DW54" s="120"/>
      <c r="DX54" s="120"/>
      <c r="DY54" s="120"/>
      <c r="DZ54" s="120"/>
      <c r="EA54" s="120"/>
      <c r="EB54" s="120"/>
      <c r="EC54" s="120"/>
      <c r="ED54" s="120"/>
      <c r="EE54" s="120"/>
      <c r="EF54" s="120"/>
      <c r="EG54" s="120"/>
      <c r="EH54" s="120">
        <f>データ!BX7</f>
        <v>27.7</v>
      </c>
      <c r="EI54" s="120"/>
      <c r="EJ54" s="120"/>
      <c r="EK54" s="120"/>
      <c r="EL54" s="120"/>
      <c r="EM54" s="120"/>
      <c r="EN54" s="120"/>
      <c r="EO54" s="120"/>
      <c r="EP54" s="120"/>
      <c r="EQ54" s="120"/>
      <c r="ER54" s="120"/>
      <c r="ES54" s="120"/>
      <c r="ET54" s="120"/>
      <c r="EU54" s="120"/>
      <c r="EV54" s="120">
        <f>データ!BY7</f>
        <v>81.599999999999994</v>
      </c>
      <c r="EW54" s="120"/>
      <c r="EX54" s="120"/>
      <c r="EY54" s="120"/>
      <c r="EZ54" s="120"/>
      <c r="FA54" s="120"/>
      <c r="FB54" s="120"/>
      <c r="FC54" s="120"/>
      <c r="FD54" s="120"/>
      <c r="FE54" s="120"/>
      <c r="FF54" s="120"/>
      <c r="FG54" s="120"/>
      <c r="FH54" s="120"/>
      <c r="FI54" s="120"/>
      <c r="FJ54" s="120">
        <f>データ!BZ7</f>
        <v>37.6</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-99.9</v>
      </c>
      <c r="GU54" s="120"/>
      <c r="GV54" s="120"/>
      <c r="GW54" s="120"/>
      <c r="GX54" s="120"/>
      <c r="GY54" s="120"/>
      <c r="GZ54" s="120"/>
      <c r="HA54" s="120"/>
      <c r="HB54" s="120"/>
      <c r="HC54" s="120"/>
      <c r="HD54" s="120"/>
      <c r="HE54" s="120"/>
      <c r="HF54" s="120"/>
      <c r="HG54" s="120"/>
      <c r="HH54" s="120">
        <f>データ!CH7</f>
        <v>-6.6</v>
      </c>
      <c r="HI54" s="120"/>
      <c r="HJ54" s="120"/>
      <c r="HK54" s="120"/>
      <c r="HL54" s="120"/>
      <c r="HM54" s="120"/>
      <c r="HN54" s="120"/>
      <c r="HO54" s="120"/>
      <c r="HP54" s="120"/>
      <c r="HQ54" s="120"/>
      <c r="HR54" s="120"/>
      <c r="HS54" s="120"/>
      <c r="HT54" s="120"/>
      <c r="HU54" s="120"/>
      <c r="HV54" s="120">
        <f>データ!CI7</f>
        <v>13.5</v>
      </c>
      <c r="HW54" s="120"/>
      <c r="HX54" s="120"/>
      <c r="HY54" s="120"/>
      <c r="HZ54" s="120"/>
      <c r="IA54" s="120"/>
      <c r="IB54" s="120"/>
      <c r="IC54" s="120"/>
      <c r="ID54" s="120"/>
      <c r="IE54" s="120"/>
      <c r="IF54" s="120"/>
      <c r="IG54" s="120"/>
      <c r="IH54" s="120"/>
      <c r="II54" s="120"/>
      <c r="IJ54" s="120">
        <f>データ!CJ7</f>
        <v>14.8</v>
      </c>
      <c r="IK54" s="120"/>
      <c r="IL54" s="120"/>
      <c r="IM54" s="120"/>
      <c r="IN54" s="120"/>
      <c r="IO54" s="120"/>
      <c r="IP54" s="120"/>
      <c r="IQ54" s="120"/>
      <c r="IR54" s="120"/>
      <c r="IS54" s="120"/>
      <c r="IT54" s="120"/>
      <c r="IU54" s="120"/>
      <c r="IV54" s="120"/>
      <c r="IW54" s="120"/>
      <c r="IX54" s="120">
        <f>データ!CK7</f>
        <v>14.7</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7">
        <f>データ!CR7</f>
        <v>-46965</v>
      </c>
      <c r="KI54" s="128"/>
      <c r="KJ54" s="128"/>
      <c r="KK54" s="128"/>
      <c r="KL54" s="128"/>
      <c r="KM54" s="128"/>
      <c r="KN54" s="128"/>
      <c r="KO54" s="128"/>
      <c r="KP54" s="128"/>
      <c r="KQ54" s="128"/>
      <c r="KR54" s="128"/>
      <c r="KS54" s="128"/>
      <c r="KT54" s="128"/>
      <c r="KU54" s="129"/>
      <c r="KV54" s="127">
        <f>データ!CS7</f>
        <v>-28874</v>
      </c>
      <c r="KW54" s="128"/>
      <c r="KX54" s="128"/>
      <c r="KY54" s="128"/>
      <c r="KZ54" s="128"/>
      <c r="LA54" s="128"/>
      <c r="LB54" s="128"/>
      <c r="LC54" s="128"/>
      <c r="LD54" s="128"/>
      <c r="LE54" s="128"/>
      <c r="LF54" s="128"/>
      <c r="LG54" s="128"/>
      <c r="LH54" s="128"/>
      <c r="LI54" s="129"/>
      <c r="LJ54" s="127">
        <f>データ!CT7</f>
        <v>-4869</v>
      </c>
      <c r="LK54" s="128"/>
      <c r="LL54" s="128"/>
      <c r="LM54" s="128"/>
      <c r="LN54" s="128"/>
      <c r="LO54" s="128"/>
      <c r="LP54" s="128"/>
      <c r="LQ54" s="128"/>
      <c r="LR54" s="128"/>
      <c r="LS54" s="128"/>
      <c r="LT54" s="128"/>
      <c r="LU54" s="128"/>
      <c r="LV54" s="128"/>
      <c r="LW54" s="129"/>
      <c r="LX54" s="127">
        <f>データ!CU7</f>
        <v>-9793</v>
      </c>
      <c r="LY54" s="128"/>
      <c r="LZ54" s="128"/>
      <c r="MA54" s="128"/>
      <c r="MB54" s="128"/>
      <c r="MC54" s="128"/>
      <c r="MD54" s="128"/>
      <c r="ME54" s="128"/>
      <c r="MF54" s="128"/>
      <c r="MG54" s="128"/>
      <c r="MH54" s="128"/>
      <c r="MI54" s="128"/>
      <c r="MJ54" s="128"/>
      <c r="MK54" s="129"/>
      <c r="ML54" s="127">
        <f>データ!CV7</f>
        <v>1782</v>
      </c>
      <c r="MM54" s="128"/>
      <c r="MN54" s="128"/>
      <c r="MO54" s="128"/>
      <c r="MP54" s="128"/>
      <c r="MQ54" s="128"/>
      <c r="MR54" s="128"/>
      <c r="MS54" s="128"/>
      <c r="MT54" s="128"/>
      <c r="MU54" s="128"/>
      <c r="MV54" s="128"/>
      <c r="MW54" s="128"/>
      <c r="MX54" s="128"/>
      <c r="MY54" s="129"/>
      <c r="MZ54" s="2"/>
      <c r="NA54" s="2"/>
      <c r="NB54" s="2"/>
      <c r="NC54" s="2"/>
      <c r="ND54" s="2"/>
      <c r="NE54" s="2"/>
      <c r="NF54" s="2"/>
      <c r="NG54" s="10"/>
      <c r="NH54" s="2"/>
      <c r="NI54" s="121"/>
      <c r="NJ54" s="122"/>
      <c r="NK54" s="122"/>
      <c r="NL54" s="122"/>
      <c r="NM54" s="122"/>
      <c r="NN54" s="122"/>
      <c r="NO54" s="122"/>
      <c r="NP54" s="122"/>
      <c r="NQ54" s="122"/>
      <c r="NR54" s="122"/>
      <c r="NS54" s="122"/>
      <c r="NT54" s="122"/>
      <c r="NU54" s="122"/>
      <c r="NV54" s="122"/>
      <c r="NW54" s="123"/>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21"/>
      <c r="NJ55" s="122"/>
      <c r="NK55" s="122"/>
      <c r="NL55" s="122"/>
      <c r="NM55" s="122"/>
      <c r="NN55" s="122"/>
      <c r="NO55" s="122"/>
      <c r="NP55" s="122"/>
      <c r="NQ55" s="122"/>
      <c r="NR55" s="122"/>
      <c r="NS55" s="122"/>
      <c r="NT55" s="122"/>
      <c r="NU55" s="122"/>
      <c r="NV55" s="122"/>
      <c r="NW55" s="123"/>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21"/>
      <c r="NJ56" s="122"/>
      <c r="NK56" s="122"/>
      <c r="NL56" s="122"/>
      <c r="NM56" s="122"/>
      <c r="NN56" s="122"/>
      <c r="NO56" s="122"/>
      <c r="NP56" s="122"/>
      <c r="NQ56" s="122"/>
      <c r="NR56" s="122"/>
      <c r="NS56" s="122"/>
      <c r="NT56" s="122"/>
      <c r="NU56" s="122"/>
      <c r="NV56" s="122"/>
      <c r="NW56" s="123"/>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21"/>
      <c r="NJ57" s="122"/>
      <c r="NK57" s="122"/>
      <c r="NL57" s="122"/>
      <c r="NM57" s="122"/>
      <c r="NN57" s="122"/>
      <c r="NO57" s="122"/>
      <c r="NP57" s="122"/>
      <c r="NQ57" s="122"/>
      <c r="NR57" s="122"/>
      <c r="NS57" s="122"/>
      <c r="NT57" s="122"/>
      <c r="NU57" s="122"/>
      <c r="NV57" s="122"/>
      <c r="NW57" s="123"/>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21"/>
      <c r="NJ58" s="122"/>
      <c r="NK58" s="122"/>
      <c r="NL58" s="122"/>
      <c r="NM58" s="122"/>
      <c r="NN58" s="122"/>
      <c r="NO58" s="122"/>
      <c r="NP58" s="122"/>
      <c r="NQ58" s="122"/>
      <c r="NR58" s="122"/>
      <c r="NS58" s="122"/>
      <c r="NT58" s="122"/>
      <c r="NU58" s="122"/>
      <c r="NV58" s="122"/>
      <c r="NW58" s="123"/>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21"/>
      <c r="NJ59" s="122"/>
      <c r="NK59" s="122"/>
      <c r="NL59" s="122"/>
      <c r="NM59" s="122"/>
      <c r="NN59" s="122"/>
      <c r="NO59" s="122"/>
      <c r="NP59" s="122"/>
      <c r="NQ59" s="122"/>
      <c r="NR59" s="122"/>
      <c r="NS59" s="122"/>
      <c r="NT59" s="122"/>
      <c r="NU59" s="122"/>
      <c r="NV59" s="122"/>
      <c r="NW59" s="123"/>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21"/>
      <c r="NJ60" s="122"/>
      <c r="NK60" s="122"/>
      <c r="NL60" s="122"/>
      <c r="NM60" s="122"/>
      <c r="NN60" s="122"/>
      <c r="NO60" s="122"/>
      <c r="NP60" s="122"/>
      <c r="NQ60" s="122"/>
      <c r="NR60" s="122"/>
      <c r="NS60" s="122"/>
      <c r="NT60" s="122"/>
      <c r="NU60" s="122"/>
      <c r="NV60" s="122"/>
      <c r="NW60" s="123"/>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21"/>
      <c r="NJ61" s="122"/>
      <c r="NK61" s="122"/>
      <c r="NL61" s="122"/>
      <c r="NM61" s="122"/>
      <c r="NN61" s="122"/>
      <c r="NO61" s="122"/>
      <c r="NP61" s="122"/>
      <c r="NQ61" s="122"/>
      <c r="NR61" s="122"/>
      <c r="NS61" s="122"/>
      <c r="NT61" s="122"/>
      <c r="NU61" s="122"/>
      <c r="NV61" s="122"/>
      <c r="NW61" s="123"/>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21"/>
      <c r="NJ62" s="122"/>
      <c r="NK62" s="122"/>
      <c r="NL62" s="122"/>
      <c r="NM62" s="122"/>
      <c r="NN62" s="122"/>
      <c r="NO62" s="122"/>
      <c r="NP62" s="122"/>
      <c r="NQ62" s="122"/>
      <c r="NR62" s="122"/>
      <c r="NS62" s="122"/>
      <c r="NT62" s="122"/>
      <c r="NU62" s="122"/>
      <c r="NV62" s="122"/>
      <c r="NW62" s="123"/>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30" t="s">
        <v>32</v>
      </c>
      <c r="CV63" s="130"/>
      <c r="CW63" s="130"/>
      <c r="CX63" s="130"/>
      <c r="CY63" s="130"/>
      <c r="CZ63" s="130"/>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c r="EO63" s="130"/>
      <c r="EP63" s="130"/>
      <c r="EQ63" s="130"/>
      <c r="ER63" s="130"/>
      <c r="ES63" s="130"/>
      <c r="ET63" s="130"/>
      <c r="EU63" s="130"/>
      <c r="EV63" s="130"/>
      <c r="EW63" s="130"/>
      <c r="EX63" s="130"/>
      <c r="EY63" s="130"/>
      <c r="EZ63" s="130"/>
      <c r="FA63" s="130"/>
      <c r="FB63" s="130"/>
      <c r="FC63" s="130"/>
      <c r="FD63" s="130"/>
      <c r="FE63" s="130"/>
      <c r="FF63" s="130"/>
      <c r="FG63" s="130"/>
      <c r="FH63" s="130"/>
      <c r="FI63" s="130"/>
      <c r="FJ63" s="130"/>
      <c r="FK63" s="130"/>
      <c r="FL63" s="130"/>
      <c r="FM63" s="130"/>
      <c r="FN63" s="130"/>
      <c r="FO63" s="130"/>
      <c r="FP63" s="130"/>
      <c r="FQ63" s="130"/>
      <c r="FR63" s="130"/>
      <c r="FS63" s="130"/>
      <c r="FT63" s="130"/>
      <c r="FU63" s="130"/>
      <c r="FV63" s="130"/>
      <c r="FW63" s="130"/>
      <c r="FX63" s="130"/>
      <c r="FY63" s="130"/>
      <c r="FZ63" s="130"/>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21"/>
      <c r="NJ63" s="122"/>
      <c r="NK63" s="122"/>
      <c r="NL63" s="122"/>
      <c r="NM63" s="122"/>
      <c r="NN63" s="122"/>
      <c r="NO63" s="122"/>
      <c r="NP63" s="122"/>
      <c r="NQ63" s="122"/>
      <c r="NR63" s="122"/>
      <c r="NS63" s="122"/>
      <c r="NT63" s="122"/>
      <c r="NU63" s="122"/>
      <c r="NV63" s="122"/>
      <c r="NW63" s="123"/>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30"/>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X64" s="130"/>
      <c r="FY64" s="130"/>
      <c r="FZ64" s="130"/>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24"/>
      <c r="NJ64" s="125"/>
      <c r="NK64" s="125"/>
      <c r="NL64" s="125"/>
      <c r="NM64" s="125"/>
      <c r="NN64" s="125"/>
      <c r="NO64" s="125"/>
      <c r="NP64" s="125"/>
      <c r="NQ64" s="125"/>
      <c r="NR64" s="125"/>
      <c r="NS64" s="125"/>
      <c r="NT64" s="125"/>
      <c r="NU64" s="125"/>
      <c r="NV64" s="125"/>
      <c r="NW64" s="126"/>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X65" s="130"/>
      <c r="FY65" s="130"/>
      <c r="FZ65" s="130"/>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21" t="s">
        <v>142</v>
      </c>
      <c r="NJ66" s="122"/>
      <c r="NK66" s="122"/>
      <c r="NL66" s="122"/>
      <c r="NM66" s="122"/>
      <c r="NN66" s="122"/>
      <c r="NO66" s="122"/>
      <c r="NP66" s="122"/>
      <c r="NQ66" s="122"/>
      <c r="NR66" s="122"/>
      <c r="NS66" s="122"/>
      <c r="NT66" s="122"/>
      <c r="NU66" s="122"/>
      <c r="NV66" s="122"/>
      <c r="NW66" s="123"/>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31">
        <f>データ!DI6</f>
        <v>0</v>
      </c>
      <c r="CV67" s="131"/>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c r="EO67" s="131"/>
      <c r="EP67" s="131"/>
      <c r="EQ67" s="131"/>
      <c r="ER67" s="131"/>
      <c r="ES67" s="131"/>
      <c r="ET67" s="131"/>
      <c r="EU67" s="131"/>
      <c r="EV67" s="131"/>
      <c r="EW67" s="131"/>
      <c r="EX67" s="131"/>
      <c r="EY67" s="131"/>
      <c r="EZ67" s="131"/>
      <c r="FA67" s="131"/>
      <c r="FB67" s="131"/>
      <c r="FC67" s="131"/>
      <c r="FD67" s="131"/>
      <c r="FE67" s="131"/>
      <c r="FF67" s="131"/>
      <c r="FG67" s="131"/>
      <c r="FH67" s="131"/>
      <c r="FI67" s="131"/>
      <c r="FJ67" s="131"/>
      <c r="FK67" s="131"/>
      <c r="FL67" s="131"/>
      <c r="FM67" s="131"/>
      <c r="FN67" s="131"/>
      <c r="FO67" s="131"/>
      <c r="FP67" s="131"/>
      <c r="FQ67" s="131"/>
      <c r="FR67" s="131"/>
      <c r="FS67" s="131"/>
      <c r="FT67" s="131"/>
      <c r="FU67" s="131"/>
      <c r="FV67" s="131"/>
      <c r="FW67" s="131"/>
      <c r="FX67" s="131"/>
      <c r="FY67" s="131"/>
      <c r="FZ67" s="131"/>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21"/>
      <c r="NJ67" s="122"/>
      <c r="NK67" s="122"/>
      <c r="NL67" s="122"/>
      <c r="NM67" s="122"/>
      <c r="NN67" s="122"/>
      <c r="NO67" s="122"/>
      <c r="NP67" s="122"/>
      <c r="NQ67" s="122"/>
      <c r="NR67" s="122"/>
      <c r="NS67" s="122"/>
      <c r="NT67" s="122"/>
      <c r="NU67" s="122"/>
      <c r="NV67" s="122"/>
      <c r="NW67" s="123"/>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31"/>
      <c r="CV68" s="131"/>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1"/>
      <c r="FX68" s="131"/>
      <c r="FY68" s="131"/>
      <c r="FZ68" s="131"/>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21"/>
      <c r="NJ68" s="122"/>
      <c r="NK68" s="122"/>
      <c r="NL68" s="122"/>
      <c r="NM68" s="122"/>
      <c r="NN68" s="122"/>
      <c r="NO68" s="122"/>
      <c r="NP68" s="122"/>
      <c r="NQ68" s="122"/>
      <c r="NR68" s="122"/>
      <c r="NS68" s="122"/>
      <c r="NT68" s="122"/>
      <c r="NU68" s="122"/>
      <c r="NV68" s="122"/>
      <c r="NW68" s="123"/>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31"/>
      <c r="CV69" s="131"/>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1"/>
      <c r="FX69" s="131"/>
      <c r="FY69" s="131"/>
      <c r="FZ69" s="131"/>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21"/>
      <c r="NJ69" s="122"/>
      <c r="NK69" s="122"/>
      <c r="NL69" s="122"/>
      <c r="NM69" s="122"/>
      <c r="NN69" s="122"/>
      <c r="NO69" s="122"/>
      <c r="NP69" s="122"/>
      <c r="NQ69" s="122"/>
      <c r="NR69" s="122"/>
      <c r="NS69" s="122"/>
      <c r="NT69" s="122"/>
      <c r="NU69" s="122"/>
      <c r="NV69" s="122"/>
      <c r="NW69" s="123"/>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31"/>
      <c r="CV70" s="131"/>
      <c r="CW70" s="131"/>
      <c r="CX70" s="131"/>
      <c r="CY70" s="131"/>
      <c r="CZ70" s="131"/>
      <c r="DA70" s="131"/>
      <c r="DB70" s="131"/>
      <c r="DC70" s="131"/>
      <c r="DD70" s="131"/>
      <c r="DE70" s="131"/>
      <c r="DF70" s="131"/>
      <c r="DG70" s="131"/>
      <c r="DH70" s="131"/>
      <c r="DI70" s="131"/>
      <c r="DJ70" s="131"/>
      <c r="DK70" s="131"/>
      <c r="DL70" s="131"/>
      <c r="DM70" s="131"/>
      <c r="DN70" s="131"/>
      <c r="DO70" s="131"/>
      <c r="DP70" s="131"/>
      <c r="DQ70" s="131"/>
      <c r="DR70" s="131"/>
      <c r="DS70" s="131"/>
      <c r="DT70" s="131"/>
      <c r="DU70" s="131"/>
      <c r="DV70" s="131"/>
      <c r="DW70" s="131"/>
      <c r="DX70" s="131"/>
      <c r="DY70" s="131"/>
      <c r="DZ70" s="131"/>
      <c r="EA70" s="131"/>
      <c r="EB70" s="131"/>
      <c r="EC70" s="131"/>
      <c r="ED70" s="131"/>
      <c r="EE70" s="131"/>
      <c r="EF70" s="131"/>
      <c r="EG70" s="131"/>
      <c r="EH70" s="131"/>
      <c r="EI70" s="131"/>
      <c r="EJ70" s="131"/>
      <c r="EK70" s="131"/>
      <c r="EL70" s="131"/>
      <c r="EM70" s="131"/>
      <c r="EN70" s="131"/>
      <c r="EO70" s="131"/>
      <c r="EP70" s="131"/>
      <c r="EQ70" s="131"/>
      <c r="ER70" s="131"/>
      <c r="ES70" s="131"/>
      <c r="ET70" s="131"/>
      <c r="EU70" s="131"/>
      <c r="EV70" s="131"/>
      <c r="EW70" s="131"/>
      <c r="EX70" s="131"/>
      <c r="EY70" s="131"/>
      <c r="EZ70" s="131"/>
      <c r="FA70" s="131"/>
      <c r="FB70" s="131"/>
      <c r="FC70" s="131"/>
      <c r="FD70" s="131"/>
      <c r="FE70" s="131"/>
      <c r="FF70" s="131"/>
      <c r="FG70" s="131"/>
      <c r="FH70" s="131"/>
      <c r="FI70" s="131"/>
      <c r="FJ70" s="131"/>
      <c r="FK70" s="131"/>
      <c r="FL70" s="131"/>
      <c r="FM70" s="131"/>
      <c r="FN70" s="131"/>
      <c r="FO70" s="131"/>
      <c r="FP70" s="131"/>
      <c r="FQ70" s="131"/>
      <c r="FR70" s="131"/>
      <c r="FS70" s="131"/>
      <c r="FT70" s="131"/>
      <c r="FU70" s="131"/>
      <c r="FV70" s="131"/>
      <c r="FW70" s="131"/>
      <c r="FX70" s="131"/>
      <c r="FY70" s="131"/>
      <c r="FZ70" s="131"/>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21"/>
      <c r="NJ70" s="122"/>
      <c r="NK70" s="122"/>
      <c r="NL70" s="122"/>
      <c r="NM70" s="122"/>
      <c r="NN70" s="122"/>
      <c r="NO70" s="122"/>
      <c r="NP70" s="122"/>
      <c r="NQ70" s="122"/>
      <c r="NR70" s="122"/>
      <c r="NS70" s="122"/>
      <c r="NT70" s="122"/>
      <c r="NU70" s="122"/>
      <c r="NV70" s="122"/>
      <c r="NW70" s="123"/>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21"/>
      <c r="NJ71" s="122"/>
      <c r="NK71" s="122"/>
      <c r="NL71" s="122"/>
      <c r="NM71" s="122"/>
      <c r="NN71" s="122"/>
      <c r="NO71" s="122"/>
      <c r="NP71" s="122"/>
      <c r="NQ71" s="122"/>
      <c r="NR71" s="122"/>
      <c r="NS71" s="122"/>
      <c r="NT71" s="122"/>
      <c r="NU71" s="122"/>
      <c r="NV71" s="122"/>
      <c r="NW71" s="123"/>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30" t="s">
        <v>34</v>
      </c>
      <c r="CV72" s="130"/>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X72" s="130"/>
      <c r="FY72" s="130"/>
      <c r="FZ72" s="130"/>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21"/>
      <c r="NJ72" s="122"/>
      <c r="NK72" s="122"/>
      <c r="NL72" s="122"/>
      <c r="NM72" s="122"/>
      <c r="NN72" s="122"/>
      <c r="NO72" s="122"/>
      <c r="NP72" s="122"/>
      <c r="NQ72" s="122"/>
      <c r="NR72" s="122"/>
      <c r="NS72" s="122"/>
      <c r="NT72" s="122"/>
      <c r="NU72" s="122"/>
      <c r="NV72" s="122"/>
      <c r="NW72" s="123"/>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30"/>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X73" s="130"/>
      <c r="FY73" s="130"/>
      <c r="FZ73" s="130"/>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21"/>
      <c r="NJ73" s="122"/>
      <c r="NK73" s="122"/>
      <c r="NL73" s="122"/>
      <c r="NM73" s="122"/>
      <c r="NN73" s="122"/>
      <c r="NO73" s="122"/>
      <c r="NP73" s="122"/>
      <c r="NQ73" s="122"/>
      <c r="NR73" s="122"/>
      <c r="NS73" s="122"/>
      <c r="NT73" s="122"/>
      <c r="NU73" s="122"/>
      <c r="NV73" s="122"/>
      <c r="NW73" s="123"/>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30"/>
      <c r="CV74" s="130"/>
      <c r="CW74" s="130"/>
      <c r="CX74" s="130"/>
      <c r="CY74" s="130"/>
      <c r="CZ74" s="130"/>
      <c r="DA74" s="130"/>
      <c r="DB74" s="130"/>
      <c r="DC74" s="130"/>
      <c r="DD74" s="130"/>
      <c r="DE74" s="130"/>
      <c r="DF74" s="130"/>
      <c r="DG74" s="130"/>
      <c r="DH74" s="130"/>
      <c r="DI74" s="130"/>
      <c r="DJ74" s="130"/>
      <c r="DK74" s="130"/>
      <c r="DL74" s="130"/>
      <c r="DM74" s="130"/>
      <c r="DN74" s="130"/>
      <c r="DO74" s="130"/>
      <c r="DP74" s="130"/>
      <c r="DQ74" s="130"/>
      <c r="DR74" s="130"/>
      <c r="DS74" s="130"/>
      <c r="DT74" s="130"/>
      <c r="DU74" s="130"/>
      <c r="DV74" s="130"/>
      <c r="DW74" s="130"/>
      <c r="DX74" s="130"/>
      <c r="DY74" s="130"/>
      <c r="DZ74" s="130"/>
      <c r="EA74" s="130"/>
      <c r="EB74" s="130"/>
      <c r="EC74" s="130"/>
      <c r="ED74" s="130"/>
      <c r="EE74" s="130"/>
      <c r="EF74" s="130"/>
      <c r="EG74" s="130"/>
      <c r="EH74" s="130"/>
      <c r="EI74" s="130"/>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X74" s="130"/>
      <c r="FY74" s="130"/>
      <c r="FZ74" s="130"/>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21"/>
      <c r="NJ74" s="122"/>
      <c r="NK74" s="122"/>
      <c r="NL74" s="122"/>
      <c r="NM74" s="122"/>
      <c r="NN74" s="122"/>
      <c r="NO74" s="122"/>
      <c r="NP74" s="122"/>
      <c r="NQ74" s="122"/>
      <c r="NR74" s="122"/>
      <c r="NS74" s="122"/>
      <c r="NT74" s="122"/>
      <c r="NU74" s="122"/>
      <c r="NV74" s="122"/>
      <c r="NW74" s="123"/>
    </row>
    <row r="75" spans="1:387" ht="13.5" customHeight="1" x14ac:dyDescent="0.15">
      <c r="A75" s="2"/>
      <c r="B75" s="9"/>
      <c r="C75" s="2"/>
      <c r="D75" s="2"/>
      <c r="E75" s="2"/>
      <c r="F75" s="2"/>
      <c r="CJ75" s="2"/>
      <c r="CK75" s="2"/>
      <c r="CL75" s="2"/>
      <c r="CM75" s="2"/>
      <c r="CN75" s="2"/>
      <c r="CO75" s="2"/>
      <c r="CP75" s="2"/>
      <c r="CQ75" s="2"/>
      <c r="CR75" s="2"/>
      <c r="CS75" s="2"/>
      <c r="CT75" s="2"/>
      <c r="CU75" s="130"/>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X75" s="130"/>
      <c r="FY75" s="130"/>
      <c r="FZ75" s="130"/>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21"/>
      <c r="NJ75" s="122"/>
      <c r="NK75" s="122"/>
      <c r="NL75" s="122"/>
      <c r="NM75" s="122"/>
      <c r="NN75" s="122"/>
      <c r="NO75" s="122"/>
      <c r="NP75" s="122"/>
      <c r="NQ75" s="122"/>
      <c r="NR75" s="122"/>
      <c r="NS75" s="122"/>
      <c r="NT75" s="122"/>
      <c r="NU75" s="122"/>
      <c r="NV75" s="122"/>
      <c r="NW75" s="123"/>
    </row>
    <row r="76" spans="1:387" ht="13.5" customHeight="1" x14ac:dyDescent="0.15">
      <c r="A76" s="2"/>
      <c r="B76" s="9"/>
      <c r="C76" s="2"/>
      <c r="D76" s="2"/>
      <c r="E76" s="2"/>
      <c r="F76" s="2"/>
      <c r="I76" s="2"/>
      <c r="J76" s="2"/>
      <c r="K76" s="2"/>
      <c r="L76" s="2"/>
      <c r="M76" s="2"/>
      <c r="N76" s="2"/>
      <c r="O76" s="2"/>
      <c r="P76" s="2"/>
      <c r="Q76" s="2"/>
      <c r="R76" s="111" t="str">
        <f>データ!$B$11</f>
        <v>R02</v>
      </c>
      <c r="S76" s="111"/>
      <c r="T76" s="111"/>
      <c r="U76" s="111"/>
      <c r="V76" s="111"/>
      <c r="W76" s="111"/>
      <c r="X76" s="111"/>
      <c r="Y76" s="111"/>
      <c r="Z76" s="111"/>
      <c r="AA76" s="111"/>
      <c r="AB76" s="111"/>
      <c r="AC76" s="111"/>
      <c r="AD76" s="111"/>
      <c r="AE76" s="111"/>
      <c r="AF76" s="111" t="str">
        <f>データ!$C$11</f>
        <v>R03</v>
      </c>
      <c r="AG76" s="111"/>
      <c r="AH76" s="111"/>
      <c r="AI76" s="111"/>
      <c r="AJ76" s="111"/>
      <c r="AK76" s="111"/>
      <c r="AL76" s="111"/>
      <c r="AM76" s="111"/>
      <c r="AN76" s="111"/>
      <c r="AO76" s="111"/>
      <c r="AP76" s="111"/>
      <c r="AQ76" s="111"/>
      <c r="AR76" s="111"/>
      <c r="AS76" s="111"/>
      <c r="AT76" s="111" t="str">
        <f>データ!$D$11</f>
        <v>R04</v>
      </c>
      <c r="AU76" s="111"/>
      <c r="AV76" s="111"/>
      <c r="AW76" s="111"/>
      <c r="AX76" s="111"/>
      <c r="AY76" s="111"/>
      <c r="AZ76" s="111"/>
      <c r="BA76" s="111"/>
      <c r="BB76" s="111"/>
      <c r="BC76" s="111"/>
      <c r="BD76" s="111"/>
      <c r="BE76" s="111"/>
      <c r="BF76" s="111"/>
      <c r="BG76" s="111"/>
      <c r="BH76" s="111" t="str">
        <f>データ!$E$11</f>
        <v>R05</v>
      </c>
      <c r="BI76" s="111"/>
      <c r="BJ76" s="111"/>
      <c r="BK76" s="111"/>
      <c r="BL76" s="111"/>
      <c r="BM76" s="111"/>
      <c r="BN76" s="111"/>
      <c r="BO76" s="111"/>
      <c r="BP76" s="111"/>
      <c r="BQ76" s="111"/>
      <c r="BR76" s="111"/>
      <c r="BS76" s="111"/>
      <c r="BT76" s="111"/>
      <c r="BU76" s="111"/>
      <c r="BV76" s="111" t="str">
        <f>データ!$F$11</f>
        <v>R06</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31">
        <f>データ!DJ6</f>
        <v>0</v>
      </c>
      <c r="CV76" s="131"/>
      <c r="CW76" s="131"/>
      <c r="CX76" s="131"/>
      <c r="CY76" s="131"/>
      <c r="CZ76" s="131"/>
      <c r="DA76" s="131"/>
      <c r="DB76" s="131"/>
      <c r="DC76" s="131"/>
      <c r="DD76" s="131"/>
      <c r="DE76" s="131"/>
      <c r="DF76" s="131"/>
      <c r="DG76" s="131"/>
      <c r="DH76" s="131"/>
      <c r="DI76" s="131"/>
      <c r="DJ76" s="131"/>
      <c r="DK76" s="131"/>
      <c r="DL76" s="131"/>
      <c r="DM76" s="131"/>
      <c r="DN76" s="131"/>
      <c r="DO76" s="131"/>
      <c r="DP76" s="131"/>
      <c r="DQ76" s="131"/>
      <c r="DR76" s="131"/>
      <c r="DS76" s="131"/>
      <c r="DT76" s="131"/>
      <c r="DU76" s="131"/>
      <c r="DV76" s="131"/>
      <c r="DW76" s="131"/>
      <c r="DX76" s="131"/>
      <c r="DY76" s="131"/>
      <c r="DZ76" s="131"/>
      <c r="EA76" s="131"/>
      <c r="EB76" s="131"/>
      <c r="EC76" s="131"/>
      <c r="ED76" s="131"/>
      <c r="EE76" s="131"/>
      <c r="EF76" s="131"/>
      <c r="EG76" s="131"/>
      <c r="EH76" s="131"/>
      <c r="EI76" s="131"/>
      <c r="EJ76" s="131"/>
      <c r="EK76" s="131"/>
      <c r="EL76" s="131"/>
      <c r="EM76" s="131"/>
      <c r="EN76" s="131"/>
      <c r="EO76" s="131"/>
      <c r="EP76" s="131"/>
      <c r="EQ76" s="131"/>
      <c r="ER76" s="131"/>
      <c r="ES76" s="131"/>
      <c r="ET76" s="131"/>
      <c r="EU76" s="131"/>
      <c r="EV76" s="131"/>
      <c r="EW76" s="131"/>
      <c r="EX76" s="131"/>
      <c r="EY76" s="131"/>
      <c r="EZ76" s="131"/>
      <c r="FA76" s="131"/>
      <c r="FB76" s="131"/>
      <c r="FC76" s="131"/>
      <c r="FD76" s="131"/>
      <c r="FE76" s="131"/>
      <c r="FF76" s="131"/>
      <c r="FG76" s="131"/>
      <c r="FH76" s="131"/>
      <c r="FI76" s="131"/>
      <c r="FJ76" s="131"/>
      <c r="FK76" s="131"/>
      <c r="FL76" s="131"/>
      <c r="FM76" s="131"/>
      <c r="FN76" s="131"/>
      <c r="FO76" s="131"/>
      <c r="FP76" s="131"/>
      <c r="FQ76" s="131"/>
      <c r="FR76" s="131"/>
      <c r="FS76" s="131"/>
      <c r="FT76" s="131"/>
      <c r="FU76" s="131"/>
      <c r="FV76" s="131"/>
      <c r="FW76" s="131"/>
      <c r="FX76" s="131"/>
      <c r="FY76" s="131"/>
      <c r="FZ76" s="131"/>
      <c r="GA76" s="2"/>
      <c r="GB76" s="2"/>
      <c r="GC76" s="2"/>
      <c r="GD76" s="2"/>
      <c r="GE76" s="2"/>
      <c r="GF76" s="2"/>
      <c r="GG76" s="2"/>
      <c r="GH76" s="2"/>
      <c r="GI76" s="2"/>
      <c r="GJ76" s="2"/>
      <c r="GK76" s="2"/>
      <c r="GL76" s="2"/>
      <c r="GM76" s="2"/>
      <c r="GN76" s="2"/>
      <c r="GO76" s="2"/>
      <c r="GP76" s="2"/>
      <c r="GQ76" s="2"/>
      <c r="GR76" s="2"/>
      <c r="GS76" s="2"/>
      <c r="GT76" s="111" t="str">
        <f>データ!$B$11</f>
        <v>R02</v>
      </c>
      <c r="GU76" s="111"/>
      <c r="GV76" s="111"/>
      <c r="GW76" s="111"/>
      <c r="GX76" s="111"/>
      <c r="GY76" s="111"/>
      <c r="GZ76" s="111"/>
      <c r="HA76" s="111"/>
      <c r="HB76" s="111"/>
      <c r="HC76" s="111"/>
      <c r="HD76" s="111"/>
      <c r="HE76" s="111"/>
      <c r="HF76" s="111"/>
      <c r="HG76" s="111"/>
      <c r="HH76" s="111" t="str">
        <f>データ!$C$11</f>
        <v>R03</v>
      </c>
      <c r="HI76" s="111"/>
      <c r="HJ76" s="111"/>
      <c r="HK76" s="111"/>
      <c r="HL76" s="111"/>
      <c r="HM76" s="111"/>
      <c r="HN76" s="111"/>
      <c r="HO76" s="111"/>
      <c r="HP76" s="111"/>
      <c r="HQ76" s="111"/>
      <c r="HR76" s="111"/>
      <c r="HS76" s="111"/>
      <c r="HT76" s="111"/>
      <c r="HU76" s="111"/>
      <c r="HV76" s="111" t="str">
        <f>データ!$D$11</f>
        <v>R04</v>
      </c>
      <c r="HW76" s="111"/>
      <c r="HX76" s="111"/>
      <c r="HY76" s="111"/>
      <c r="HZ76" s="111"/>
      <c r="IA76" s="111"/>
      <c r="IB76" s="111"/>
      <c r="IC76" s="111"/>
      <c r="ID76" s="111"/>
      <c r="IE76" s="111"/>
      <c r="IF76" s="111"/>
      <c r="IG76" s="111"/>
      <c r="IH76" s="111"/>
      <c r="II76" s="111"/>
      <c r="IJ76" s="111" t="str">
        <f>データ!$E$11</f>
        <v>R05</v>
      </c>
      <c r="IK76" s="111"/>
      <c r="IL76" s="111"/>
      <c r="IM76" s="111"/>
      <c r="IN76" s="111"/>
      <c r="IO76" s="111"/>
      <c r="IP76" s="111"/>
      <c r="IQ76" s="111"/>
      <c r="IR76" s="111"/>
      <c r="IS76" s="111"/>
      <c r="IT76" s="111"/>
      <c r="IU76" s="111"/>
      <c r="IV76" s="111"/>
      <c r="IW76" s="111"/>
      <c r="IX76" s="111" t="str">
        <f>データ!$F$11</f>
        <v>R06</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R02</v>
      </c>
      <c r="KI76" s="111"/>
      <c r="KJ76" s="111"/>
      <c r="KK76" s="111"/>
      <c r="KL76" s="111"/>
      <c r="KM76" s="111"/>
      <c r="KN76" s="111"/>
      <c r="KO76" s="111"/>
      <c r="KP76" s="111"/>
      <c r="KQ76" s="111"/>
      <c r="KR76" s="111"/>
      <c r="KS76" s="111"/>
      <c r="KT76" s="111"/>
      <c r="KU76" s="111"/>
      <c r="KV76" s="111" t="str">
        <f>データ!$C$11</f>
        <v>R03</v>
      </c>
      <c r="KW76" s="111"/>
      <c r="KX76" s="111"/>
      <c r="KY76" s="111"/>
      <c r="KZ76" s="111"/>
      <c r="LA76" s="111"/>
      <c r="LB76" s="111"/>
      <c r="LC76" s="111"/>
      <c r="LD76" s="111"/>
      <c r="LE76" s="111"/>
      <c r="LF76" s="111"/>
      <c r="LG76" s="111"/>
      <c r="LH76" s="111"/>
      <c r="LI76" s="111"/>
      <c r="LJ76" s="111" t="str">
        <f>データ!$D$11</f>
        <v>R04</v>
      </c>
      <c r="LK76" s="111"/>
      <c r="LL76" s="111"/>
      <c r="LM76" s="111"/>
      <c r="LN76" s="111"/>
      <c r="LO76" s="111"/>
      <c r="LP76" s="111"/>
      <c r="LQ76" s="111"/>
      <c r="LR76" s="111"/>
      <c r="LS76" s="111"/>
      <c r="LT76" s="111"/>
      <c r="LU76" s="111"/>
      <c r="LV76" s="111"/>
      <c r="LW76" s="111"/>
      <c r="LX76" s="111" t="str">
        <f>データ!$E$11</f>
        <v>R05</v>
      </c>
      <c r="LY76" s="111"/>
      <c r="LZ76" s="111"/>
      <c r="MA76" s="111"/>
      <c r="MB76" s="111"/>
      <c r="MC76" s="111"/>
      <c r="MD76" s="111"/>
      <c r="ME76" s="111"/>
      <c r="MF76" s="111"/>
      <c r="MG76" s="111"/>
      <c r="MH76" s="111"/>
      <c r="MI76" s="111"/>
      <c r="MJ76" s="111"/>
      <c r="MK76" s="111"/>
      <c r="ML76" s="111" t="str">
        <f>データ!$F$11</f>
        <v>R06</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21"/>
      <c r="NJ76" s="122"/>
      <c r="NK76" s="122"/>
      <c r="NL76" s="122"/>
      <c r="NM76" s="122"/>
      <c r="NN76" s="122"/>
      <c r="NO76" s="122"/>
      <c r="NP76" s="122"/>
      <c r="NQ76" s="122"/>
      <c r="NR76" s="122"/>
      <c r="NS76" s="122"/>
      <c r="NT76" s="122"/>
      <c r="NU76" s="122"/>
      <c r="NV76" s="122"/>
      <c r="NW76" s="123"/>
    </row>
    <row r="77" spans="1:387" ht="13.5" customHeight="1" x14ac:dyDescent="0.15">
      <c r="A77" s="2"/>
      <c r="B77" s="9"/>
      <c r="C77" s="2"/>
      <c r="D77" s="2"/>
      <c r="E77" s="2"/>
      <c r="F77" s="2"/>
      <c r="I77" s="119" t="s">
        <v>27</v>
      </c>
      <c r="J77" s="119"/>
      <c r="K77" s="119"/>
      <c r="L77" s="119"/>
      <c r="M77" s="119"/>
      <c r="N77" s="119"/>
      <c r="O77" s="119"/>
      <c r="P77" s="119"/>
      <c r="Q77" s="119"/>
      <c r="R77" s="132" t="str">
        <f>データ!CX7</f>
        <v xml:space="preserve"> </v>
      </c>
      <c r="S77" s="132"/>
      <c r="T77" s="132"/>
      <c r="U77" s="132"/>
      <c r="V77" s="132"/>
      <c r="W77" s="132"/>
      <c r="X77" s="132"/>
      <c r="Y77" s="132"/>
      <c r="Z77" s="132"/>
      <c r="AA77" s="132"/>
      <c r="AB77" s="132"/>
      <c r="AC77" s="132"/>
      <c r="AD77" s="132"/>
      <c r="AE77" s="132"/>
      <c r="AF77" s="132" t="str">
        <f>データ!CY7</f>
        <v xml:space="preserve"> </v>
      </c>
      <c r="AG77" s="132"/>
      <c r="AH77" s="132"/>
      <c r="AI77" s="132"/>
      <c r="AJ77" s="132"/>
      <c r="AK77" s="132"/>
      <c r="AL77" s="132"/>
      <c r="AM77" s="132"/>
      <c r="AN77" s="132"/>
      <c r="AO77" s="132"/>
      <c r="AP77" s="132"/>
      <c r="AQ77" s="132"/>
      <c r="AR77" s="132"/>
      <c r="AS77" s="132"/>
      <c r="AT77" s="132" t="str">
        <f>データ!CZ7</f>
        <v xml:space="preserve"> </v>
      </c>
      <c r="AU77" s="132"/>
      <c r="AV77" s="132"/>
      <c r="AW77" s="132"/>
      <c r="AX77" s="132"/>
      <c r="AY77" s="132"/>
      <c r="AZ77" s="132"/>
      <c r="BA77" s="132"/>
      <c r="BB77" s="132"/>
      <c r="BC77" s="132"/>
      <c r="BD77" s="132"/>
      <c r="BE77" s="132"/>
      <c r="BF77" s="132"/>
      <c r="BG77" s="132"/>
      <c r="BH77" s="132" t="str">
        <f>データ!DA7</f>
        <v xml:space="preserve"> </v>
      </c>
      <c r="BI77" s="132"/>
      <c r="BJ77" s="132"/>
      <c r="BK77" s="132"/>
      <c r="BL77" s="132"/>
      <c r="BM77" s="132"/>
      <c r="BN77" s="132"/>
      <c r="BO77" s="132"/>
      <c r="BP77" s="132"/>
      <c r="BQ77" s="132"/>
      <c r="BR77" s="132"/>
      <c r="BS77" s="132"/>
      <c r="BT77" s="132"/>
      <c r="BU77" s="132"/>
      <c r="BV77" s="132" t="str">
        <f>データ!DB7</f>
        <v xml:space="preserve"> </v>
      </c>
      <c r="BW77" s="132"/>
      <c r="BX77" s="132"/>
      <c r="BY77" s="132"/>
      <c r="BZ77" s="132"/>
      <c r="CA77" s="132"/>
      <c r="CB77" s="132"/>
      <c r="CC77" s="132"/>
      <c r="CD77" s="132"/>
      <c r="CE77" s="132"/>
      <c r="CF77" s="132"/>
      <c r="CG77" s="132"/>
      <c r="CH77" s="132"/>
      <c r="CI77" s="132"/>
      <c r="CJ77" s="23"/>
      <c r="CK77" s="2"/>
      <c r="CL77" s="2"/>
      <c r="CM77" s="2"/>
      <c r="CN77" s="2"/>
      <c r="CO77" s="2"/>
      <c r="CP77" s="2"/>
      <c r="CQ77" s="2"/>
      <c r="CR77" s="2"/>
      <c r="CS77" s="2"/>
      <c r="CT77" s="2"/>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1"/>
      <c r="FX77" s="131"/>
      <c r="FY77" s="131"/>
      <c r="FZ77" s="131"/>
      <c r="GA77" s="2"/>
      <c r="GB77" s="2"/>
      <c r="GC77" s="2"/>
      <c r="GD77" s="2"/>
      <c r="GE77" s="2"/>
      <c r="GF77" s="2"/>
      <c r="GG77" s="2"/>
      <c r="GH77" s="2"/>
      <c r="GI77" s="2"/>
      <c r="GJ77" s="2"/>
      <c r="GK77" s="119" t="s">
        <v>27</v>
      </c>
      <c r="GL77" s="119"/>
      <c r="GM77" s="119"/>
      <c r="GN77" s="119"/>
      <c r="GO77" s="119"/>
      <c r="GP77" s="119"/>
      <c r="GQ77" s="119"/>
      <c r="GR77" s="119"/>
      <c r="GS77" s="119"/>
      <c r="GT77" s="132" t="str">
        <f>データ!DK7</f>
        <v xml:space="preserve"> </v>
      </c>
      <c r="GU77" s="132"/>
      <c r="GV77" s="132"/>
      <c r="GW77" s="132"/>
      <c r="GX77" s="132"/>
      <c r="GY77" s="132"/>
      <c r="GZ77" s="132"/>
      <c r="HA77" s="132"/>
      <c r="HB77" s="132"/>
      <c r="HC77" s="132"/>
      <c r="HD77" s="132"/>
      <c r="HE77" s="132"/>
      <c r="HF77" s="132"/>
      <c r="HG77" s="132"/>
      <c r="HH77" s="132" t="str">
        <f>データ!DL7</f>
        <v xml:space="preserve"> </v>
      </c>
      <c r="HI77" s="132"/>
      <c r="HJ77" s="132"/>
      <c r="HK77" s="132"/>
      <c r="HL77" s="132"/>
      <c r="HM77" s="132"/>
      <c r="HN77" s="132"/>
      <c r="HO77" s="132"/>
      <c r="HP77" s="132"/>
      <c r="HQ77" s="132"/>
      <c r="HR77" s="132"/>
      <c r="HS77" s="132"/>
      <c r="HT77" s="132"/>
      <c r="HU77" s="132"/>
      <c r="HV77" s="132" t="str">
        <f>データ!DM7</f>
        <v xml:space="preserve"> </v>
      </c>
      <c r="HW77" s="132"/>
      <c r="HX77" s="132"/>
      <c r="HY77" s="132"/>
      <c r="HZ77" s="132"/>
      <c r="IA77" s="132"/>
      <c r="IB77" s="132"/>
      <c r="IC77" s="132"/>
      <c r="ID77" s="132"/>
      <c r="IE77" s="132"/>
      <c r="IF77" s="132"/>
      <c r="IG77" s="132"/>
      <c r="IH77" s="132"/>
      <c r="II77" s="132"/>
      <c r="IJ77" s="132" t="str">
        <f>データ!DN7</f>
        <v xml:space="preserve"> </v>
      </c>
      <c r="IK77" s="132"/>
      <c r="IL77" s="132"/>
      <c r="IM77" s="132"/>
      <c r="IN77" s="132"/>
      <c r="IO77" s="132"/>
      <c r="IP77" s="132"/>
      <c r="IQ77" s="132"/>
      <c r="IR77" s="132"/>
      <c r="IS77" s="132"/>
      <c r="IT77" s="132"/>
      <c r="IU77" s="132"/>
      <c r="IV77" s="132"/>
      <c r="IW77" s="132"/>
      <c r="IX77" s="132" t="str">
        <f>データ!DO7</f>
        <v xml:space="preserve"> </v>
      </c>
      <c r="IY77" s="132"/>
      <c r="IZ77" s="132"/>
      <c r="JA77" s="132"/>
      <c r="JB77" s="132"/>
      <c r="JC77" s="132"/>
      <c r="JD77" s="132"/>
      <c r="JE77" s="132"/>
      <c r="JF77" s="132"/>
      <c r="JG77" s="132"/>
      <c r="JH77" s="132"/>
      <c r="JI77" s="132"/>
      <c r="JJ77" s="132"/>
      <c r="JK77" s="132"/>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0</v>
      </c>
      <c r="KI77" s="120"/>
      <c r="KJ77" s="120"/>
      <c r="KK77" s="120"/>
      <c r="KL77" s="120"/>
      <c r="KM77" s="120"/>
      <c r="KN77" s="120"/>
      <c r="KO77" s="120"/>
      <c r="KP77" s="120"/>
      <c r="KQ77" s="120"/>
      <c r="KR77" s="120"/>
      <c r="KS77" s="120"/>
      <c r="KT77" s="120"/>
      <c r="KU77" s="120"/>
      <c r="KV77" s="120">
        <f>データ!DW7</f>
        <v>0</v>
      </c>
      <c r="KW77" s="120"/>
      <c r="KX77" s="120"/>
      <c r="KY77" s="120"/>
      <c r="KZ77" s="120"/>
      <c r="LA77" s="120"/>
      <c r="LB77" s="120"/>
      <c r="LC77" s="120"/>
      <c r="LD77" s="120"/>
      <c r="LE77" s="120"/>
      <c r="LF77" s="120"/>
      <c r="LG77" s="120"/>
      <c r="LH77" s="120"/>
      <c r="LI77" s="120"/>
      <c r="LJ77" s="120">
        <f>データ!DX7</f>
        <v>0</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14.1</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21"/>
      <c r="NJ77" s="122"/>
      <c r="NK77" s="122"/>
      <c r="NL77" s="122"/>
      <c r="NM77" s="122"/>
      <c r="NN77" s="122"/>
      <c r="NO77" s="122"/>
      <c r="NP77" s="122"/>
      <c r="NQ77" s="122"/>
      <c r="NR77" s="122"/>
      <c r="NS77" s="122"/>
      <c r="NT77" s="122"/>
      <c r="NU77" s="122"/>
      <c r="NV77" s="122"/>
      <c r="NW77" s="123"/>
    </row>
    <row r="78" spans="1:387" ht="13.5" customHeight="1" x14ac:dyDescent="0.15">
      <c r="A78" s="2"/>
      <c r="B78" s="9"/>
      <c r="C78" s="2"/>
      <c r="D78" s="2"/>
      <c r="E78" s="2"/>
      <c r="F78" s="2"/>
      <c r="G78" s="2"/>
      <c r="H78" s="2"/>
      <c r="I78" s="119" t="s">
        <v>29</v>
      </c>
      <c r="J78" s="119"/>
      <c r="K78" s="119"/>
      <c r="L78" s="119"/>
      <c r="M78" s="119"/>
      <c r="N78" s="119"/>
      <c r="O78" s="119"/>
      <c r="P78" s="119"/>
      <c r="Q78" s="119"/>
      <c r="R78" s="132" t="str">
        <f>データ!DC7</f>
        <v xml:space="preserve"> </v>
      </c>
      <c r="S78" s="132"/>
      <c r="T78" s="132"/>
      <c r="U78" s="132"/>
      <c r="V78" s="132"/>
      <c r="W78" s="132"/>
      <c r="X78" s="132"/>
      <c r="Y78" s="132"/>
      <c r="Z78" s="132"/>
      <c r="AA78" s="132"/>
      <c r="AB78" s="132"/>
      <c r="AC78" s="132"/>
      <c r="AD78" s="132"/>
      <c r="AE78" s="132"/>
      <c r="AF78" s="132" t="str">
        <f>データ!DD7</f>
        <v xml:space="preserve"> </v>
      </c>
      <c r="AG78" s="132"/>
      <c r="AH78" s="132"/>
      <c r="AI78" s="132"/>
      <c r="AJ78" s="132"/>
      <c r="AK78" s="132"/>
      <c r="AL78" s="132"/>
      <c r="AM78" s="132"/>
      <c r="AN78" s="132"/>
      <c r="AO78" s="132"/>
      <c r="AP78" s="132"/>
      <c r="AQ78" s="132"/>
      <c r="AR78" s="132"/>
      <c r="AS78" s="132"/>
      <c r="AT78" s="132" t="str">
        <f>データ!DE7</f>
        <v xml:space="preserve"> </v>
      </c>
      <c r="AU78" s="132"/>
      <c r="AV78" s="132"/>
      <c r="AW78" s="132"/>
      <c r="AX78" s="132"/>
      <c r="AY78" s="132"/>
      <c r="AZ78" s="132"/>
      <c r="BA78" s="132"/>
      <c r="BB78" s="132"/>
      <c r="BC78" s="132"/>
      <c r="BD78" s="132"/>
      <c r="BE78" s="132"/>
      <c r="BF78" s="132"/>
      <c r="BG78" s="132"/>
      <c r="BH78" s="132" t="str">
        <f>データ!DF7</f>
        <v xml:space="preserve"> </v>
      </c>
      <c r="BI78" s="132"/>
      <c r="BJ78" s="132"/>
      <c r="BK78" s="132"/>
      <c r="BL78" s="132"/>
      <c r="BM78" s="132"/>
      <c r="BN78" s="132"/>
      <c r="BO78" s="132"/>
      <c r="BP78" s="132"/>
      <c r="BQ78" s="132"/>
      <c r="BR78" s="132"/>
      <c r="BS78" s="132"/>
      <c r="BT78" s="132"/>
      <c r="BU78" s="132"/>
      <c r="BV78" s="132" t="str">
        <f>データ!DG7</f>
        <v xml:space="preserve"> </v>
      </c>
      <c r="BW78" s="132"/>
      <c r="BX78" s="132"/>
      <c r="BY78" s="132"/>
      <c r="BZ78" s="132"/>
      <c r="CA78" s="132"/>
      <c r="CB78" s="132"/>
      <c r="CC78" s="132"/>
      <c r="CD78" s="132"/>
      <c r="CE78" s="132"/>
      <c r="CF78" s="132"/>
      <c r="CG78" s="132"/>
      <c r="CH78" s="132"/>
      <c r="CI78" s="132"/>
      <c r="CJ78" s="23"/>
      <c r="CK78" s="2"/>
      <c r="CL78" s="2"/>
      <c r="CM78" s="2"/>
      <c r="CN78" s="2"/>
      <c r="CO78" s="2"/>
      <c r="CP78" s="2"/>
      <c r="CQ78" s="2"/>
      <c r="CR78" s="2"/>
      <c r="CS78" s="2"/>
      <c r="CT78" s="2"/>
      <c r="CU78" s="131"/>
      <c r="CV78" s="131"/>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1"/>
      <c r="FX78" s="131"/>
      <c r="FY78" s="131"/>
      <c r="FZ78" s="131"/>
      <c r="GA78" s="2"/>
      <c r="GB78" s="2"/>
      <c r="GC78" s="2"/>
      <c r="GD78" s="2"/>
      <c r="GE78" s="2"/>
      <c r="GF78" s="2"/>
      <c r="GG78" s="2"/>
      <c r="GH78" s="2"/>
      <c r="GI78" s="2"/>
      <c r="GJ78" s="2"/>
      <c r="GK78" s="119" t="s">
        <v>29</v>
      </c>
      <c r="GL78" s="119"/>
      <c r="GM78" s="119"/>
      <c r="GN78" s="119"/>
      <c r="GO78" s="119"/>
      <c r="GP78" s="119"/>
      <c r="GQ78" s="119"/>
      <c r="GR78" s="119"/>
      <c r="GS78" s="119"/>
      <c r="GT78" s="132" t="str">
        <f>データ!DP7</f>
        <v xml:space="preserve"> </v>
      </c>
      <c r="GU78" s="132"/>
      <c r="GV78" s="132"/>
      <c r="GW78" s="132"/>
      <c r="GX78" s="132"/>
      <c r="GY78" s="132"/>
      <c r="GZ78" s="132"/>
      <c r="HA78" s="132"/>
      <c r="HB78" s="132"/>
      <c r="HC78" s="132"/>
      <c r="HD78" s="132"/>
      <c r="HE78" s="132"/>
      <c r="HF78" s="132"/>
      <c r="HG78" s="132"/>
      <c r="HH78" s="132" t="str">
        <f>データ!DQ7</f>
        <v xml:space="preserve"> </v>
      </c>
      <c r="HI78" s="132"/>
      <c r="HJ78" s="132"/>
      <c r="HK78" s="132"/>
      <c r="HL78" s="132"/>
      <c r="HM78" s="132"/>
      <c r="HN78" s="132"/>
      <c r="HO78" s="132"/>
      <c r="HP78" s="132"/>
      <c r="HQ78" s="132"/>
      <c r="HR78" s="132"/>
      <c r="HS78" s="132"/>
      <c r="HT78" s="132"/>
      <c r="HU78" s="132"/>
      <c r="HV78" s="132" t="str">
        <f>データ!DR7</f>
        <v xml:space="preserve"> </v>
      </c>
      <c r="HW78" s="132"/>
      <c r="HX78" s="132"/>
      <c r="HY78" s="132"/>
      <c r="HZ78" s="132"/>
      <c r="IA78" s="132"/>
      <c r="IB78" s="132"/>
      <c r="IC78" s="132"/>
      <c r="ID78" s="132"/>
      <c r="IE78" s="132"/>
      <c r="IF78" s="132"/>
      <c r="IG78" s="132"/>
      <c r="IH78" s="132"/>
      <c r="II78" s="132"/>
      <c r="IJ78" s="132" t="str">
        <f>データ!DS7</f>
        <v xml:space="preserve"> </v>
      </c>
      <c r="IK78" s="132"/>
      <c r="IL78" s="132"/>
      <c r="IM78" s="132"/>
      <c r="IN78" s="132"/>
      <c r="IO78" s="132"/>
      <c r="IP78" s="132"/>
      <c r="IQ78" s="132"/>
      <c r="IR78" s="132"/>
      <c r="IS78" s="132"/>
      <c r="IT78" s="132"/>
      <c r="IU78" s="132"/>
      <c r="IV78" s="132"/>
      <c r="IW78" s="132"/>
      <c r="IX78" s="132" t="str">
        <f>データ!DT7</f>
        <v xml:space="preserve"> </v>
      </c>
      <c r="IY78" s="132"/>
      <c r="IZ78" s="132"/>
      <c r="JA78" s="132"/>
      <c r="JB78" s="132"/>
      <c r="JC78" s="132"/>
      <c r="JD78" s="132"/>
      <c r="JE78" s="132"/>
      <c r="JF78" s="132"/>
      <c r="JG78" s="132"/>
      <c r="JH78" s="132"/>
      <c r="JI78" s="132"/>
      <c r="JJ78" s="132"/>
      <c r="JK78" s="132"/>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0</v>
      </c>
      <c r="KI78" s="120"/>
      <c r="KJ78" s="120"/>
      <c r="KK78" s="120"/>
      <c r="KL78" s="120"/>
      <c r="KM78" s="120"/>
      <c r="KN78" s="120"/>
      <c r="KO78" s="120"/>
      <c r="KP78" s="120"/>
      <c r="KQ78" s="120"/>
      <c r="KR78" s="120"/>
      <c r="KS78" s="120"/>
      <c r="KT78" s="120"/>
      <c r="KU78" s="120"/>
      <c r="KV78" s="120">
        <f>データ!EB7</f>
        <v>37.5</v>
      </c>
      <c r="KW78" s="120"/>
      <c r="KX78" s="120"/>
      <c r="KY78" s="120"/>
      <c r="KZ78" s="120"/>
      <c r="LA78" s="120"/>
      <c r="LB78" s="120"/>
      <c r="LC78" s="120"/>
      <c r="LD78" s="120"/>
      <c r="LE78" s="120"/>
      <c r="LF78" s="120"/>
      <c r="LG78" s="120"/>
      <c r="LH78" s="120"/>
      <c r="LI78" s="120"/>
      <c r="LJ78" s="120">
        <f>データ!EC7</f>
        <v>23.3</v>
      </c>
      <c r="LK78" s="120"/>
      <c r="LL78" s="120"/>
      <c r="LM78" s="120"/>
      <c r="LN78" s="120"/>
      <c r="LO78" s="120"/>
      <c r="LP78" s="120"/>
      <c r="LQ78" s="120"/>
      <c r="LR78" s="120"/>
      <c r="LS78" s="120"/>
      <c r="LT78" s="120"/>
      <c r="LU78" s="120"/>
      <c r="LV78" s="120"/>
      <c r="LW78" s="120"/>
      <c r="LX78" s="120">
        <f>データ!ED7</f>
        <v>21.1</v>
      </c>
      <c r="LY78" s="120"/>
      <c r="LZ78" s="120"/>
      <c r="MA78" s="120"/>
      <c r="MB78" s="120"/>
      <c r="MC78" s="120"/>
      <c r="MD78" s="120"/>
      <c r="ME78" s="120"/>
      <c r="MF78" s="120"/>
      <c r="MG78" s="120"/>
      <c r="MH78" s="120"/>
      <c r="MI78" s="120"/>
      <c r="MJ78" s="120"/>
      <c r="MK78" s="120"/>
      <c r="ML78" s="120">
        <f>データ!EE7</f>
        <v>28.2</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21"/>
      <c r="NJ78" s="122"/>
      <c r="NK78" s="122"/>
      <c r="NL78" s="122"/>
      <c r="NM78" s="122"/>
      <c r="NN78" s="122"/>
      <c r="NO78" s="122"/>
      <c r="NP78" s="122"/>
      <c r="NQ78" s="122"/>
      <c r="NR78" s="122"/>
      <c r="NS78" s="122"/>
      <c r="NT78" s="122"/>
      <c r="NU78" s="122"/>
      <c r="NV78" s="122"/>
      <c r="NW78" s="123"/>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31"/>
      <c r="CV79" s="131"/>
      <c r="CW79" s="131"/>
      <c r="CX79" s="131"/>
      <c r="CY79" s="131"/>
      <c r="CZ79" s="131"/>
      <c r="DA79" s="131"/>
      <c r="DB79" s="131"/>
      <c r="DC79" s="131"/>
      <c r="DD79" s="131"/>
      <c r="DE79" s="131"/>
      <c r="DF79" s="131"/>
      <c r="DG79" s="131"/>
      <c r="DH79" s="131"/>
      <c r="DI79" s="131"/>
      <c r="DJ79" s="131"/>
      <c r="DK79" s="131"/>
      <c r="DL79" s="131"/>
      <c r="DM79" s="131"/>
      <c r="DN79" s="131"/>
      <c r="DO79" s="131"/>
      <c r="DP79" s="131"/>
      <c r="DQ79" s="131"/>
      <c r="DR79" s="131"/>
      <c r="DS79" s="131"/>
      <c r="DT79" s="131"/>
      <c r="DU79" s="131"/>
      <c r="DV79" s="131"/>
      <c r="DW79" s="131"/>
      <c r="DX79" s="131"/>
      <c r="DY79" s="131"/>
      <c r="DZ79" s="131"/>
      <c r="EA79" s="131"/>
      <c r="EB79" s="131"/>
      <c r="EC79" s="131"/>
      <c r="ED79" s="131"/>
      <c r="EE79" s="131"/>
      <c r="EF79" s="131"/>
      <c r="EG79" s="131"/>
      <c r="EH79" s="131"/>
      <c r="EI79" s="131"/>
      <c r="EJ79" s="131"/>
      <c r="EK79" s="131"/>
      <c r="EL79" s="131"/>
      <c r="EM79" s="131"/>
      <c r="EN79" s="131"/>
      <c r="EO79" s="131"/>
      <c r="EP79" s="131"/>
      <c r="EQ79" s="131"/>
      <c r="ER79" s="131"/>
      <c r="ES79" s="131"/>
      <c r="ET79" s="131"/>
      <c r="EU79" s="131"/>
      <c r="EV79" s="131"/>
      <c r="EW79" s="131"/>
      <c r="EX79" s="131"/>
      <c r="EY79" s="131"/>
      <c r="EZ79" s="131"/>
      <c r="FA79" s="131"/>
      <c r="FB79" s="131"/>
      <c r="FC79" s="131"/>
      <c r="FD79" s="131"/>
      <c r="FE79" s="131"/>
      <c r="FF79" s="131"/>
      <c r="FG79" s="131"/>
      <c r="FH79" s="131"/>
      <c r="FI79" s="131"/>
      <c r="FJ79" s="131"/>
      <c r="FK79" s="131"/>
      <c r="FL79" s="131"/>
      <c r="FM79" s="131"/>
      <c r="FN79" s="131"/>
      <c r="FO79" s="131"/>
      <c r="FP79" s="131"/>
      <c r="FQ79" s="131"/>
      <c r="FR79" s="131"/>
      <c r="FS79" s="131"/>
      <c r="FT79" s="131"/>
      <c r="FU79" s="131"/>
      <c r="FV79" s="131"/>
      <c r="FW79" s="131"/>
      <c r="FX79" s="131"/>
      <c r="FY79" s="131"/>
      <c r="FZ79" s="131"/>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21"/>
      <c r="NJ79" s="122"/>
      <c r="NK79" s="122"/>
      <c r="NL79" s="122"/>
      <c r="NM79" s="122"/>
      <c r="NN79" s="122"/>
      <c r="NO79" s="122"/>
      <c r="NP79" s="122"/>
      <c r="NQ79" s="122"/>
      <c r="NR79" s="122"/>
      <c r="NS79" s="122"/>
      <c r="NT79" s="122"/>
      <c r="NU79" s="122"/>
      <c r="NV79" s="122"/>
      <c r="NW79" s="123"/>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21"/>
      <c r="NJ80" s="122"/>
      <c r="NK80" s="122"/>
      <c r="NL80" s="122"/>
      <c r="NM80" s="122"/>
      <c r="NN80" s="122"/>
      <c r="NO80" s="122"/>
      <c r="NP80" s="122"/>
      <c r="NQ80" s="122"/>
      <c r="NR80" s="122"/>
      <c r="NS80" s="122"/>
      <c r="NT80" s="122"/>
      <c r="NU80" s="122"/>
      <c r="NV80" s="122"/>
      <c r="NW80" s="123"/>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21"/>
      <c r="NJ81" s="122"/>
      <c r="NK81" s="122"/>
      <c r="NL81" s="122"/>
      <c r="NM81" s="122"/>
      <c r="NN81" s="122"/>
      <c r="NO81" s="122"/>
      <c r="NP81" s="122"/>
      <c r="NQ81" s="122"/>
      <c r="NR81" s="122"/>
      <c r="NS81" s="122"/>
      <c r="NT81" s="122"/>
      <c r="NU81" s="122"/>
      <c r="NV81" s="122"/>
      <c r="NW81" s="123"/>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24"/>
      <c r="NJ82" s="125"/>
      <c r="NK82" s="125"/>
      <c r="NL82" s="125"/>
      <c r="NM82" s="125"/>
      <c r="NN82" s="125"/>
      <c r="NO82" s="125"/>
      <c r="NP82" s="125"/>
      <c r="NQ82" s="125"/>
      <c r="NR82" s="125"/>
      <c r="NS82" s="125"/>
      <c r="NT82" s="125"/>
      <c r="NU82" s="125"/>
      <c r="NV82" s="125"/>
      <c r="NW82" s="126"/>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48</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XBtLhzX8XVHrcfqmWC7HZqCIeXclEu0PSm1knnRI6QX22esxWoT4Ajmj+W4bqIdSv02/H1JrAtfapxMRX0cFzg==" saltValue="TrsbK+szsqpgpy08rGLPCQ=="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zoomScaleNormal="10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6"/>
      <c r="I4" s="137"/>
      <c r="J4" s="137"/>
      <c r="K4" s="137"/>
      <c r="L4" s="137"/>
      <c r="M4" s="137"/>
      <c r="N4" s="137"/>
      <c r="O4" s="137"/>
      <c r="P4" s="137"/>
      <c r="Q4" s="137"/>
      <c r="R4" s="137"/>
      <c r="S4" s="137"/>
      <c r="T4" s="137"/>
      <c r="U4" s="137"/>
      <c r="V4" s="137"/>
      <c r="W4" s="137"/>
      <c r="X4" s="137"/>
      <c r="Y4" s="138" t="s">
        <v>63</v>
      </c>
      <c r="Z4" s="139"/>
      <c r="AA4" s="139"/>
      <c r="AB4" s="139"/>
      <c r="AC4" s="139"/>
      <c r="AD4" s="139"/>
      <c r="AE4" s="139"/>
      <c r="AF4" s="139"/>
      <c r="AG4" s="139"/>
      <c r="AH4" s="139"/>
      <c r="AI4" s="140"/>
      <c r="AJ4" s="133" t="s">
        <v>64</v>
      </c>
      <c r="AK4" s="133"/>
      <c r="AL4" s="133"/>
      <c r="AM4" s="133"/>
      <c r="AN4" s="133"/>
      <c r="AO4" s="133"/>
      <c r="AP4" s="133"/>
      <c r="AQ4" s="133"/>
      <c r="AR4" s="133"/>
      <c r="AS4" s="133"/>
      <c r="AT4" s="133"/>
      <c r="AU4" s="141" t="s">
        <v>65</v>
      </c>
      <c r="AV4" s="133"/>
      <c r="AW4" s="133"/>
      <c r="AX4" s="133"/>
      <c r="AY4" s="133"/>
      <c r="AZ4" s="133"/>
      <c r="BA4" s="133"/>
      <c r="BB4" s="133"/>
      <c r="BC4" s="133"/>
      <c r="BD4" s="133"/>
      <c r="BE4" s="133"/>
      <c r="BF4" s="138" t="s">
        <v>66</v>
      </c>
      <c r="BG4" s="139"/>
      <c r="BH4" s="139"/>
      <c r="BI4" s="139"/>
      <c r="BJ4" s="139"/>
      <c r="BK4" s="139"/>
      <c r="BL4" s="139"/>
      <c r="BM4" s="139"/>
      <c r="BN4" s="139"/>
      <c r="BO4" s="139"/>
      <c r="BP4" s="140"/>
      <c r="BQ4" s="133" t="s">
        <v>67</v>
      </c>
      <c r="BR4" s="133"/>
      <c r="BS4" s="133"/>
      <c r="BT4" s="133"/>
      <c r="BU4" s="133"/>
      <c r="BV4" s="133"/>
      <c r="BW4" s="133"/>
      <c r="BX4" s="133"/>
      <c r="BY4" s="133"/>
      <c r="BZ4" s="133"/>
      <c r="CA4" s="133"/>
      <c r="CB4" s="141" t="s">
        <v>68</v>
      </c>
      <c r="CC4" s="133"/>
      <c r="CD4" s="133"/>
      <c r="CE4" s="133"/>
      <c r="CF4" s="133"/>
      <c r="CG4" s="133"/>
      <c r="CH4" s="133"/>
      <c r="CI4" s="133"/>
      <c r="CJ4" s="133"/>
      <c r="CK4" s="133"/>
      <c r="CL4" s="133"/>
      <c r="CM4" s="133" t="s">
        <v>69</v>
      </c>
      <c r="CN4" s="133"/>
      <c r="CO4" s="133"/>
      <c r="CP4" s="133"/>
      <c r="CQ4" s="133"/>
      <c r="CR4" s="133"/>
      <c r="CS4" s="133"/>
      <c r="CT4" s="133"/>
      <c r="CU4" s="133"/>
      <c r="CV4" s="133"/>
      <c r="CW4" s="133"/>
      <c r="CX4" s="138" t="s">
        <v>70</v>
      </c>
      <c r="CY4" s="139"/>
      <c r="CZ4" s="139"/>
      <c r="DA4" s="139"/>
      <c r="DB4" s="139"/>
      <c r="DC4" s="139"/>
      <c r="DD4" s="139"/>
      <c r="DE4" s="139"/>
      <c r="DF4" s="139"/>
      <c r="DG4" s="139"/>
      <c r="DH4" s="140"/>
      <c r="DI4" s="142" t="s">
        <v>71</v>
      </c>
      <c r="DJ4" s="142" t="s">
        <v>72</v>
      </c>
      <c r="DK4" s="133" t="s">
        <v>73</v>
      </c>
      <c r="DL4" s="133"/>
      <c r="DM4" s="133"/>
      <c r="DN4" s="133"/>
      <c r="DO4" s="133"/>
      <c r="DP4" s="133"/>
      <c r="DQ4" s="133"/>
      <c r="DR4" s="133"/>
      <c r="DS4" s="133"/>
      <c r="DT4" s="133"/>
      <c r="DU4" s="133"/>
      <c r="DV4" s="133" t="s">
        <v>74</v>
      </c>
      <c r="DW4" s="133"/>
      <c r="DX4" s="133"/>
      <c r="DY4" s="133"/>
      <c r="DZ4" s="133"/>
      <c r="EA4" s="133"/>
      <c r="EB4" s="133"/>
      <c r="EC4" s="133"/>
      <c r="ED4" s="133"/>
      <c r="EE4" s="133"/>
      <c r="EF4" s="133"/>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102</v>
      </c>
      <c r="AL5" s="42" t="s">
        <v>103</v>
      </c>
      <c r="AM5" s="42" t="s">
        <v>104</v>
      </c>
      <c r="AN5" s="42" t="s">
        <v>94</v>
      </c>
      <c r="AO5" s="42" t="s">
        <v>95</v>
      </c>
      <c r="AP5" s="42" t="s">
        <v>96</v>
      </c>
      <c r="AQ5" s="42" t="s">
        <v>97</v>
      </c>
      <c r="AR5" s="42" t="s">
        <v>98</v>
      </c>
      <c r="AS5" s="42" t="s">
        <v>99</v>
      </c>
      <c r="AT5" s="42" t="s">
        <v>100</v>
      </c>
      <c r="AU5" s="42" t="s">
        <v>101</v>
      </c>
      <c r="AV5" s="42" t="s">
        <v>91</v>
      </c>
      <c r="AW5" s="42" t="s">
        <v>105</v>
      </c>
      <c r="AX5" s="42" t="s">
        <v>104</v>
      </c>
      <c r="AY5" s="42" t="s">
        <v>106</v>
      </c>
      <c r="AZ5" s="42" t="s">
        <v>95</v>
      </c>
      <c r="BA5" s="42" t="s">
        <v>96</v>
      </c>
      <c r="BB5" s="42" t="s">
        <v>97</v>
      </c>
      <c r="BC5" s="42" t="s">
        <v>98</v>
      </c>
      <c r="BD5" s="42" t="s">
        <v>99</v>
      </c>
      <c r="BE5" s="42" t="s">
        <v>100</v>
      </c>
      <c r="BF5" s="42" t="s">
        <v>101</v>
      </c>
      <c r="BG5" s="42" t="s">
        <v>107</v>
      </c>
      <c r="BH5" s="42" t="s">
        <v>105</v>
      </c>
      <c r="BI5" s="42" t="s">
        <v>104</v>
      </c>
      <c r="BJ5" s="42" t="s">
        <v>94</v>
      </c>
      <c r="BK5" s="42" t="s">
        <v>95</v>
      </c>
      <c r="BL5" s="42" t="s">
        <v>96</v>
      </c>
      <c r="BM5" s="42" t="s">
        <v>97</v>
      </c>
      <c r="BN5" s="42" t="s">
        <v>98</v>
      </c>
      <c r="BO5" s="42" t="s">
        <v>99</v>
      </c>
      <c r="BP5" s="42" t="s">
        <v>100</v>
      </c>
      <c r="BQ5" s="42" t="s">
        <v>101</v>
      </c>
      <c r="BR5" s="42" t="s">
        <v>107</v>
      </c>
      <c r="BS5" s="42" t="s">
        <v>105</v>
      </c>
      <c r="BT5" s="42" t="s">
        <v>104</v>
      </c>
      <c r="BU5" s="42" t="s">
        <v>106</v>
      </c>
      <c r="BV5" s="42" t="s">
        <v>95</v>
      </c>
      <c r="BW5" s="42" t="s">
        <v>96</v>
      </c>
      <c r="BX5" s="42" t="s">
        <v>97</v>
      </c>
      <c r="BY5" s="42" t="s">
        <v>98</v>
      </c>
      <c r="BZ5" s="42" t="s">
        <v>99</v>
      </c>
      <c r="CA5" s="42" t="s">
        <v>100</v>
      </c>
      <c r="CB5" s="42" t="s">
        <v>101</v>
      </c>
      <c r="CC5" s="42" t="s">
        <v>107</v>
      </c>
      <c r="CD5" s="42" t="s">
        <v>92</v>
      </c>
      <c r="CE5" s="42" t="s">
        <v>104</v>
      </c>
      <c r="CF5" s="42" t="s">
        <v>94</v>
      </c>
      <c r="CG5" s="42" t="s">
        <v>95</v>
      </c>
      <c r="CH5" s="42" t="s">
        <v>96</v>
      </c>
      <c r="CI5" s="42" t="s">
        <v>97</v>
      </c>
      <c r="CJ5" s="42" t="s">
        <v>98</v>
      </c>
      <c r="CK5" s="42" t="s">
        <v>99</v>
      </c>
      <c r="CL5" s="42" t="s">
        <v>100</v>
      </c>
      <c r="CM5" s="42" t="s">
        <v>90</v>
      </c>
      <c r="CN5" s="42" t="s">
        <v>91</v>
      </c>
      <c r="CO5" s="42" t="s">
        <v>105</v>
      </c>
      <c r="CP5" s="42" t="s">
        <v>108</v>
      </c>
      <c r="CQ5" s="42" t="s">
        <v>94</v>
      </c>
      <c r="CR5" s="42" t="s">
        <v>95</v>
      </c>
      <c r="CS5" s="42" t="s">
        <v>96</v>
      </c>
      <c r="CT5" s="42" t="s">
        <v>97</v>
      </c>
      <c r="CU5" s="42" t="s">
        <v>98</v>
      </c>
      <c r="CV5" s="42" t="s">
        <v>99</v>
      </c>
      <c r="CW5" s="42" t="s">
        <v>100</v>
      </c>
      <c r="CX5" s="42" t="s">
        <v>101</v>
      </c>
      <c r="CY5" s="42" t="s">
        <v>91</v>
      </c>
      <c r="CZ5" s="42" t="s">
        <v>105</v>
      </c>
      <c r="DA5" s="42" t="s">
        <v>104</v>
      </c>
      <c r="DB5" s="42" t="s">
        <v>94</v>
      </c>
      <c r="DC5" s="42" t="s">
        <v>95</v>
      </c>
      <c r="DD5" s="42" t="s">
        <v>96</v>
      </c>
      <c r="DE5" s="42" t="s">
        <v>97</v>
      </c>
      <c r="DF5" s="42" t="s">
        <v>98</v>
      </c>
      <c r="DG5" s="42" t="s">
        <v>99</v>
      </c>
      <c r="DH5" s="42" t="s">
        <v>100</v>
      </c>
      <c r="DI5" s="143"/>
      <c r="DJ5" s="143"/>
      <c r="DK5" s="42" t="s">
        <v>101</v>
      </c>
      <c r="DL5" s="42" t="s">
        <v>107</v>
      </c>
      <c r="DM5" s="42" t="s">
        <v>92</v>
      </c>
      <c r="DN5" s="42" t="s">
        <v>93</v>
      </c>
      <c r="DO5" s="42" t="s">
        <v>94</v>
      </c>
      <c r="DP5" s="42" t="s">
        <v>95</v>
      </c>
      <c r="DQ5" s="42" t="s">
        <v>96</v>
      </c>
      <c r="DR5" s="42" t="s">
        <v>97</v>
      </c>
      <c r="DS5" s="42" t="s">
        <v>98</v>
      </c>
      <c r="DT5" s="42" t="s">
        <v>99</v>
      </c>
      <c r="DU5" s="42" t="s">
        <v>35</v>
      </c>
      <c r="DV5" s="42" t="s">
        <v>101</v>
      </c>
      <c r="DW5" s="42" t="s">
        <v>107</v>
      </c>
      <c r="DX5" s="42" t="s">
        <v>105</v>
      </c>
      <c r="DY5" s="42" t="s">
        <v>104</v>
      </c>
      <c r="DZ5" s="42" t="s">
        <v>106</v>
      </c>
      <c r="EA5" s="42" t="s">
        <v>95</v>
      </c>
      <c r="EB5" s="42" t="s">
        <v>96</v>
      </c>
      <c r="EC5" s="42" t="s">
        <v>97</v>
      </c>
      <c r="ED5" s="42" t="s">
        <v>98</v>
      </c>
      <c r="EE5" s="42" t="s">
        <v>99</v>
      </c>
      <c r="EF5" s="42" t="s">
        <v>100</v>
      </c>
      <c r="EG5" s="42" t="s">
        <v>109</v>
      </c>
      <c r="EH5" s="42" t="s">
        <v>110</v>
      </c>
      <c r="EI5" s="42" t="s">
        <v>111</v>
      </c>
      <c r="EJ5" s="42" t="s">
        <v>112</v>
      </c>
      <c r="EK5" s="42" t="s">
        <v>113</v>
      </c>
      <c r="EL5" s="42" t="s">
        <v>114</v>
      </c>
      <c r="EM5" s="42" t="s">
        <v>115</v>
      </c>
      <c r="EN5" s="42" t="s">
        <v>116</v>
      </c>
      <c r="EO5" s="42" t="s">
        <v>117</v>
      </c>
      <c r="EP5" s="42" t="s">
        <v>118</v>
      </c>
    </row>
    <row r="6" spans="1:146" s="52" customFormat="1" x14ac:dyDescent="0.15">
      <c r="A6" s="28" t="s">
        <v>119</v>
      </c>
      <c r="B6" s="43">
        <f>B8</f>
        <v>2024</v>
      </c>
      <c r="C6" s="43">
        <f t="shared" ref="C6:X6" si="2">C8</f>
        <v>423220</v>
      </c>
      <c r="D6" s="43">
        <f t="shared" si="2"/>
        <v>47</v>
      </c>
      <c r="E6" s="43">
        <f t="shared" si="2"/>
        <v>11</v>
      </c>
      <c r="F6" s="43">
        <f t="shared" si="2"/>
        <v>1</v>
      </c>
      <c r="G6" s="43">
        <f t="shared" si="2"/>
        <v>1</v>
      </c>
      <c r="H6" s="43" t="str">
        <f>SUBSTITUTE(H8,"　","")</f>
        <v>長崎県川棚町</v>
      </c>
      <c r="I6" s="43" t="str">
        <f t="shared" si="2"/>
        <v>くじゃく荘</v>
      </c>
      <c r="J6" s="43" t="str">
        <f t="shared" si="2"/>
        <v>法非適用</v>
      </c>
      <c r="K6" s="43" t="str">
        <f t="shared" si="2"/>
        <v>観光施設事業</v>
      </c>
      <c r="L6" s="43" t="str">
        <f t="shared" si="2"/>
        <v>休養宿泊施設</v>
      </c>
      <c r="M6" s="43" t="str">
        <f t="shared" si="2"/>
        <v>Ａ２Ｂ２</v>
      </c>
      <c r="N6" s="43" t="str">
        <f t="shared" si="2"/>
        <v>非設置</v>
      </c>
      <c r="O6" s="44" t="str">
        <f t="shared" si="2"/>
        <v>該当数値なし</v>
      </c>
      <c r="P6" s="44" t="str">
        <f t="shared" si="2"/>
        <v>該当数値なし</v>
      </c>
      <c r="Q6" s="45">
        <f t="shared" si="2"/>
        <v>4168</v>
      </c>
      <c r="R6" s="46">
        <f t="shared" si="2"/>
        <v>149</v>
      </c>
      <c r="S6" s="47">
        <f t="shared" si="2"/>
        <v>11748</v>
      </c>
      <c r="T6" s="48" t="str">
        <f t="shared" si="2"/>
        <v>利用料金制</v>
      </c>
      <c r="U6" s="44">
        <f t="shared" si="2"/>
        <v>11.9</v>
      </c>
      <c r="V6" s="48" t="str">
        <f t="shared" si="2"/>
        <v>有</v>
      </c>
      <c r="W6" s="49">
        <f t="shared" si="2"/>
        <v>84</v>
      </c>
      <c r="X6" s="48" t="str">
        <f t="shared" si="2"/>
        <v>有</v>
      </c>
      <c r="Y6" s="50">
        <f>IF(Y8="-",NA(),Y8)</f>
        <v>100</v>
      </c>
      <c r="Z6" s="50">
        <f t="shared" ref="Z6:AH6" si="3">IF(Z8="-",NA(),Z8)</f>
        <v>100</v>
      </c>
      <c r="AA6" s="50">
        <f t="shared" si="3"/>
        <v>900.7</v>
      </c>
      <c r="AB6" s="50">
        <f t="shared" si="3"/>
        <v>1357.9</v>
      </c>
      <c r="AC6" s="50">
        <f t="shared" si="3"/>
        <v>301.89999999999998</v>
      </c>
      <c r="AD6" s="50">
        <f t="shared" si="3"/>
        <v>83.9</v>
      </c>
      <c r="AE6" s="50">
        <f t="shared" si="3"/>
        <v>77.2</v>
      </c>
      <c r="AF6" s="50">
        <f t="shared" si="3"/>
        <v>159.1</v>
      </c>
      <c r="AG6" s="50">
        <f t="shared" si="3"/>
        <v>178.6</v>
      </c>
      <c r="AH6" s="50">
        <f t="shared" si="3"/>
        <v>272.39999999999998</v>
      </c>
      <c r="AI6" s="50" t="str">
        <f>IF(AI8="-","【-】","【"&amp;SUBSTITUTE(TEXT(AI8,"#,##0.0"),"-","△")&amp;"】")</f>
        <v>【142.4】</v>
      </c>
      <c r="AJ6" s="50">
        <f>IF(AJ8="-",NA(),AJ8)</f>
        <v>25.5</v>
      </c>
      <c r="AK6" s="50">
        <f t="shared" ref="AK6:AS6" si="4">IF(AK8="-",NA(),AK8)</f>
        <v>12.3</v>
      </c>
      <c r="AL6" s="50">
        <f t="shared" si="4"/>
        <v>0</v>
      </c>
      <c r="AM6" s="50">
        <f t="shared" si="4"/>
        <v>0</v>
      </c>
      <c r="AN6" s="50">
        <f t="shared" si="4"/>
        <v>0</v>
      </c>
      <c r="AO6" s="50">
        <f t="shared" si="4"/>
        <v>39.9</v>
      </c>
      <c r="AP6" s="50">
        <f t="shared" si="4"/>
        <v>21.4</v>
      </c>
      <c r="AQ6" s="50">
        <f t="shared" si="4"/>
        <v>14.1</v>
      </c>
      <c r="AR6" s="50">
        <f t="shared" si="4"/>
        <v>33.200000000000003</v>
      </c>
      <c r="AS6" s="50">
        <f t="shared" si="4"/>
        <v>186.4</v>
      </c>
      <c r="AT6" s="50" t="str">
        <f>IF(AT8="-","【-】","【"&amp;SUBSTITUTE(TEXT(AT8,"#,##0.0"),"-","△")&amp;"】")</f>
        <v>【74.3】</v>
      </c>
      <c r="AU6" s="45">
        <f>IF(AU8="-",NA(),AU8)</f>
        <v>436</v>
      </c>
      <c r="AV6" s="45">
        <f t="shared" ref="AV6:BD6" si="5">IF(AV8="-",NA(),AV8)</f>
        <v>0</v>
      </c>
      <c r="AW6" s="45">
        <f t="shared" si="5"/>
        <v>0</v>
      </c>
      <c r="AX6" s="45">
        <f t="shared" si="5"/>
        <v>0</v>
      </c>
      <c r="AY6" s="45">
        <f t="shared" si="5"/>
        <v>0</v>
      </c>
      <c r="AZ6" s="45">
        <f t="shared" si="5"/>
        <v>16253</v>
      </c>
      <c r="BA6" s="45">
        <f t="shared" si="5"/>
        <v>12164</v>
      </c>
      <c r="BB6" s="45">
        <f t="shared" si="5"/>
        <v>234734</v>
      </c>
      <c r="BC6" s="45">
        <f t="shared" si="5"/>
        <v>209070</v>
      </c>
      <c r="BD6" s="45">
        <f t="shared" si="5"/>
        <v>123116</v>
      </c>
      <c r="BE6" s="45" t="str">
        <f>IF(BE8="-","【-】","【"&amp;SUBSTITUTE(TEXT(BE8,"#,##0"),"-","△")&amp;"】")</f>
        <v>【39,956】</v>
      </c>
      <c r="BF6" s="50">
        <f>IF(BF8="-",NA(),BF8)</f>
        <v>27.2</v>
      </c>
      <c r="BG6" s="50">
        <f t="shared" ref="BG6:BO6" si="6">IF(BG8="-",NA(),BG8)</f>
        <v>21.5</v>
      </c>
      <c r="BH6" s="50">
        <f t="shared" si="6"/>
        <v>31.9</v>
      </c>
      <c r="BI6" s="50">
        <f t="shared" si="6"/>
        <v>28.1</v>
      </c>
      <c r="BJ6" s="50">
        <f t="shared" si="6"/>
        <v>28.2</v>
      </c>
      <c r="BK6" s="50">
        <f t="shared" si="6"/>
        <v>2.8</v>
      </c>
      <c r="BL6" s="50">
        <f t="shared" si="6"/>
        <v>18.399999999999999</v>
      </c>
      <c r="BM6" s="50">
        <f t="shared" si="6"/>
        <v>26.2</v>
      </c>
      <c r="BN6" s="50">
        <f t="shared" si="6"/>
        <v>24.1</v>
      </c>
      <c r="BO6" s="50">
        <f t="shared" si="6"/>
        <v>28</v>
      </c>
      <c r="BP6" s="50" t="str">
        <f>IF(BP8="-","【-】","【"&amp;SUBSTITUTE(TEXT(BP8,"#,##0.0"),"-","△")&amp;"】")</f>
        <v>【17.7】</v>
      </c>
      <c r="BQ6" s="50">
        <f>IF(BQ8="-",NA(),BQ8)</f>
        <v>191</v>
      </c>
      <c r="BR6" s="50">
        <f t="shared" ref="BR6:BZ6" si="7">IF(BR8="-",NA(),BR8)</f>
        <v>209.9</v>
      </c>
      <c r="BS6" s="50">
        <f t="shared" si="7"/>
        <v>12.2</v>
      </c>
      <c r="BT6" s="50">
        <f t="shared" si="7"/>
        <v>1284</v>
      </c>
      <c r="BU6" s="50">
        <f t="shared" si="7"/>
        <v>222.3</v>
      </c>
      <c r="BV6" s="50">
        <f t="shared" si="7"/>
        <v>78.5</v>
      </c>
      <c r="BW6" s="50">
        <f t="shared" si="7"/>
        <v>52.3</v>
      </c>
      <c r="BX6" s="50">
        <f t="shared" si="7"/>
        <v>27.7</v>
      </c>
      <c r="BY6" s="50">
        <f t="shared" si="7"/>
        <v>81.599999999999994</v>
      </c>
      <c r="BZ6" s="50">
        <f t="shared" si="7"/>
        <v>37.6</v>
      </c>
      <c r="CA6" s="50" t="str">
        <f>IF(CA8="-","【-】","【"&amp;SUBSTITUTE(TEXT(CA8,"#,##0.0"),"-","△")&amp;"】")</f>
        <v>【43.6】</v>
      </c>
      <c r="CB6" s="50">
        <f>IF(CB8="-",NA(),CB8)</f>
        <v>100</v>
      </c>
      <c r="CC6" s="50">
        <f t="shared" ref="CC6:CK6" si="8">IF(CC8="-",NA(),CC8)</f>
        <v>87.4</v>
      </c>
      <c r="CD6" s="50">
        <f t="shared" si="8"/>
        <v>91.8</v>
      </c>
      <c r="CE6" s="50">
        <f t="shared" si="8"/>
        <v>100</v>
      </c>
      <c r="CF6" s="50">
        <f t="shared" si="8"/>
        <v>100</v>
      </c>
      <c r="CG6" s="50">
        <f t="shared" si="8"/>
        <v>-99.9</v>
      </c>
      <c r="CH6" s="50">
        <f t="shared" si="8"/>
        <v>-6.6</v>
      </c>
      <c r="CI6" s="50">
        <f t="shared" si="8"/>
        <v>13.5</v>
      </c>
      <c r="CJ6" s="50">
        <f t="shared" si="8"/>
        <v>14.8</v>
      </c>
      <c r="CK6" s="50">
        <f t="shared" si="8"/>
        <v>14.7</v>
      </c>
      <c r="CL6" s="50" t="str">
        <f>IF(CL8="-","【-】","【"&amp;SUBSTITUTE(TEXT(CL8,"#,##0.0"),"-","△")&amp;"】")</f>
        <v>【△78.9】</v>
      </c>
      <c r="CM6" s="45">
        <f>IF(CM8="-",NA(),CM8)</f>
        <v>-6458</v>
      </c>
      <c r="CN6" s="45">
        <f t="shared" ref="CN6:CV6" si="9">IF(CN8="-",NA(),CN8)</f>
        <v>-975</v>
      </c>
      <c r="CO6" s="45">
        <f t="shared" si="9"/>
        <v>9848</v>
      </c>
      <c r="CP6" s="45">
        <f t="shared" si="9"/>
        <v>5887</v>
      </c>
      <c r="CQ6" s="45">
        <f t="shared" si="9"/>
        <v>7804</v>
      </c>
      <c r="CR6" s="45">
        <f t="shared" si="9"/>
        <v>-46965</v>
      </c>
      <c r="CS6" s="45">
        <f t="shared" si="9"/>
        <v>-28874</v>
      </c>
      <c r="CT6" s="45">
        <f t="shared" si="9"/>
        <v>-4869</v>
      </c>
      <c r="CU6" s="45">
        <f t="shared" si="9"/>
        <v>-9793</v>
      </c>
      <c r="CV6" s="45">
        <f t="shared" si="9"/>
        <v>1782</v>
      </c>
      <c r="CW6" s="45" t="str">
        <f>IF(CW8="-","【-】","【"&amp;SUBSTITUTE(TEXT(CW8,"#,##0"),"-","△")&amp;"】")</f>
        <v>【△15,622】</v>
      </c>
      <c r="CX6" s="50"/>
      <c r="CY6" s="50"/>
      <c r="CZ6" s="50"/>
      <c r="DA6" s="50"/>
      <c r="DB6" s="50"/>
      <c r="DC6" s="50"/>
      <c r="DD6" s="50"/>
      <c r="DE6" s="50"/>
      <c r="DF6" s="50"/>
      <c r="DG6" s="50"/>
      <c r="DH6" s="50" t="s">
        <v>120</v>
      </c>
      <c r="DI6" s="46">
        <f t="shared" ref="DI6:DJ6" si="10">DI8</f>
        <v>0</v>
      </c>
      <c r="DJ6" s="46">
        <f t="shared" si="10"/>
        <v>0</v>
      </c>
      <c r="DK6" s="50"/>
      <c r="DL6" s="50"/>
      <c r="DM6" s="50"/>
      <c r="DN6" s="50"/>
      <c r="DO6" s="50"/>
      <c r="DP6" s="50"/>
      <c r="DQ6" s="50"/>
      <c r="DR6" s="50"/>
      <c r="DS6" s="50"/>
      <c r="DT6" s="50"/>
      <c r="DU6" s="50" t="s">
        <v>121</v>
      </c>
      <c r="DV6" s="50">
        <f>IF(DV8="-",NA(),DV8)</f>
        <v>0</v>
      </c>
      <c r="DW6" s="50">
        <f t="shared" ref="DW6:EE6" si="11">IF(DW8="-",NA(),DW8)</f>
        <v>0</v>
      </c>
      <c r="DX6" s="50">
        <f t="shared" si="11"/>
        <v>0</v>
      </c>
      <c r="DY6" s="50">
        <f t="shared" si="11"/>
        <v>0</v>
      </c>
      <c r="DZ6" s="50">
        <f t="shared" si="11"/>
        <v>14.1</v>
      </c>
      <c r="EA6" s="50">
        <f t="shared" si="11"/>
        <v>0</v>
      </c>
      <c r="EB6" s="50">
        <f t="shared" si="11"/>
        <v>37.5</v>
      </c>
      <c r="EC6" s="50">
        <f t="shared" si="11"/>
        <v>23.3</v>
      </c>
      <c r="ED6" s="50">
        <f t="shared" si="11"/>
        <v>21.1</v>
      </c>
      <c r="EE6" s="50">
        <f t="shared" si="11"/>
        <v>28.2</v>
      </c>
      <c r="EF6" s="50" t="str">
        <f>IF(EF8="-","【-】","【"&amp;SUBSTITUTE(TEXT(EF8,"#,##0.0"),"-","△")&amp;"】")</f>
        <v>【22.3】</v>
      </c>
      <c r="EG6" s="51">
        <f>IF(EG8="-",NA(),EG8)</f>
        <v>3.2000000000000002E-3</v>
      </c>
      <c r="EH6" s="51">
        <f t="shared" ref="EH6:EP6" si="12">IF(EH8="-",NA(),EH8)</f>
        <v>2.5000000000000001E-3</v>
      </c>
      <c r="EI6" s="51">
        <f t="shared" si="12"/>
        <v>2.7000000000000001E-3</v>
      </c>
      <c r="EJ6" s="51">
        <f t="shared" si="12"/>
        <v>2E-3</v>
      </c>
      <c r="EK6" s="51">
        <f t="shared" si="12"/>
        <v>2E-3</v>
      </c>
      <c r="EL6" s="51">
        <f t="shared" si="12"/>
        <v>4.0000000000000001E-3</v>
      </c>
      <c r="EM6" s="51">
        <f t="shared" si="12"/>
        <v>3.5000000000000001E-3</v>
      </c>
      <c r="EN6" s="51">
        <f t="shared" si="12"/>
        <v>4.5999999999999999E-3</v>
      </c>
      <c r="EO6" s="51">
        <f t="shared" si="12"/>
        <v>4.3E-3</v>
      </c>
      <c r="EP6" s="51">
        <f t="shared" si="12"/>
        <v>3.8999999999999998E-3</v>
      </c>
    </row>
    <row r="7" spans="1:146" s="52" customFormat="1" x14ac:dyDescent="0.15">
      <c r="A7" s="28" t="s">
        <v>122</v>
      </c>
      <c r="B7" s="43">
        <f t="shared" ref="B7:X7" si="13">B8</f>
        <v>2024</v>
      </c>
      <c r="C7" s="43">
        <f t="shared" si="13"/>
        <v>423220</v>
      </c>
      <c r="D7" s="43">
        <f t="shared" si="13"/>
        <v>47</v>
      </c>
      <c r="E7" s="43">
        <f t="shared" si="13"/>
        <v>11</v>
      </c>
      <c r="F7" s="43">
        <f t="shared" si="13"/>
        <v>1</v>
      </c>
      <c r="G7" s="43">
        <f t="shared" si="13"/>
        <v>1</v>
      </c>
      <c r="H7" s="43" t="str">
        <f t="shared" si="13"/>
        <v>長崎県　川棚町</v>
      </c>
      <c r="I7" s="43" t="str">
        <f t="shared" si="13"/>
        <v>くじゃく荘</v>
      </c>
      <c r="J7" s="43" t="str">
        <f t="shared" si="13"/>
        <v>法非適用</v>
      </c>
      <c r="K7" s="43" t="str">
        <f t="shared" si="13"/>
        <v>観光施設事業</v>
      </c>
      <c r="L7" s="43" t="str">
        <f t="shared" si="13"/>
        <v>休養宿泊施設</v>
      </c>
      <c r="M7" s="43" t="str">
        <f t="shared" si="13"/>
        <v>Ａ２Ｂ２</v>
      </c>
      <c r="N7" s="43" t="str">
        <f t="shared" si="13"/>
        <v>非設置</v>
      </c>
      <c r="O7" s="44" t="str">
        <f t="shared" si="13"/>
        <v>該当数値なし</v>
      </c>
      <c r="P7" s="44" t="str">
        <f t="shared" si="13"/>
        <v>該当数値なし</v>
      </c>
      <c r="Q7" s="45">
        <f t="shared" si="13"/>
        <v>4168</v>
      </c>
      <c r="R7" s="46">
        <f t="shared" si="13"/>
        <v>149</v>
      </c>
      <c r="S7" s="47">
        <f t="shared" si="13"/>
        <v>11748</v>
      </c>
      <c r="T7" s="48" t="str">
        <f t="shared" si="13"/>
        <v>利用料金制</v>
      </c>
      <c r="U7" s="44">
        <f t="shared" si="13"/>
        <v>11.9</v>
      </c>
      <c r="V7" s="48" t="str">
        <f t="shared" si="13"/>
        <v>有</v>
      </c>
      <c r="W7" s="49">
        <f t="shared" si="13"/>
        <v>84</v>
      </c>
      <c r="X7" s="48" t="str">
        <f t="shared" si="13"/>
        <v>有</v>
      </c>
      <c r="Y7" s="50">
        <f>Y8</f>
        <v>100</v>
      </c>
      <c r="Z7" s="50">
        <f t="shared" ref="Z7:AH7" si="14">Z8</f>
        <v>100</v>
      </c>
      <c r="AA7" s="50">
        <f t="shared" si="14"/>
        <v>900.7</v>
      </c>
      <c r="AB7" s="50">
        <f t="shared" si="14"/>
        <v>1357.9</v>
      </c>
      <c r="AC7" s="50">
        <f t="shared" si="14"/>
        <v>301.89999999999998</v>
      </c>
      <c r="AD7" s="50">
        <f t="shared" si="14"/>
        <v>83.9</v>
      </c>
      <c r="AE7" s="50">
        <f t="shared" si="14"/>
        <v>77.2</v>
      </c>
      <c r="AF7" s="50">
        <f t="shared" si="14"/>
        <v>159.1</v>
      </c>
      <c r="AG7" s="50">
        <f t="shared" si="14"/>
        <v>178.6</v>
      </c>
      <c r="AH7" s="50">
        <f t="shared" si="14"/>
        <v>272.39999999999998</v>
      </c>
      <c r="AI7" s="50"/>
      <c r="AJ7" s="50">
        <f>AJ8</f>
        <v>25.5</v>
      </c>
      <c r="AK7" s="50">
        <f t="shared" ref="AK7:AS7" si="15">AK8</f>
        <v>12.3</v>
      </c>
      <c r="AL7" s="50">
        <f t="shared" si="15"/>
        <v>0</v>
      </c>
      <c r="AM7" s="50">
        <f t="shared" si="15"/>
        <v>0</v>
      </c>
      <c r="AN7" s="50">
        <f t="shared" si="15"/>
        <v>0</v>
      </c>
      <c r="AO7" s="50">
        <f t="shared" si="15"/>
        <v>39.9</v>
      </c>
      <c r="AP7" s="50">
        <f t="shared" si="15"/>
        <v>21.4</v>
      </c>
      <c r="AQ7" s="50">
        <f t="shared" si="15"/>
        <v>14.1</v>
      </c>
      <c r="AR7" s="50">
        <f t="shared" si="15"/>
        <v>33.200000000000003</v>
      </c>
      <c r="AS7" s="50">
        <f t="shared" si="15"/>
        <v>186.4</v>
      </c>
      <c r="AT7" s="50"/>
      <c r="AU7" s="45">
        <f>AU8</f>
        <v>436</v>
      </c>
      <c r="AV7" s="45">
        <f t="shared" ref="AV7:BD7" si="16">AV8</f>
        <v>0</v>
      </c>
      <c r="AW7" s="45">
        <f t="shared" si="16"/>
        <v>0</v>
      </c>
      <c r="AX7" s="45">
        <f t="shared" si="16"/>
        <v>0</v>
      </c>
      <c r="AY7" s="45">
        <f t="shared" si="16"/>
        <v>0</v>
      </c>
      <c r="AZ7" s="45">
        <f t="shared" si="16"/>
        <v>16253</v>
      </c>
      <c r="BA7" s="45">
        <f t="shared" si="16"/>
        <v>12164</v>
      </c>
      <c r="BB7" s="45">
        <f t="shared" si="16"/>
        <v>234734</v>
      </c>
      <c r="BC7" s="45">
        <f t="shared" si="16"/>
        <v>209070</v>
      </c>
      <c r="BD7" s="45">
        <f t="shared" si="16"/>
        <v>123116</v>
      </c>
      <c r="BE7" s="45"/>
      <c r="BF7" s="50">
        <f>BF8</f>
        <v>27.2</v>
      </c>
      <c r="BG7" s="50">
        <f t="shared" ref="BG7:BO7" si="17">BG8</f>
        <v>21.5</v>
      </c>
      <c r="BH7" s="50">
        <f t="shared" si="17"/>
        <v>31.9</v>
      </c>
      <c r="BI7" s="50">
        <f t="shared" si="17"/>
        <v>28.1</v>
      </c>
      <c r="BJ7" s="50">
        <f t="shared" si="17"/>
        <v>28.2</v>
      </c>
      <c r="BK7" s="50">
        <f t="shared" si="17"/>
        <v>2.8</v>
      </c>
      <c r="BL7" s="50">
        <f t="shared" si="17"/>
        <v>18.399999999999999</v>
      </c>
      <c r="BM7" s="50">
        <f t="shared" si="17"/>
        <v>26.2</v>
      </c>
      <c r="BN7" s="50">
        <f t="shared" si="17"/>
        <v>24.1</v>
      </c>
      <c r="BO7" s="50">
        <f t="shared" si="17"/>
        <v>28</v>
      </c>
      <c r="BP7" s="50"/>
      <c r="BQ7" s="50">
        <f>BQ8</f>
        <v>191</v>
      </c>
      <c r="BR7" s="50">
        <f t="shared" ref="BR7:BZ7" si="18">BR8</f>
        <v>209.9</v>
      </c>
      <c r="BS7" s="50">
        <f t="shared" si="18"/>
        <v>12.2</v>
      </c>
      <c r="BT7" s="50">
        <f t="shared" si="18"/>
        <v>1284</v>
      </c>
      <c r="BU7" s="50">
        <f t="shared" si="18"/>
        <v>222.3</v>
      </c>
      <c r="BV7" s="50">
        <f t="shared" si="18"/>
        <v>78.5</v>
      </c>
      <c r="BW7" s="50">
        <f t="shared" si="18"/>
        <v>52.3</v>
      </c>
      <c r="BX7" s="50">
        <f t="shared" si="18"/>
        <v>27.7</v>
      </c>
      <c r="BY7" s="50">
        <f t="shared" si="18"/>
        <v>81.599999999999994</v>
      </c>
      <c r="BZ7" s="50">
        <f t="shared" si="18"/>
        <v>37.6</v>
      </c>
      <c r="CA7" s="50"/>
      <c r="CB7" s="50">
        <f>CB8</f>
        <v>100</v>
      </c>
      <c r="CC7" s="50">
        <f t="shared" ref="CC7:CK7" si="19">CC8</f>
        <v>87.4</v>
      </c>
      <c r="CD7" s="50">
        <f t="shared" si="19"/>
        <v>91.8</v>
      </c>
      <c r="CE7" s="50">
        <f t="shared" si="19"/>
        <v>100</v>
      </c>
      <c r="CF7" s="50">
        <f t="shared" si="19"/>
        <v>100</v>
      </c>
      <c r="CG7" s="50">
        <f t="shared" si="19"/>
        <v>-99.9</v>
      </c>
      <c r="CH7" s="50">
        <f t="shared" si="19"/>
        <v>-6.6</v>
      </c>
      <c r="CI7" s="50">
        <f t="shared" si="19"/>
        <v>13.5</v>
      </c>
      <c r="CJ7" s="50">
        <f t="shared" si="19"/>
        <v>14.8</v>
      </c>
      <c r="CK7" s="50">
        <f t="shared" si="19"/>
        <v>14.7</v>
      </c>
      <c r="CL7" s="50"/>
      <c r="CM7" s="45">
        <f>CM8</f>
        <v>-6458</v>
      </c>
      <c r="CN7" s="45">
        <f t="shared" ref="CN7:CV7" si="20">CN8</f>
        <v>-975</v>
      </c>
      <c r="CO7" s="45">
        <f t="shared" si="20"/>
        <v>9848</v>
      </c>
      <c r="CP7" s="45">
        <f t="shared" si="20"/>
        <v>5887</v>
      </c>
      <c r="CQ7" s="45">
        <f t="shared" si="20"/>
        <v>7804</v>
      </c>
      <c r="CR7" s="45">
        <f t="shared" si="20"/>
        <v>-46965</v>
      </c>
      <c r="CS7" s="45">
        <f t="shared" si="20"/>
        <v>-28874</v>
      </c>
      <c r="CT7" s="45">
        <f t="shared" si="20"/>
        <v>-4869</v>
      </c>
      <c r="CU7" s="45">
        <f t="shared" si="20"/>
        <v>-9793</v>
      </c>
      <c r="CV7" s="45">
        <f t="shared" si="20"/>
        <v>1782</v>
      </c>
      <c r="CW7" s="45"/>
      <c r="CX7" s="50" t="s">
        <v>123</v>
      </c>
      <c r="CY7" s="50" t="s">
        <v>123</v>
      </c>
      <c r="CZ7" s="50" t="s">
        <v>123</v>
      </c>
      <c r="DA7" s="50" t="s">
        <v>123</v>
      </c>
      <c r="DB7" s="50" t="s">
        <v>123</v>
      </c>
      <c r="DC7" s="50" t="s">
        <v>123</v>
      </c>
      <c r="DD7" s="50" t="s">
        <v>123</v>
      </c>
      <c r="DE7" s="50" t="s">
        <v>123</v>
      </c>
      <c r="DF7" s="50" t="s">
        <v>123</v>
      </c>
      <c r="DG7" s="50" t="s">
        <v>121</v>
      </c>
      <c r="DH7" s="50"/>
      <c r="DI7" s="46">
        <f>DI8</f>
        <v>0</v>
      </c>
      <c r="DJ7" s="46">
        <f>DJ8</f>
        <v>0</v>
      </c>
      <c r="DK7" s="50" t="s">
        <v>123</v>
      </c>
      <c r="DL7" s="50" t="s">
        <v>123</v>
      </c>
      <c r="DM7" s="50" t="s">
        <v>123</v>
      </c>
      <c r="DN7" s="50" t="s">
        <v>123</v>
      </c>
      <c r="DO7" s="50" t="s">
        <v>123</v>
      </c>
      <c r="DP7" s="50" t="s">
        <v>123</v>
      </c>
      <c r="DQ7" s="50" t="s">
        <v>123</v>
      </c>
      <c r="DR7" s="50" t="s">
        <v>123</v>
      </c>
      <c r="DS7" s="50" t="s">
        <v>123</v>
      </c>
      <c r="DT7" s="50" t="s">
        <v>121</v>
      </c>
      <c r="DU7" s="50"/>
      <c r="DV7" s="50">
        <f>DV8</f>
        <v>0</v>
      </c>
      <c r="DW7" s="50">
        <f t="shared" ref="DW7:EE7" si="21">DW8</f>
        <v>0</v>
      </c>
      <c r="DX7" s="50">
        <f t="shared" si="21"/>
        <v>0</v>
      </c>
      <c r="DY7" s="50">
        <f t="shared" si="21"/>
        <v>0</v>
      </c>
      <c r="DZ7" s="50">
        <f t="shared" si="21"/>
        <v>14.1</v>
      </c>
      <c r="EA7" s="50">
        <f t="shared" si="21"/>
        <v>0</v>
      </c>
      <c r="EB7" s="50">
        <f t="shared" si="21"/>
        <v>37.5</v>
      </c>
      <c r="EC7" s="50">
        <f t="shared" si="21"/>
        <v>23.3</v>
      </c>
      <c r="ED7" s="50">
        <f t="shared" si="21"/>
        <v>21.1</v>
      </c>
      <c r="EE7" s="50">
        <f t="shared" si="21"/>
        <v>28.2</v>
      </c>
      <c r="EF7" s="50"/>
      <c r="EG7" s="51"/>
      <c r="EH7" s="51"/>
      <c r="EI7" s="51"/>
      <c r="EJ7" s="51"/>
      <c r="EK7" s="51"/>
      <c r="EL7" s="51"/>
      <c r="EM7" s="51"/>
      <c r="EN7" s="51"/>
      <c r="EO7" s="51"/>
      <c r="EP7" s="51"/>
    </row>
    <row r="8" spans="1:146" s="52" customFormat="1" x14ac:dyDescent="0.15">
      <c r="A8" s="28"/>
      <c r="B8" s="53">
        <v>2024</v>
      </c>
      <c r="C8" s="53">
        <v>423220</v>
      </c>
      <c r="D8" s="53">
        <v>47</v>
      </c>
      <c r="E8" s="53">
        <v>11</v>
      </c>
      <c r="F8" s="53">
        <v>1</v>
      </c>
      <c r="G8" s="53">
        <v>1</v>
      </c>
      <c r="H8" s="53" t="s">
        <v>124</v>
      </c>
      <c r="I8" s="53" t="s">
        <v>125</v>
      </c>
      <c r="J8" s="53" t="s">
        <v>126</v>
      </c>
      <c r="K8" s="53" t="s">
        <v>127</v>
      </c>
      <c r="L8" s="53" t="s">
        <v>128</v>
      </c>
      <c r="M8" s="53" t="s">
        <v>129</v>
      </c>
      <c r="N8" s="53" t="s">
        <v>130</v>
      </c>
      <c r="O8" s="54" t="s">
        <v>131</v>
      </c>
      <c r="P8" s="54" t="s">
        <v>131</v>
      </c>
      <c r="Q8" s="55">
        <v>4168</v>
      </c>
      <c r="R8" s="55">
        <v>149</v>
      </c>
      <c r="S8" s="56">
        <v>11748</v>
      </c>
      <c r="T8" s="57" t="s">
        <v>132</v>
      </c>
      <c r="U8" s="54">
        <v>11.9</v>
      </c>
      <c r="V8" s="57" t="s">
        <v>133</v>
      </c>
      <c r="W8" s="58">
        <v>84</v>
      </c>
      <c r="X8" s="57" t="s">
        <v>133</v>
      </c>
      <c r="Y8" s="59">
        <v>100</v>
      </c>
      <c r="Z8" s="59">
        <v>100</v>
      </c>
      <c r="AA8" s="59">
        <v>900.7</v>
      </c>
      <c r="AB8" s="59">
        <v>1357.9</v>
      </c>
      <c r="AC8" s="59">
        <v>301.89999999999998</v>
      </c>
      <c r="AD8" s="59">
        <v>83.9</v>
      </c>
      <c r="AE8" s="59">
        <v>77.2</v>
      </c>
      <c r="AF8" s="59">
        <v>159.1</v>
      </c>
      <c r="AG8" s="59">
        <v>178.6</v>
      </c>
      <c r="AH8" s="59">
        <v>272.39999999999998</v>
      </c>
      <c r="AI8" s="59">
        <v>142.4</v>
      </c>
      <c r="AJ8" s="59">
        <v>25.5</v>
      </c>
      <c r="AK8" s="59">
        <v>12.3</v>
      </c>
      <c r="AL8" s="59">
        <v>0</v>
      </c>
      <c r="AM8" s="59">
        <v>0</v>
      </c>
      <c r="AN8" s="59">
        <v>0</v>
      </c>
      <c r="AO8" s="59">
        <v>39.9</v>
      </c>
      <c r="AP8" s="59">
        <v>21.4</v>
      </c>
      <c r="AQ8" s="59">
        <v>14.1</v>
      </c>
      <c r="AR8" s="59">
        <v>33.200000000000003</v>
      </c>
      <c r="AS8" s="59">
        <v>186.4</v>
      </c>
      <c r="AT8" s="59">
        <v>74.3</v>
      </c>
      <c r="AU8" s="60">
        <v>436</v>
      </c>
      <c r="AV8" s="60">
        <v>0</v>
      </c>
      <c r="AW8" s="60">
        <v>0</v>
      </c>
      <c r="AX8" s="60">
        <v>0</v>
      </c>
      <c r="AY8" s="60">
        <v>0</v>
      </c>
      <c r="AZ8" s="60">
        <v>16253</v>
      </c>
      <c r="BA8" s="60">
        <v>12164</v>
      </c>
      <c r="BB8" s="60">
        <v>234734</v>
      </c>
      <c r="BC8" s="60">
        <v>209070</v>
      </c>
      <c r="BD8" s="60">
        <v>123116</v>
      </c>
      <c r="BE8" s="60">
        <v>39956</v>
      </c>
      <c r="BF8" s="59">
        <v>27.2</v>
      </c>
      <c r="BG8" s="59">
        <v>21.5</v>
      </c>
      <c r="BH8" s="59">
        <v>31.9</v>
      </c>
      <c r="BI8" s="59">
        <v>28.1</v>
      </c>
      <c r="BJ8" s="59">
        <v>28.2</v>
      </c>
      <c r="BK8" s="59">
        <v>2.8</v>
      </c>
      <c r="BL8" s="59">
        <v>18.399999999999999</v>
      </c>
      <c r="BM8" s="59">
        <v>26.2</v>
      </c>
      <c r="BN8" s="59">
        <v>24.1</v>
      </c>
      <c r="BO8" s="59">
        <v>28</v>
      </c>
      <c r="BP8" s="59">
        <v>17.7</v>
      </c>
      <c r="BQ8" s="59">
        <v>191</v>
      </c>
      <c r="BR8" s="59">
        <v>209.9</v>
      </c>
      <c r="BS8" s="59">
        <v>12.2</v>
      </c>
      <c r="BT8" s="59">
        <v>1284</v>
      </c>
      <c r="BU8" s="59">
        <v>222.3</v>
      </c>
      <c r="BV8" s="59">
        <v>78.5</v>
      </c>
      <c r="BW8" s="59">
        <v>52.3</v>
      </c>
      <c r="BX8" s="59">
        <v>27.7</v>
      </c>
      <c r="BY8" s="59">
        <v>81.599999999999994</v>
      </c>
      <c r="BZ8" s="59">
        <v>37.6</v>
      </c>
      <c r="CA8" s="59">
        <v>43.6</v>
      </c>
      <c r="CB8" s="59">
        <v>100</v>
      </c>
      <c r="CC8" s="59">
        <v>87.4</v>
      </c>
      <c r="CD8" s="59">
        <v>91.8</v>
      </c>
      <c r="CE8" s="61">
        <v>100</v>
      </c>
      <c r="CF8" s="61">
        <v>100</v>
      </c>
      <c r="CG8" s="59">
        <v>-99.9</v>
      </c>
      <c r="CH8" s="59">
        <v>-6.6</v>
      </c>
      <c r="CI8" s="59">
        <v>13.5</v>
      </c>
      <c r="CJ8" s="59">
        <v>14.8</v>
      </c>
      <c r="CK8" s="59">
        <v>14.7</v>
      </c>
      <c r="CL8" s="59">
        <v>-78.900000000000006</v>
      </c>
      <c r="CM8" s="60">
        <v>-6458</v>
      </c>
      <c r="CN8" s="60">
        <v>-975</v>
      </c>
      <c r="CO8" s="60">
        <v>9848</v>
      </c>
      <c r="CP8" s="60">
        <v>5887</v>
      </c>
      <c r="CQ8" s="60">
        <v>7804</v>
      </c>
      <c r="CR8" s="60">
        <v>-46965</v>
      </c>
      <c r="CS8" s="60">
        <v>-28874</v>
      </c>
      <c r="CT8" s="60">
        <v>-4869</v>
      </c>
      <c r="CU8" s="60">
        <v>-9793</v>
      </c>
      <c r="CV8" s="60">
        <v>1782</v>
      </c>
      <c r="CW8" s="60">
        <v>-15622</v>
      </c>
      <c r="CX8" s="59" t="s">
        <v>134</v>
      </c>
      <c r="CY8" s="59" t="s">
        <v>134</v>
      </c>
      <c r="CZ8" s="59" t="s">
        <v>134</v>
      </c>
      <c r="DA8" s="59" t="s">
        <v>134</v>
      </c>
      <c r="DB8" s="59" t="s">
        <v>134</v>
      </c>
      <c r="DC8" s="59" t="s">
        <v>134</v>
      </c>
      <c r="DD8" s="59" t="s">
        <v>134</v>
      </c>
      <c r="DE8" s="59" t="s">
        <v>134</v>
      </c>
      <c r="DF8" s="59" t="s">
        <v>134</v>
      </c>
      <c r="DG8" s="59" t="s">
        <v>134</v>
      </c>
      <c r="DH8" s="59" t="s">
        <v>134</v>
      </c>
      <c r="DI8" s="55">
        <v>0</v>
      </c>
      <c r="DJ8" s="55">
        <v>0</v>
      </c>
      <c r="DK8" s="59" t="s">
        <v>134</v>
      </c>
      <c r="DL8" s="59" t="s">
        <v>134</v>
      </c>
      <c r="DM8" s="59" t="s">
        <v>134</v>
      </c>
      <c r="DN8" s="59" t="s">
        <v>134</v>
      </c>
      <c r="DO8" s="59" t="s">
        <v>134</v>
      </c>
      <c r="DP8" s="59" t="s">
        <v>134</v>
      </c>
      <c r="DQ8" s="59" t="s">
        <v>134</v>
      </c>
      <c r="DR8" s="59" t="s">
        <v>134</v>
      </c>
      <c r="DS8" s="59" t="s">
        <v>134</v>
      </c>
      <c r="DT8" s="59" t="s">
        <v>134</v>
      </c>
      <c r="DU8" s="59" t="s">
        <v>134</v>
      </c>
      <c r="DV8" s="59">
        <v>0</v>
      </c>
      <c r="DW8" s="59">
        <v>0</v>
      </c>
      <c r="DX8" s="59">
        <v>0</v>
      </c>
      <c r="DY8" s="59">
        <v>0</v>
      </c>
      <c r="DZ8" s="59">
        <v>14.1</v>
      </c>
      <c r="EA8" s="59">
        <v>0</v>
      </c>
      <c r="EB8" s="59">
        <v>37.5</v>
      </c>
      <c r="EC8" s="59">
        <v>23.3</v>
      </c>
      <c r="ED8" s="59">
        <v>21.1</v>
      </c>
      <c r="EE8" s="59">
        <v>28.2</v>
      </c>
      <c r="EF8" s="59">
        <v>22.3</v>
      </c>
      <c r="EG8" s="62">
        <v>3.2000000000000002E-3</v>
      </c>
      <c r="EH8" s="62">
        <v>2.5000000000000001E-3</v>
      </c>
      <c r="EI8" s="62">
        <v>2.7000000000000001E-3</v>
      </c>
      <c r="EJ8" s="62">
        <v>2E-3</v>
      </c>
      <c r="EK8" s="62">
        <v>2E-3</v>
      </c>
      <c r="EL8" s="62">
        <v>4.0000000000000001E-3</v>
      </c>
      <c r="EM8" s="62">
        <v>3.5000000000000001E-3</v>
      </c>
      <c r="EN8" s="62">
        <v>4.5999999999999999E-3</v>
      </c>
      <c r="EO8" s="62">
        <v>4.3E-3</v>
      </c>
      <c r="EP8" s="62">
        <v>3.8999999999999998E-3</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135</v>
      </c>
      <c r="C10" s="65" t="s">
        <v>136</v>
      </c>
      <c r="D10" s="65" t="s">
        <v>137</v>
      </c>
      <c r="E10" s="65" t="s">
        <v>138</v>
      </c>
      <c r="F10" s="65" t="s">
        <v>139</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2026-01-26T01:07:13Z</cp:lastPrinted>
  <dcterms:created xsi:type="dcterms:W3CDTF">2025-12-22T09:32:56Z</dcterms:created>
  <dcterms:modified xsi:type="dcterms:W3CDTF">2026-03-04T06:24:28Z</dcterms:modified>
  <cp:category/>
</cp:coreProperties>
</file>