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1841DA8-A626-435A-9D92-9B1ABC43A468}" xr6:coauthVersionLast="47" xr6:coauthVersionMax="47" xr10:uidLastSave="{00000000-0000-0000-0000-000000000000}"/>
  <workbookProtection workbookAlgorithmName="SHA-512" workbookHashValue="RRVFISnvX55ggrBGnhgD7jT9OQ2M34Lyjh1RtD+45LmoVtguBQItzfj0qWFmfzQ21/z6XOM7Ut4gRcpYAmUwGw==" workbookSaltValue="o5cxCiS+5hXt85qsFIeang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K85" i="4"/>
  <c r="I85" i="4"/>
  <c r="F85" i="4"/>
  <c r="E85" i="4"/>
  <c r="AL10" i="4"/>
  <c r="I10" i="4"/>
  <c r="AL8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<sst xmlns="http://schemas.openxmlformats.org/spreadsheetml/2006/main" count="319" uniqueCount="115">
  <si>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</si>
  <si>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</si>
  <si>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</si>
  <si>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</si>
  <si>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</si>
  <si>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</si>
  <si>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</si>
  <si>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</si>
  <si>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</si>
  <si>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</si>
  <si>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</si>
  <si>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</si>
  <si>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</si>
  <si>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</si>
  <si>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</si>
  <si>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</si>
  <si>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</si>
  <si>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</si>
  <si>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</si>
  <si>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</si>
  <si>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</si>
  <si>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</si>
  <si>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</si>
  <si>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</si>
  <si>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</si>
  <si>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</si>
  <si>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</si>
  <si>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</si>
  <si>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</si>
  <si>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</si>
  <si>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</si>
  <si>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</si>
  <si>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</si>
  <si>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</si>
  <si>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</si>
  <si>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</si>
  <si>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</si>
  <si>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</si>
  <si>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</si>
  <si>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</si>
  <si>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</si>
  <si>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</si>
  <si>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</si>
  <si>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</si>
  <si>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</si>
  <si>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</si>
  <si>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</si>
  <si>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</si>
  <si>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</si>
  <si>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</si>
  <si>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</si>
  <si>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</si>
  <si>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</si>
  <si>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</si>
  <si>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</si>
  <si>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</si>
  <si>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</si>
  <si>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</si>
  <si>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</si>
  <si>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</si>
  <si>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</si>
  <si>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</si>
  <si>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</si>
  <si>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</si>
  <si>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</si>
  <si>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</si>
  <si>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</si>
  <si>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</si>
  <si>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</si>
  <si>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</si>
  <si>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</si>
  <si>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</si>
  <si>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</si>
  <si>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</si>
  <si>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</si>
  <si>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</si>
  <si>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</si>
  <si>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</si>
  <si>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</si>
  <si>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</si>
  <si>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</si>
  <si>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</si>
  <si>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</si>
  <si>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</si>
  <si>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</si>
  <si>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</si>
  <si>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</si>
  <si>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</si>
  <si>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</si>
  <si>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</si>
  <si>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</si>
  <si>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</si>
  <si>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</si>
  <si>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</si>
  <si>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</si>
  <si>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</si>
  <si>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松浦市</t>
  </si>
  <si>
    <t>法適用</t>
  </si>
  <si>
    <t>下水道事業</t>
  </si>
  <si>
    <t>漁業集落排水</t>
  </si>
  <si>
    <t>H2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</si>
  <si>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</si>
  <si>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</si>
  <si>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</si>
  <si>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</si>
  <si>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</si>
  <si>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</si>
  <si>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</si>
  <si>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</si>
  <si>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</si>
  <si>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</si>
  <si>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</si>
  <si>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本市の漁業集落排水事業は小規模排水事業であり、使用料収入のみでの経営は困難な状況であり、収入の多くを一般会計補助金に頼っている。
　また、令和６年度から公営企業会計（全適用）に移行している。
　①経常収支比率については100％以上を維持しているが、使用料収入が少ないため、収入の多くが一般会計からの補助金である。
　②累積欠損金比率については、令和６年度の公営企業会計への移行時、未処理欠損金がなかったため０％となっている。
　③流動比率については、現在100％を上回っており、問題はない状態。
　⑤経費回収率については、類似団体と比べると、やや高い水準であるが、経費総額を料金収入で賄えていない状況。今後は更なる収入増と経費節減を図る必要がある。
　⑥汚水処理原価については、類似団体と比べ下回っており、汚水処理コストの低減が図られている。
　⑦施設利用率については、類似団体と比べ低い。人口減少に伴い、施設規模が過大となっているため、十分に施設を利活用出来ていない状況。
　⑧水洗化率については、類似団体と同程度の水準となっている。
　今後、更なる接続率の向上を図る。また、人口減少に伴い処理水量、料金収入の減が見込まれるため、維持管理コストの更なる縮減を図る必要がある。</t>
    <rPh sb="4" eb="6">
      <t>ギョギョウ</t>
    </rPh>
    <rPh sb="16" eb="18">
      <t>ハイスイ</t>
    </rPh>
    <rPh sb="45" eb="47">
      <t>シュウニュウ</t>
    </rPh>
    <rPh sb="48" eb="49">
      <t>オオ</t>
    </rPh>
    <rPh sb="51" eb="58">
      <t>イッパンカイケイホジョキン</t>
    </rPh>
    <rPh sb="59" eb="60">
      <t>タヨ</t>
    </rPh>
    <rPh sb="70" eb="72">
      <t>レイワ</t>
    </rPh>
    <rPh sb="73" eb="75">
      <t>ネンド</t>
    </rPh>
    <rPh sb="77" eb="83">
      <t>コウエイキギョウカイケイ</t>
    </rPh>
    <rPh sb="84" eb="87">
      <t>ゼンテキヨウ</t>
    </rPh>
    <rPh sb="137" eb="139">
      <t>シュウニュウ</t>
    </rPh>
    <rPh sb="140" eb="141">
      <t>オオ</t>
    </rPh>
    <rPh sb="173" eb="175">
      <t>レイワ</t>
    </rPh>
    <rPh sb="176" eb="178">
      <t>ネンド</t>
    </rPh>
    <rPh sb="179" eb="185">
      <t>コウエイキギョウカイケイ</t>
    </rPh>
    <rPh sb="187" eb="189">
      <t>イコウ</t>
    </rPh>
    <rPh sb="189" eb="190">
      <t>ジ</t>
    </rPh>
    <rPh sb="191" eb="197">
      <t>ミショリケッソンキン</t>
    </rPh>
    <rPh sb="233" eb="235">
      <t>ウワマワ</t>
    </rPh>
    <rPh sb="240" eb="242">
      <t>モンダイ</t>
    </rPh>
    <rPh sb="245" eb="247">
      <t>ジョウタイ</t>
    </rPh>
    <rPh sb="267" eb="268">
      <t>クラ</t>
    </rPh>
    <rPh sb="283" eb="285">
      <t>ケイヒ</t>
    </rPh>
    <rPh sb="285" eb="287">
      <t>ソウガク</t>
    </rPh>
    <rPh sb="302" eb="304">
      <t>コンゴ</t>
    </rPh>
    <rPh sb="305" eb="306">
      <t>サラ</t>
    </rPh>
    <rPh sb="308" eb="311">
      <t>シュウニュウゾウ</t>
    </rPh>
    <rPh sb="312" eb="316">
      <t>ケイヒセツゲン</t>
    </rPh>
    <rPh sb="317" eb="318">
      <t>ハカ</t>
    </rPh>
    <rPh sb="319" eb="321">
      <t>ヒツヨウ</t>
    </rPh>
    <rPh sb="345" eb="346">
      <t>クラ</t>
    </rPh>
    <rPh sb="347" eb="349">
      <t>シタマワ</t>
    </rPh>
    <rPh sb="354" eb="356">
      <t>オスイ</t>
    </rPh>
    <rPh sb="356" eb="358">
      <t>ショリ</t>
    </rPh>
    <rPh sb="362" eb="364">
      <t>テイゲン</t>
    </rPh>
    <rPh sb="365" eb="366">
      <t>ハカ</t>
    </rPh>
    <rPh sb="391" eb="392">
      <t>クラ</t>
    </rPh>
    <rPh sb="396" eb="400">
      <t>ジンコウゲンショウ</t>
    </rPh>
    <rPh sb="401" eb="402">
      <t>トモナ</t>
    </rPh>
    <rPh sb="404" eb="406">
      <t>シセツ</t>
    </rPh>
    <rPh sb="406" eb="408">
      <t>キボ</t>
    </rPh>
    <rPh sb="409" eb="411">
      <t>カダイ</t>
    </rPh>
    <rPh sb="420" eb="422">
      <t>ジュウブン</t>
    </rPh>
    <rPh sb="423" eb="425">
      <t>シセツ</t>
    </rPh>
    <rPh sb="426" eb="429">
      <t>リカツヨウ</t>
    </rPh>
    <rPh sb="429" eb="431">
      <t>デキ</t>
    </rPh>
    <rPh sb="456" eb="459">
      <t>ドウテイド</t>
    </rPh>
    <rPh sb="460" eb="462">
      <t>スイジュン</t>
    </rPh>
    <rPh sb="479" eb="480">
      <t>リツ</t>
    </rPh>
    <rPh sb="509" eb="511">
      <t>ミコ</t>
    </rPh>
    <rPh sb="525" eb="526">
      <t>サラ</t>
    </rPh>
    <phoneticPr fontId="4"/>
  </si>
  <si>
    <t>　①有形固定資産減価償却率については、令和６年度からの企業会計全適用に伴って、固定資産の減価償却計算を開始したため値が低い。
　②管渠老朽化率、③管渠改善率については、供用開始後約１９～２６年が経過しており、標準耐用年数には至っていない。現時点では管渠の大規模な修繕、改良、更新等の必要性はない。
　処理場の機械設備等については、令和元年度に施設の機能診断を行い、診断結果に基づいて、令和２年度から計画的な機器の更新を実施している。</t>
    <rPh sb="51" eb="53">
      <t>カイシ</t>
    </rPh>
    <rPh sb="59" eb="60">
      <t>ヒク</t>
    </rPh>
    <rPh sb="182" eb="186">
      <t>シンダンケッカ</t>
    </rPh>
    <rPh sb="187" eb="188">
      <t>モト</t>
    </rPh>
    <rPh sb="203" eb="205">
      <t>キキ</t>
    </rPh>
    <rPh sb="206" eb="208">
      <t>コウシン</t>
    </rPh>
    <rPh sb="209" eb="211">
      <t>ジッシ</t>
    </rPh>
    <phoneticPr fontId="4"/>
  </si>
  <si>
    <t>　漁場の環境保全と漁業集落の生活環境を維持改善するため、本事業の継続は必須。事業の安定的運営のため、以下の対策を行う。
・高齢化による人口減少と収入減が進行しているが、水洗化率の向上、下水道使用料の見直し等により安定的な財源確保を図る。
・施設の老朽化については、機能保全計画に基づき、計画的かつ適切な更新・改修を実施する。また、施設利用率の低さから、ダウンサイジングの可能性を検討する。
・人材の確保については、人事部門と協議し、若手の技師又は専門職中途採用者等に知識・技術継承を図る。
・物価上昇による経費増に対しては、経費節減の徹底と将来の下水道使用料の見直し検討により、健全な財政運営を維持する。</t>
    <rPh sb="19" eb="23">
      <t>イジカイゼン</t>
    </rPh>
    <rPh sb="28" eb="29">
      <t>ホン</t>
    </rPh>
    <rPh sb="35" eb="37">
      <t>ヒッス</t>
    </rPh>
    <rPh sb="38" eb="40">
      <t>ジギョウ</t>
    </rPh>
    <rPh sb="41" eb="43">
      <t>アンテイ</t>
    </rPh>
    <rPh sb="43" eb="44">
      <t>テキ</t>
    </rPh>
    <rPh sb="44" eb="46">
      <t>ウンエイ</t>
    </rPh>
    <rPh sb="61" eb="64">
      <t>コウレイカ</t>
    </rPh>
    <rPh sb="76" eb="78">
      <t>シンコウ</t>
    </rPh>
    <rPh sb="132" eb="136">
      <t>キノウホゼン</t>
    </rPh>
    <rPh sb="185" eb="188">
      <t>カノウセイ</t>
    </rPh>
    <rPh sb="189" eb="191">
      <t>ケントウ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</si>
</sst>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4-43AD-9E5A-41BFF0ADF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4-43AD-9E5A-41BFF0ADF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17.809999999999999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9C-4F55-8C6D-260D68046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C-4F55-8C6D-260D68046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40-416C-85B0-153C2AA55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0-416C-85B0-153C2AA55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F-4B8E-8D1F-98F0339A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F-4B8E-8D1F-98F0339A2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86-4521-A932-F1E2D890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6-4521-A932-F1E2D890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B-4777-997A-70F3F7BB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B-4777-997A-70F3F7BBB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1-4101-9236-D6BB7E4B7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1-4101-9236-D6BB7E4B7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0-487D-B7D9-EFD9C3D07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90-487D-B7D9-EFD9C3D07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D-4765-97B0-5C11A32F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D-4765-97B0-5C11A32F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42.42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A-4738-8E52-A5BE3650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A-4738-8E52-A5BE3650F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444.06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D9-4CCA-92A1-85B838B8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D9-4CCA-92A1-85B838B8F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長崎県　松浦市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漁業集落排水</v>
      </c>
      <c r="Q8" s="64"/>
      <c r="R8" s="64"/>
      <c r="S8" s="64"/>
      <c r="T8" s="64"/>
      <c r="U8" s="64"/>
      <c r="V8" s="64"/>
      <c r="W8" s="64" t="str">
        <f>データ!L6</f>
        <v>H2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20439</v>
      </c>
      <c r="AM8" s="44"/>
      <c r="AN8" s="44"/>
      <c r="AO8" s="44"/>
      <c r="AP8" s="44"/>
      <c r="AQ8" s="44"/>
      <c r="AR8" s="44"/>
      <c r="AS8" s="44"/>
      <c r="AT8" s="45">
        <f>データ!T6</f>
        <v>130.55000000000001</v>
      </c>
      <c r="AU8" s="45"/>
      <c r="AV8" s="45"/>
      <c r="AW8" s="45"/>
      <c r="AX8" s="45"/>
      <c r="AY8" s="45"/>
      <c r="AZ8" s="45"/>
      <c r="BA8" s="45"/>
      <c r="BB8" s="45">
        <f>データ!U6</f>
        <v>156.56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75.239999999999995</v>
      </c>
      <c r="J10" s="45"/>
      <c r="K10" s="45"/>
      <c r="L10" s="45"/>
      <c r="M10" s="45"/>
      <c r="N10" s="45"/>
      <c r="O10" s="45"/>
      <c r="P10" s="45">
        <f>データ!P6</f>
        <v>5.42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4">
        <f>データ!R6</f>
        <v>4150</v>
      </c>
      <c r="AE10" s="44"/>
      <c r="AF10" s="44"/>
      <c r="AG10" s="44"/>
      <c r="AH10" s="44"/>
      <c r="AI10" s="44"/>
      <c r="AJ10" s="44"/>
      <c r="AK10" s="2"/>
      <c r="AL10" s="44">
        <f>データ!V6</f>
        <v>1098</v>
      </c>
      <c r="AM10" s="44"/>
      <c r="AN10" s="44"/>
      <c r="AO10" s="44"/>
      <c r="AP10" s="44"/>
      <c r="AQ10" s="44"/>
      <c r="AR10" s="44"/>
      <c r="AS10" s="44"/>
      <c r="AT10" s="45">
        <f>データ!W6</f>
        <v>0.85</v>
      </c>
      <c r="AU10" s="45"/>
      <c r="AV10" s="45"/>
      <c r="AW10" s="45"/>
      <c r="AX10" s="45"/>
      <c r="AY10" s="45"/>
      <c r="AZ10" s="45"/>
      <c r="BA10" s="45"/>
      <c r="BB10" s="45">
        <f>データ!X6</f>
        <v>1291.76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sqZo9f2Pzu4/t2sHWP3+r0opWfdidT50j9VKpxLyK6W5xyu+yv/MbzeRt15EoOVJUC8l0JudpHzcLlZ1rLcs+w==" saltValue="wHY9gU10uIdbkKj1/LFmw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422088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松浦市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非設置</v>
      </c>
      <c r="N6" s="20" t="str">
        <f t="shared" si="3"/>
        <v>-</v>
      </c>
      <c r="O6" s="20">
        <f t="shared" si="3"/>
        <v>75.239999999999995</v>
      </c>
      <c r="P6" s="20">
        <f t="shared" si="3"/>
        <v>5.42</v>
      </c>
      <c r="Q6" s="20">
        <f t="shared" si="3"/>
        <v>100</v>
      </c>
      <c r="R6" s="20">
        <f t="shared" si="3"/>
        <v>4150</v>
      </c>
      <c r="S6" s="20">
        <f t="shared" si="3"/>
        <v>20439</v>
      </c>
      <c r="T6" s="20">
        <f t="shared" si="3"/>
        <v>130.55000000000001</v>
      </c>
      <c r="U6" s="20">
        <f t="shared" si="3"/>
        <v>156.56</v>
      </c>
      <c r="V6" s="20">
        <f t="shared" si="3"/>
        <v>1098</v>
      </c>
      <c r="W6" s="20">
        <f t="shared" si="3"/>
        <v>0.85</v>
      </c>
      <c r="X6" s="20">
        <f t="shared" si="3"/>
        <v>1291.76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103.43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483.37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42.42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444.06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17.809999999999999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77.41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3.65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422088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75.239999999999995</v>
      </c>
      <c r="P7" s="24">
        <v>5.42</v>
      </c>
      <c r="Q7" s="24">
        <v>100</v>
      </c>
      <c r="R7" s="24">
        <v>4150</v>
      </c>
      <c r="S7" s="24">
        <v>20439</v>
      </c>
      <c r="T7" s="24">
        <v>130.55000000000001</v>
      </c>
      <c r="U7" s="24">
        <v>156.56</v>
      </c>
      <c r="V7" s="24">
        <v>1098</v>
      </c>
      <c r="W7" s="24">
        <v>0.85</v>
      </c>
      <c r="X7" s="24">
        <v>1291.76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103.43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0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483.37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42.42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444.06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17.809999999999999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77.41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3.65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2026-01-20T06:38:51Z</cp:lastPrinted>
  <dcterms:created xsi:type="dcterms:W3CDTF">2025-12-23T06:26:46Z</dcterms:created>
  <dcterms:modified xsi:type="dcterms:W3CDTF">2026-02-27T02:24:47Z</dcterms:modified>
  <cp:category/>
</cp:coreProperties>
</file>