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ivfs\所属用ファイルサーバ\19100\★★19200\防災行政無線\05_事業\11_R7　長崎県防災行政無線設備移設等工事（県南振興局）\R6　発注\001　設計書\設計図書（公告用）\"/>
    </mc:Choice>
  </mc:AlternateContent>
  <xr:revisionPtr revIDLastSave="0" documentId="8_{A541A9A4-FE25-47CF-AF04-4C48DB78F0B1}" xr6:coauthVersionLast="47" xr6:coauthVersionMax="47" xr10:uidLastSave="{00000000-0000-0000-0000-000000000000}"/>
  <bookViews>
    <workbookView xWindow="-120" yWindow="-120" windowWidth="29040" windowHeight="15720" xr2:uid="{00000000-000D-0000-FFFF-FFFF00000000}"/>
  </bookViews>
  <sheets>
    <sheet name="技術申請様式１号" sheetId="75" r:id="rId1"/>
  </sheets>
  <definedNames>
    <definedName name="_xlnm.Print_Area" localSheetId="0">技術申請様式１号!$A$1:$O$716</definedName>
    <definedName name="説明" localSheetId="0">技術申請様式１号!$A$1:$R$716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75" l="1"/>
  <c r="F13" i="75"/>
  <c r="G369" i="75" l="1"/>
  <c r="G365" i="75"/>
  <c r="G157" i="75"/>
  <c r="G153" i="75"/>
  <c r="G360" i="75" l="1"/>
  <c r="G148" i="75"/>
  <c r="M225" i="75" l="1"/>
  <c r="M437" i="75"/>
  <c r="M714" i="75"/>
  <c r="F679" i="75" l="1"/>
  <c r="G485" i="75" l="1"/>
  <c r="T483" i="75"/>
  <c r="G486" i="75" s="1"/>
  <c r="G487" i="75" l="1"/>
  <c r="G420" i="75"/>
  <c r="G208" i="75"/>
  <c r="G416" i="75" l="1"/>
  <c r="G204" i="75"/>
  <c r="G412" i="75" l="1"/>
  <c r="G200" i="75"/>
  <c r="G408" i="75" l="1"/>
  <c r="G196" i="75"/>
  <c r="G404" i="75" l="1"/>
  <c r="G192" i="75"/>
  <c r="G400" i="75" l="1"/>
  <c r="G188" i="75"/>
  <c r="G396" i="75" l="1"/>
  <c r="G184" i="75"/>
  <c r="G392" i="75" l="1"/>
  <c r="G180" i="75"/>
  <c r="G388" i="75" l="1"/>
  <c r="G176" i="75"/>
  <c r="G384" i="75" l="1"/>
  <c r="G172" i="75"/>
  <c r="G380" i="75" l="1"/>
  <c r="G168" i="75"/>
  <c r="E439" i="75" l="1"/>
  <c r="M439" i="75"/>
  <c r="M716" i="7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川野 敏正</author>
    <author>総合評価班</author>
  </authors>
  <commentList>
    <comment ref="F21" authorId="0" shapeId="0" xr:uid="{00000000-0006-0000-0000-00000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1" authorId="0" shapeId="0" xr:uid="{00000000-0006-0000-0000-00000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2" authorId="0" shapeId="0" xr:uid="{00000000-0006-0000-0000-00000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2" authorId="0" shapeId="0" xr:uid="{00000000-0006-0000-0000-00000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3" authorId="0" shapeId="0" xr:uid="{00000000-0006-0000-0000-00000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5" authorId="0" shapeId="0" xr:uid="{00000000-0006-0000-0000-00000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9" authorId="0" shapeId="0" xr:uid="{00000000-0006-0000-0000-00000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9" authorId="0" shapeId="0" xr:uid="{00000000-0006-0000-0000-00000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0" authorId="0" shapeId="0" xr:uid="{00000000-0006-0000-0000-00000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0" authorId="0" shapeId="0" xr:uid="{00000000-0006-0000-0000-00000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1" authorId="0" shapeId="0" xr:uid="{00000000-0006-0000-0000-00000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3" authorId="0" shapeId="0" xr:uid="{00000000-0006-0000-0000-00000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7" authorId="0" shapeId="0" xr:uid="{00000000-0006-0000-0000-00000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7" authorId="0" shapeId="0" xr:uid="{00000000-0006-0000-0000-00000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8" authorId="0" shapeId="0" xr:uid="{00000000-0006-0000-0000-00000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8" authorId="0" shapeId="0" xr:uid="{00000000-0006-0000-0000-00001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9" authorId="0" shapeId="0" xr:uid="{00000000-0006-0000-0000-00001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1" authorId="0" shapeId="0" xr:uid="{00000000-0006-0000-0000-00001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45" authorId="0" shapeId="0" xr:uid="{00000000-0006-0000-0000-00001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5" authorId="0" shapeId="0" xr:uid="{00000000-0006-0000-0000-00001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46" authorId="0" shapeId="0" xr:uid="{00000000-0006-0000-0000-00001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6" authorId="0" shapeId="0" xr:uid="{00000000-0006-0000-0000-00001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47" authorId="0" shapeId="0" xr:uid="{00000000-0006-0000-0000-00001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9" authorId="0" shapeId="0" xr:uid="{00000000-0006-0000-0000-00001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53" authorId="0" shapeId="0" xr:uid="{00000000-0006-0000-0000-00001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53" authorId="0" shapeId="0" xr:uid="{00000000-0006-0000-0000-00001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54" authorId="0" shapeId="0" xr:uid="{00000000-0006-0000-0000-00001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54" authorId="0" shapeId="0" xr:uid="{00000000-0006-0000-0000-00001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55" authorId="0" shapeId="0" xr:uid="{00000000-0006-0000-0000-00001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57" authorId="0" shapeId="0" xr:uid="{00000000-0006-0000-0000-00001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61" authorId="0" shapeId="0" xr:uid="{00000000-0006-0000-0000-00001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61" authorId="0" shapeId="0" xr:uid="{00000000-0006-0000-0000-00002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62" authorId="0" shapeId="0" xr:uid="{00000000-0006-0000-0000-00002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62" authorId="0" shapeId="0" xr:uid="{00000000-0006-0000-0000-00002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63" authorId="0" shapeId="0" xr:uid="{00000000-0006-0000-0000-00002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65" authorId="0" shapeId="0" xr:uid="{00000000-0006-0000-0000-00002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69" authorId="0" shapeId="0" xr:uid="{00000000-0006-0000-0000-00002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69" authorId="0" shapeId="0" xr:uid="{00000000-0006-0000-0000-00002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70" authorId="0" shapeId="0" xr:uid="{00000000-0006-0000-0000-00002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70" authorId="0" shapeId="0" xr:uid="{00000000-0006-0000-0000-00002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71" authorId="0" shapeId="0" xr:uid="{00000000-0006-0000-0000-00002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73" authorId="0" shapeId="0" xr:uid="{00000000-0006-0000-0000-00002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77" authorId="0" shapeId="0" xr:uid="{00000000-0006-0000-0000-00002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77" authorId="0" shapeId="0" xr:uid="{00000000-0006-0000-0000-00002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78" authorId="0" shapeId="0" xr:uid="{00000000-0006-0000-0000-00002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78" authorId="0" shapeId="0" xr:uid="{00000000-0006-0000-0000-00002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79" authorId="0" shapeId="0" xr:uid="{00000000-0006-0000-0000-00002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81" authorId="0" shapeId="0" xr:uid="{00000000-0006-0000-0000-00003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85" authorId="0" shapeId="0" xr:uid="{00000000-0006-0000-0000-00003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85" authorId="0" shapeId="0" xr:uid="{00000000-0006-0000-0000-00003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86" authorId="0" shapeId="0" xr:uid="{00000000-0006-0000-0000-00003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86" authorId="0" shapeId="0" xr:uid="{00000000-0006-0000-0000-00003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87" authorId="0" shapeId="0" xr:uid="{00000000-0006-0000-0000-00003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88" authorId="1" shapeId="0" xr:uid="{00000000-0006-0000-0000-000036000000}">
      <text>
        <r>
          <rPr>
            <b/>
            <sz val="9"/>
            <color indexed="81"/>
            <rFont val="ＭＳ Ｐゴシック"/>
            <family val="3"/>
            <charset val="128"/>
          </rPr>
          <t>従事期間の１/２以上</t>
        </r>
      </text>
    </comment>
    <comment ref="H89" authorId="0" shapeId="0" xr:uid="{00000000-0006-0000-0000-00003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93" authorId="0" shapeId="0" xr:uid="{00000000-0006-0000-0000-00003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93" authorId="0" shapeId="0" xr:uid="{00000000-0006-0000-0000-00003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94" authorId="0" shapeId="0" xr:uid="{00000000-0006-0000-0000-00003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94" authorId="0" shapeId="0" xr:uid="{00000000-0006-0000-0000-00003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95" authorId="0" shapeId="0" xr:uid="{00000000-0006-0000-0000-00003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96" authorId="1" shapeId="0" xr:uid="{00000000-0006-0000-0000-00003D000000}">
      <text>
        <r>
          <rPr>
            <b/>
            <sz val="9"/>
            <color indexed="81"/>
            <rFont val="ＭＳ Ｐゴシック"/>
            <family val="3"/>
            <charset val="128"/>
          </rPr>
          <t>従事期間の１/２以上</t>
        </r>
      </text>
    </comment>
    <comment ref="H97" authorId="0" shapeId="0" xr:uid="{00000000-0006-0000-0000-00003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01" authorId="0" shapeId="0" xr:uid="{00000000-0006-0000-0000-00003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01" authorId="0" shapeId="0" xr:uid="{00000000-0006-0000-0000-00004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02" authorId="0" shapeId="0" xr:uid="{00000000-0006-0000-0000-00004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02" authorId="0" shapeId="0" xr:uid="{00000000-0006-0000-0000-00004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03" authorId="0" shapeId="0" xr:uid="{00000000-0006-0000-0000-00004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104" authorId="1" shapeId="0" xr:uid="{00000000-0006-0000-0000-000044000000}">
      <text>
        <r>
          <rPr>
            <b/>
            <sz val="9"/>
            <color indexed="81"/>
            <rFont val="ＭＳ Ｐゴシック"/>
            <family val="3"/>
            <charset val="128"/>
          </rPr>
          <t>従事期間の１/２以上</t>
        </r>
      </text>
    </comment>
    <comment ref="H105" authorId="0" shapeId="0" xr:uid="{00000000-0006-0000-0000-00004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09" authorId="0" shapeId="0" xr:uid="{00000000-0006-0000-0000-00004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09" authorId="0" shapeId="0" xr:uid="{00000000-0006-0000-0000-00004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10" authorId="0" shapeId="0" xr:uid="{00000000-0006-0000-0000-00004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10" authorId="0" shapeId="0" xr:uid="{00000000-0006-0000-0000-00004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11" authorId="0" shapeId="0" xr:uid="{00000000-0006-0000-0000-00004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112" authorId="1" shapeId="0" xr:uid="{00000000-0006-0000-0000-00004B000000}">
      <text>
        <r>
          <rPr>
            <b/>
            <sz val="9"/>
            <color indexed="81"/>
            <rFont val="ＭＳ Ｐゴシック"/>
            <family val="3"/>
            <charset val="128"/>
          </rPr>
          <t>従事期間の１/２以上</t>
        </r>
      </text>
    </comment>
    <comment ref="H113" authorId="0" shapeId="0" xr:uid="{00000000-0006-0000-0000-00004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17" authorId="0" shapeId="0" xr:uid="{00000000-0006-0000-0000-00004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17" authorId="0" shapeId="0" xr:uid="{00000000-0006-0000-0000-00004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18" authorId="0" shapeId="0" xr:uid="{00000000-0006-0000-0000-00004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18" authorId="0" shapeId="0" xr:uid="{00000000-0006-0000-0000-00005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19" authorId="0" shapeId="0" xr:uid="{00000000-0006-0000-0000-00005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120" authorId="1" shapeId="0" xr:uid="{00000000-0006-0000-0000-000052000000}">
      <text>
        <r>
          <rPr>
            <b/>
            <sz val="9"/>
            <color indexed="81"/>
            <rFont val="ＭＳ Ｐゴシック"/>
            <family val="3"/>
            <charset val="128"/>
          </rPr>
          <t>従事期間の１/２以上</t>
        </r>
      </text>
    </comment>
    <comment ref="H121" authorId="0" shapeId="0" xr:uid="{00000000-0006-0000-0000-00005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25" authorId="0" shapeId="0" xr:uid="{00000000-0006-0000-0000-00005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25" authorId="0" shapeId="0" xr:uid="{00000000-0006-0000-0000-00005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26" authorId="0" shapeId="0" xr:uid="{00000000-0006-0000-0000-00005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26" authorId="0" shapeId="0" xr:uid="{00000000-0006-0000-0000-00005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27" authorId="0" shapeId="0" xr:uid="{00000000-0006-0000-0000-00005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128" authorId="1" shapeId="0" xr:uid="{00000000-0006-0000-0000-000059000000}">
      <text>
        <r>
          <rPr>
            <b/>
            <sz val="9"/>
            <color indexed="81"/>
            <rFont val="ＭＳ Ｐゴシック"/>
            <family val="3"/>
            <charset val="128"/>
          </rPr>
          <t>従事期間の１/２以上</t>
        </r>
      </text>
    </comment>
    <comment ref="H129" authorId="0" shapeId="0" xr:uid="{00000000-0006-0000-0000-00005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33" authorId="0" shapeId="0" xr:uid="{00000000-0006-0000-0000-00005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33" authorId="0" shapeId="0" xr:uid="{00000000-0006-0000-0000-00005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34" authorId="0" shapeId="0" xr:uid="{00000000-0006-0000-0000-00005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34" authorId="0" shapeId="0" xr:uid="{00000000-0006-0000-0000-00005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35" authorId="0" shapeId="0" xr:uid="{00000000-0006-0000-0000-00005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136" authorId="1" shapeId="0" xr:uid="{00000000-0006-0000-0000-000060000000}">
      <text>
        <r>
          <rPr>
            <b/>
            <sz val="9"/>
            <color indexed="81"/>
            <rFont val="ＭＳ Ｐゴシック"/>
            <family val="3"/>
            <charset val="128"/>
          </rPr>
          <t>従事期間の１/２以上</t>
        </r>
      </text>
    </comment>
    <comment ref="H137" authorId="0" shapeId="0" xr:uid="{00000000-0006-0000-0000-00006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41" authorId="0" shapeId="0" xr:uid="{00000000-0006-0000-0000-00006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41" authorId="0" shapeId="0" xr:uid="{00000000-0006-0000-0000-00006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42" authorId="0" shapeId="0" xr:uid="{00000000-0006-0000-0000-00006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42" authorId="0" shapeId="0" xr:uid="{00000000-0006-0000-0000-00006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43" authorId="0" shapeId="0" xr:uid="{00000000-0006-0000-0000-00006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144" authorId="1" shapeId="0" xr:uid="{00000000-0006-0000-0000-000067000000}">
      <text>
        <r>
          <rPr>
            <b/>
            <sz val="9"/>
            <color indexed="81"/>
            <rFont val="ＭＳ Ｐゴシック"/>
            <family val="3"/>
            <charset val="128"/>
          </rPr>
          <t>従事期間の１/２以上</t>
        </r>
      </text>
    </comment>
    <comment ref="H145" authorId="0" shapeId="0" xr:uid="{00000000-0006-0000-0000-00006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147" authorId="0" shapeId="0" xr:uid="{00000000-0006-0000-0000-000069000000}">
      <text>
        <r>
          <rPr>
            <sz val="9"/>
            <color indexed="81"/>
            <rFont val="MS P ゴシック"/>
            <family val="3"/>
            <charset val="128"/>
          </rPr>
          <t>以下のように入力して下さい。
Ｈ30.1.1
Ｈ30/1/1
2018/1/1
和暦で以下のように表示されます。
平成30年1月1日</t>
        </r>
      </text>
    </comment>
    <comment ref="H151" authorId="2" shapeId="0" xr:uid="{00000000-0006-0000-0000-00006A000000}">
      <text>
        <r>
          <rPr>
            <b/>
            <sz val="9"/>
            <color indexed="81"/>
            <rFont val="MS P ゴシック"/>
            <family val="3"/>
            <charset val="128"/>
          </rPr>
          <t>以下のように入力してください</t>
        </r>
        <r>
          <rPr>
            <sz val="9"/>
            <color indexed="81"/>
            <rFont val="MS P ゴシック"/>
            <family val="3"/>
            <charset val="128"/>
          </rPr>
          <t xml:space="preserve">
平成○年度
令和○年度</t>
        </r>
      </text>
    </comment>
    <comment ref="H152" authorId="2" shapeId="0" xr:uid="{00000000-0006-0000-0000-00006B000000}">
      <text>
        <r>
          <rPr>
            <b/>
            <sz val="9"/>
            <color indexed="81"/>
            <rFont val="MS P ゴシック"/>
            <family val="3"/>
            <charset val="128"/>
          </rPr>
          <t xml:space="preserve">表彰受賞時の企業と現在の所属企業が異なる場合は、移籍日を入力してください
</t>
        </r>
        <r>
          <rPr>
            <sz val="9"/>
            <color indexed="81"/>
            <rFont val="MS P ゴシック"/>
            <family val="3"/>
            <charset val="128"/>
          </rPr>
          <t xml:space="preserve">
令和○年○月○日
</t>
        </r>
      </text>
    </comment>
    <comment ref="H155" authorId="2" shapeId="0" xr:uid="{00000000-0006-0000-0000-00006C000000}">
      <text>
        <r>
          <rPr>
            <b/>
            <sz val="9"/>
            <color indexed="81"/>
            <rFont val="MS P ゴシック"/>
            <family val="3"/>
            <charset val="128"/>
          </rPr>
          <t>以下のように記載してください</t>
        </r>
        <r>
          <rPr>
            <sz val="9"/>
            <color indexed="81"/>
            <rFont val="MS P ゴシック"/>
            <family val="3"/>
            <charset val="128"/>
          </rPr>
          <t xml:space="preserve">
平成○年度
令和○年度</t>
        </r>
      </text>
    </comment>
    <comment ref="H156" authorId="2" shapeId="0" xr:uid="{00000000-0006-0000-0000-00006D000000}">
      <text>
        <r>
          <rPr>
            <b/>
            <sz val="9"/>
            <color indexed="81"/>
            <rFont val="MS P ゴシック"/>
            <family val="3"/>
            <charset val="128"/>
          </rPr>
          <t xml:space="preserve">表彰受賞時の企業と現在の所属企業が異なる場合は、移籍日を入力してください
</t>
        </r>
        <r>
          <rPr>
            <sz val="9"/>
            <color indexed="81"/>
            <rFont val="MS P ゴシック"/>
            <family val="3"/>
            <charset val="128"/>
          </rPr>
          <t xml:space="preserve">
令和○年○月○日
</t>
        </r>
      </text>
    </comment>
    <comment ref="G161" authorId="0" shapeId="0" xr:uid="{00000000-0006-0000-0000-00006E000000}">
      <text>
        <r>
          <rPr>
            <sz val="9"/>
            <color indexed="81"/>
            <rFont val="MS P ゴシック"/>
            <family val="3"/>
            <charset val="128"/>
          </rPr>
          <t>以下のように入力して下さい。
Ｈ30.1.1
Ｈ30/1/1
2018/1/1
和暦で以下のように表示されます。
平成30年1月1日</t>
        </r>
      </text>
    </comment>
    <comment ref="G164" authorId="0" shapeId="0" xr:uid="{00000000-0006-0000-0000-00006F000000}">
      <text>
        <r>
          <rPr>
            <sz val="9"/>
            <color indexed="81"/>
            <rFont val="MS P ゴシック"/>
            <family val="3"/>
            <charset val="128"/>
          </rPr>
          <t>以下のように入力して下さい。
Ｈ30.1.1
Ｈ30/1/1
2018/1/1
和暦で以下のように表示されます。
平成30年1月1日</t>
        </r>
      </text>
    </comment>
    <comment ref="F167" authorId="0" shapeId="0" xr:uid="{00000000-0006-0000-0000-00007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67" authorId="0" shapeId="0" xr:uid="{00000000-0006-0000-0000-00007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71" authorId="0" shapeId="0" xr:uid="{00000000-0006-0000-0000-00007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71" authorId="0" shapeId="0" xr:uid="{00000000-0006-0000-0000-00007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75" authorId="0" shapeId="0" xr:uid="{00000000-0006-0000-0000-00007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75" authorId="0" shapeId="0" xr:uid="{00000000-0006-0000-0000-00007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79" authorId="0" shapeId="0" xr:uid="{00000000-0006-0000-0000-00007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79" authorId="0" shapeId="0" xr:uid="{00000000-0006-0000-0000-00007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83" authorId="0" shapeId="0" xr:uid="{00000000-0006-0000-0000-00007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83" authorId="0" shapeId="0" xr:uid="{00000000-0006-0000-0000-00007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87" authorId="0" shapeId="0" xr:uid="{00000000-0006-0000-0000-00007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87" authorId="0" shapeId="0" xr:uid="{00000000-0006-0000-0000-00007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91" authorId="0" shapeId="0" xr:uid="{00000000-0006-0000-0000-00007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91" authorId="0" shapeId="0" xr:uid="{00000000-0006-0000-0000-00007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95" authorId="0" shapeId="0" xr:uid="{00000000-0006-0000-0000-00007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95" authorId="0" shapeId="0" xr:uid="{00000000-0006-0000-0000-00007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199" authorId="0" shapeId="0" xr:uid="{00000000-0006-0000-0000-00008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199" authorId="0" shapeId="0" xr:uid="{00000000-0006-0000-0000-00008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03" authorId="0" shapeId="0" xr:uid="{00000000-0006-0000-0000-00008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03" authorId="0" shapeId="0" xr:uid="{00000000-0006-0000-0000-00008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07" authorId="0" shapeId="0" xr:uid="{00000000-0006-0000-0000-00008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07" authorId="0" shapeId="0" xr:uid="{00000000-0006-0000-0000-00008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209" authorId="0" shapeId="0" xr:uid="{00000000-0006-0000-0000-000086000000}">
      <text>
        <r>
          <rPr>
            <sz val="9"/>
            <color indexed="81"/>
            <rFont val="MS P ゴシック"/>
            <family val="3"/>
            <charset val="128"/>
          </rPr>
          <t>以下のように入力して下さい。
Ｈ30.1.1
Ｈ30/1/1
2018/1/1
和暦で以下のように表示されます。
平成30年1月1日</t>
        </r>
      </text>
    </comment>
    <comment ref="G212" authorId="0" shapeId="0" xr:uid="{00000000-0006-0000-0000-000087000000}">
      <text>
        <r>
          <rPr>
            <sz val="9"/>
            <color indexed="81"/>
            <rFont val="MS P ゴシック"/>
            <family val="3"/>
            <charset val="128"/>
          </rPr>
          <t>以下のように入力して下さい。
Ｈ30.1.1
Ｈ30/1/1
2018/1/1
和暦で以下のように表示されます。
平成30年1月1日</t>
        </r>
      </text>
    </comment>
    <comment ref="G217" authorId="0" shapeId="0" xr:uid="{00000000-0006-0000-0000-000088000000}">
      <text>
        <r>
          <rPr>
            <sz val="9"/>
            <color indexed="81"/>
            <rFont val="MS P ゴシック"/>
            <family val="3"/>
            <charset val="128"/>
          </rPr>
          <t>以下のように入力して下さい。
Ｈ30.1.1
Ｈ30/1/1
2018/1/1
和暦で以下のように表示されます。
平成30年1月1日</t>
        </r>
      </text>
    </comment>
    <comment ref="G221" authorId="0" shapeId="0" xr:uid="{00000000-0006-0000-0000-000089000000}">
      <text>
        <r>
          <rPr>
            <sz val="9"/>
            <color indexed="81"/>
            <rFont val="MS P ゴシック"/>
            <family val="3"/>
            <charset val="128"/>
          </rPr>
          <t>以下のように入力して下さい。
Ｈ30.1.1
Ｈ30/1/1
2018/1/1
和暦で以下のように表示されます。
平成30年1月1日</t>
        </r>
      </text>
    </comment>
    <comment ref="G223" authorId="0" shapeId="0" xr:uid="{00000000-0006-0000-0000-00008A000000}">
      <text>
        <r>
          <rPr>
            <sz val="9"/>
            <color indexed="81"/>
            <rFont val="MS P ゴシック"/>
            <family val="3"/>
            <charset val="128"/>
          </rPr>
          <t>以下のように入力して下さい。
Ｈ30.1.1
Ｈ30/1/1
2018/1/1
和暦で以下のように表示されます。
平成30年1月1日</t>
        </r>
      </text>
    </comment>
    <comment ref="F233" authorId="0" shapeId="0" xr:uid="{00000000-0006-0000-0000-00008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33" authorId="0" shapeId="0" xr:uid="{00000000-0006-0000-0000-00008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34" authorId="0" shapeId="0" xr:uid="{00000000-0006-0000-0000-00008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34" authorId="0" shapeId="0" xr:uid="{00000000-0006-0000-0000-00008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35" authorId="0" shapeId="0" xr:uid="{00000000-0006-0000-0000-00008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37" authorId="0" shapeId="0" xr:uid="{00000000-0006-0000-0000-00009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41" authorId="0" shapeId="0" xr:uid="{00000000-0006-0000-0000-00009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41" authorId="0" shapeId="0" xr:uid="{00000000-0006-0000-0000-00009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42" authorId="0" shapeId="0" xr:uid="{00000000-0006-0000-0000-00009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42" authorId="0" shapeId="0" xr:uid="{00000000-0006-0000-0000-00009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43" authorId="0" shapeId="0" xr:uid="{00000000-0006-0000-0000-00009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45" authorId="0" shapeId="0" xr:uid="{00000000-0006-0000-0000-00009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49" authorId="0" shapeId="0" xr:uid="{00000000-0006-0000-0000-00009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49" authorId="0" shapeId="0" xr:uid="{00000000-0006-0000-0000-00009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50" authorId="0" shapeId="0" xr:uid="{00000000-0006-0000-0000-00009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50" authorId="0" shapeId="0" xr:uid="{00000000-0006-0000-0000-00009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51" authorId="0" shapeId="0" xr:uid="{00000000-0006-0000-0000-00009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53" authorId="0" shapeId="0" xr:uid="{00000000-0006-0000-0000-00009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57" authorId="0" shapeId="0" xr:uid="{00000000-0006-0000-0000-00009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57" authorId="0" shapeId="0" xr:uid="{00000000-0006-0000-0000-00009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58" authorId="0" shapeId="0" xr:uid="{00000000-0006-0000-0000-00009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58" authorId="0" shapeId="0" xr:uid="{00000000-0006-0000-0000-0000A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59" authorId="0" shapeId="0" xr:uid="{00000000-0006-0000-0000-0000A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61" authorId="0" shapeId="0" xr:uid="{00000000-0006-0000-0000-0000A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65" authorId="0" shapeId="0" xr:uid="{00000000-0006-0000-0000-0000A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65" authorId="0" shapeId="0" xr:uid="{00000000-0006-0000-0000-0000A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66" authorId="0" shapeId="0" xr:uid="{00000000-0006-0000-0000-0000A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66" authorId="0" shapeId="0" xr:uid="{00000000-0006-0000-0000-0000A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67" authorId="0" shapeId="0" xr:uid="{00000000-0006-0000-0000-0000A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69" authorId="0" shapeId="0" xr:uid="{00000000-0006-0000-0000-0000A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73" authorId="0" shapeId="0" xr:uid="{00000000-0006-0000-0000-0000A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73" authorId="0" shapeId="0" xr:uid="{00000000-0006-0000-0000-0000A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74" authorId="0" shapeId="0" xr:uid="{00000000-0006-0000-0000-0000A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74" authorId="0" shapeId="0" xr:uid="{00000000-0006-0000-0000-0000A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75" authorId="0" shapeId="0" xr:uid="{00000000-0006-0000-0000-0000A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77" authorId="0" shapeId="0" xr:uid="{00000000-0006-0000-0000-0000A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81" authorId="0" shapeId="0" xr:uid="{00000000-0006-0000-0000-0000A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81" authorId="0" shapeId="0" xr:uid="{00000000-0006-0000-0000-0000B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82" authorId="0" shapeId="0" xr:uid="{00000000-0006-0000-0000-0000B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82" authorId="0" shapeId="0" xr:uid="{00000000-0006-0000-0000-0000B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83" authorId="0" shapeId="0" xr:uid="{00000000-0006-0000-0000-0000B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85" authorId="0" shapeId="0" xr:uid="{00000000-0006-0000-0000-0000B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89" authorId="0" shapeId="0" xr:uid="{00000000-0006-0000-0000-0000B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89" authorId="0" shapeId="0" xr:uid="{00000000-0006-0000-0000-0000B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90" authorId="0" shapeId="0" xr:uid="{00000000-0006-0000-0000-0000B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90" authorId="0" shapeId="0" xr:uid="{00000000-0006-0000-0000-0000B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91" authorId="0" shapeId="0" xr:uid="{00000000-0006-0000-0000-0000B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93" authorId="0" shapeId="0" xr:uid="{00000000-0006-0000-0000-0000B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97" authorId="0" shapeId="0" xr:uid="{00000000-0006-0000-0000-0000B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97" authorId="0" shapeId="0" xr:uid="{00000000-0006-0000-0000-0000B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98" authorId="0" shapeId="0" xr:uid="{00000000-0006-0000-0000-0000B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298" authorId="0" shapeId="0" xr:uid="{00000000-0006-0000-0000-0000B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299" authorId="0" shapeId="0" xr:uid="{00000000-0006-0000-0000-0000B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300" authorId="1" shapeId="0" xr:uid="{00000000-0006-0000-0000-0000C0000000}">
      <text>
        <r>
          <rPr>
            <b/>
            <sz val="9"/>
            <color indexed="81"/>
            <rFont val="ＭＳ Ｐゴシック"/>
            <family val="3"/>
            <charset val="128"/>
          </rPr>
          <t>従事期間の１/２以上</t>
        </r>
      </text>
    </comment>
    <comment ref="H301" authorId="0" shapeId="0" xr:uid="{00000000-0006-0000-0000-0000C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05" authorId="0" shapeId="0" xr:uid="{00000000-0006-0000-0000-0000C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05" authorId="0" shapeId="0" xr:uid="{00000000-0006-0000-0000-0000C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06" authorId="0" shapeId="0" xr:uid="{00000000-0006-0000-0000-0000C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06" authorId="0" shapeId="0" xr:uid="{00000000-0006-0000-0000-0000C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07" authorId="0" shapeId="0" xr:uid="{00000000-0006-0000-0000-0000C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308" authorId="1" shapeId="0" xr:uid="{00000000-0006-0000-0000-0000C7000000}">
      <text>
        <r>
          <rPr>
            <b/>
            <sz val="9"/>
            <color indexed="81"/>
            <rFont val="ＭＳ Ｐゴシック"/>
            <family val="3"/>
            <charset val="128"/>
          </rPr>
          <t>従事期間の１/２以上</t>
        </r>
      </text>
    </comment>
    <comment ref="H309" authorId="0" shapeId="0" xr:uid="{00000000-0006-0000-0000-0000C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13" authorId="0" shapeId="0" xr:uid="{00000000-0006-0000-0000-0000C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13" authorId="0" shapeId="0" xr:uid="{00000000-0006-0000-0000-0000C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14" authorId="0" shapeId="0" xr:uid="{00000000-0006-0000-0000-0000C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14" authorId="0" shapeId="0" xr:uid="{00000000-0006-0000-0000-0000C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15" authorId="0" shapeId="0" xr:uid="{00000000-0006-0000-0000-0000C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316" authorId="1" shapeId="0" xr:uid="{00000000-0006-0000-0000-0000CE000000}">
      <text>
        <r>
          <rPr>
            <b/>
            <sz val="9"/>
            <color indexed="81"/>
            <rFont val="ＭＳ Ｐゴシック"/>
            <family val="3"/>
            <charset val="128"/>
          </rPr>
          <t>従事期間の１/２以上</t>
        </r>
      </text>
    </comment>
    <comment ref="H317" authorId="0" shapeId="0" xr:uid="{00000000-0006-0000-0000-0000C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21" authorId="0" shapeId="0" xr:uid="{00000000-0006-0000-0000-0000D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21" authorId="0" shapeId="0" xr:uid="{00000000-0006-0000-0000-0000D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22" authorId="0" shapeId="0" xr:uid="{00000000-0006-0000-0000-0000D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22" authorId="0" shapeId="0" xr:uid="{00000000-0006-0000-0000-0000D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23" authorId="0" shapeId="0" xr:uid="{00000000-0006-0000-0000-0000D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324" authorId="1" shapeId="0" xr:uid="{00000000-0006-0000-0000-0000D5000000}">
      <text>
        <r>
          <rPr>
            <b/>
            <sz val="9"/>
            <color indexed="81"/>
            <rFont val="ＭＳ Ｐゴシック"/>
            <family val="3"/>
            <charset val="128"/>
          </rPr>
          <t>従事期間の１/２以上</t>
        </r>
      </text>
    </comment>
    <comment ref="H325" authorId="0" shapeId="0" xr:uid="{00000000-0006-0000-0000-0000D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29" authorId="0" shapeId="0" xr:uid="{00000000-0006-0000-0000-0000D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29" authorId="0" shapeId="0" xr:uid="{00000000-0006-0000-0000-0000D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30" authorId="0" shapeId="0" xr:uid="{00000000-0006-0000-0000-0000D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30" authorId="0" shapeId="0" xr:uid="{00000000-0006-0000-0000-0000D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31" authorId="0" shapeId="0" xr:uid="{00000000-0006-0000-0000-0000D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332" authorId="1" shapeId="0" xr:uid="{00000000-0006-0000-0000-0000DC000000}">
      <text>
        <r>
          <rPr>
            <b/>
            <sz val="9"/>
            <color indexed="81"/>
            <rFont val="ＭＳ Ｐゴシック"/>
            <family val="3"/>
            <charset val="128"/>
          </rPr>
          <t>従事期間の１/２以上</t>
        </r>
      </text>
    </comment>
    <comment ref="H333" authorId="0" shapeId="0" xr:uid="{00000000-0006-0000-0000-0000D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37" authorId="0" shapeId="0" xr:uid="{00000000-0006-0000-0000-0000D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37" authorId="0" shapeId="0" xr:uid="{00000000-0006-0000-0000-0000D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38" authorId="0" shapeId="0" xr:uid="{00000000-0006-0000-0000-0000E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38" authorId="0" shapeId="0" xr:uid="{00000000-0006-0000-0000-0000E1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39" authorId="0" shapeId="0" xr:uid="{00000000-0006-0000-0000-0000E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340" authorId="1" shapeId="0" xr:uid="{00000000-0006-0000-0000-0000E3000000}">
      <text>
        <r>
          <rPr>
            <b/>
            <sz val="9"/>
            <color indexed="81"/>
            <rFont val="ＭＳ Ｐゴシック"/>
            <family val="3"/>
            <charset val="128"/>
          </rPr>
          <t>従事期間の１/２以上</t>
        </r>
      </text>
    </comment>
    <comment ref="H341" authorId="0" shapeId="0" xr:uid="{00000000-0006-0000-0000-0000E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45" authorId="0" shapeId="0" xr:uid="{00000000-0006-0000-0000-0000E5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45" authorId="0" shapeId="0" xr:uid="{00000000-0006-0000-0000-0000E6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46" authorId="0" shapeId="0" xr:uid="{00000000-0006-0000-0000-0000E7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46" authorId="0" shapeId="0" xr:uid="{00000000-0006-0000-0000-0000E8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47" authorId="0" shapeId="0" xr:uid="{00000000-0006-0000-0000-0000E9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348" authorId="1" shapeId="0" xr:uid="{00000000-0006-0000-0000-0000EA000000}">
      <text>
        <r>
          <rPr>
            <b/>
            <sz val="9"/>
            <color indexed="81"/>
            <rFont val="ＭＳ Ｐゴシック"/>
            <family val="3"/>
            <charset val="128"/>
          </rPr>
          <t>従事期間の１/２以上</t>
        </r>
      </text>
    </comment>
    <comment ref="H349" authorId="0" shapeId="0" xr:uid="{00000000-0006-0000-0000-0000E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53" authorId="0" shapeId="0" xr:uid="{00000000-0006-0000-0000-0000E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53" authorId="0" shapeId="0" xr:uid="{00000000-0006-0000-0000-0000E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54" authorId="0" shapeId="0" xr:uid="{00000000-0006-0000-0000-0000E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54" authorId="0" shapeId="0" xr:uid="{00000000-0006-0000-0000-0000E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55" authorId="0" shapeId="0" xr:uid="{00000000-0006-0000-0000-0000F0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E356" authorId="1" shapeId="0" xr:uid="{00000000-0006-0000-0000-0000F1000000}">
      <text>
        <r>
          <rPr>
            <b/>
            <sz val="9"/>
            <color indexed="81"/>
            <rFont val="ＭＳ Ｐゴシック"/>
            <family val="3"/>
            <charset val="128"/>
          </rPr>
          <t>従事期間の１/２以上</t>
        </r>
      </text>
    </comment>
    <comment ref="H357" authorId="0" shapeId="0" xr:uid="{00000000-0006-0000-0000-0000F2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359" authorId="0" shapeId="0" xr:uid="{00000000-0006-0000-0000-0000F3000000}">
      <text>
        <r>
          <rPr>
            <sz val="9"/>
            <color indexed="81"/>
            <rFont val="MS P ゴシック"/>
            <family val="3"/>
            <charset val="128"/>
          </rPr>
          <t>以下のように入力して下さい。
Ｈ30.1.1
Ｈ30/1/1
2018/1/1
和暦で以下のように表示されます。
平成30年1月1日</t>
        </r>
      </text>
    </comment>
    <comment ref="H363" authorId="2" shapeId="0" xr:uid="{00000000-0006-0000-0000-0000F4000000}">
      <text>
        <r>
          <rPr>
            <b/>
            <sz val="9"/>
            <color indexed="81"/>
            <rFont val="MS P ゴシック"/>
            <family val="3"/>
            <charset val="128"/>
          </rPr>
          <t>以下のように入力してください</t>
        </r>
        <r>
          <rPr>
            <sz val="9"/>
            <color indexed="81"/>
            <rFont val="MS P ゴシック"/>
            <family val="3"/>
            <charset val="128"/>
          </rPr>
          <t xml:space="preserve">
平成○年度
令和○年度</t>
        </r>
      </text>
    </comment>
    <comment ref="H364" authorId="2" shapeId="0" xr:uid="{00000000-0006-0000-0000-0000F5000000}">
      <text>
        <r>
          <rPr>
            <b/>
            <sz val="9"/>
            <color indexed="81"/>
            <rFont val="MS P ゴシック"/>
            <family val="3"/>
            <charset val="128"/>
          </rPr>
          <t xml:space="preserve">表彰受賞時の企業と現在の所属企業が異なる場合は、移籍日を入力してください
</t>
        </r>
        <r>
          <rPr>
            <sz val="9"/>
            <color indexed="81"/>
            <rFont val="MS P ゴシック"/>
            <family val="3"/>
            <charset val="128"/>
          </rPr>
          <t xml:space="preserve">
令和○年○月○日
</t>
        </r>
      </text>
    </comment>
    <comment ref="H367" authorId="2" shapeId="0" xr:uid="{00000000-0006-0000-0000-0000F6000000}">
      <text>
        <r>
          <rPr>
            <b/>
            <sz val="9"/>
            <color indexed="81"/>
            <rFont val="MS P ゴシック"/>
            <family val="3"/>
            <charset val="128"/>
          </rPr>
          <t>以下のように入力してください</t>
        </r>
        <r>
          <rPr>
            <sz val="9"/>
            <color indexed="81"/>
            <rFont val="MS P ゴシック"/>
            <family val="3"/>
            <charset val="128"/>
          </rPr>
          <t xml:space="preserve">
平成○年度
令和○年度</t>
        </r>
      </text>
    </comment>
    <comment ref="H368" authorId="2" shapeId="0" xr:uid="{00000000-0006-0000-0000-0000F7000000}">
      <text>
        <r>
          <rPr>
            <b/>
            <sz val="9"/>
            <color indexed="81"/>
            <rFont val="MS P ゴシック"/>
            <family val="3"/>
            <charset val="128"/>
          </rPr>
          <t xml:space="preserve">表彰受賞時の企業と現在の所属企業が異なる場合は、移籍日を入力してください
</t>
        </r>
        <r>
          <rPr>
            <sz val="9"/>
            <color indexed="81"/>
            <rFont val="MS P ゴシック"/>
            <family val="3"/>
            <charset val="128"/>
          </rPr>
          <t xml:space="preserve">
令和○年○月○日
</t>
        </r>
      </text>
    </comment>
    <comment ref="G373" authorId="0" shapeId="0" xr:uid="{00000000-0006-0000-0000-0000F8000000}">
      <text>
        <r>
          <rPr>
            <sz val="9"/>
            <color indexed="81"/>
            <rFont val="MS P ゴシック"/>
            <family val="3"/>
            <charset val="128"/>
          </rPr>
          <t>以下のように入力して下さい。
Ｈ30.1.1
Ｈ30/1/1
2018/1/1
和暦で以下のように表示されます。
平成30年1月1日</t>
        </r>
      </text>
    </comment>
    <comment ref="G376" authorId="0" shapeId="0" xr:uid="{00000000-0006-0000-0000-0000F9000000}">
      <text>
        <r>
          <rPr>
            <sz val="9"/>
            <color indexed="81"/>
            <rFont val="MS P ゴシック"/>
            <family val="3"/>
            <charset val="128"/>
          </rPr>
          <t>以下のように入力して下さい。
Ｈ30.1.1
Ｈ30/1/1
2018/1/1
和暦で以下のように表示されます。
平成30年1月1日</t>
        </r>
      </text>
    </comment>
    <comment ref="F379" authorId="0" shapeId="0" xr:uid="{00000000-0006-0000-0000-0000FA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79" authorId="0" shapeId="0" xr:uid="{00000000-0006-0000-0000-0000FB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83" authorId="0" shapeId="0" xr:uid="{00000000-0006-0000-0000-0000FC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83" authorId="0" shapeId="0" xr:uid="{00000000-0006-0000-0000-0000FD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87" authorId="0" shapeId="0" xr:uid="{00000000-0006-0000-0000-0000FE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87" authorId="0" shapeId="0" xr:uid="{00000000-0006-0000-0000-0000FF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91" authorId="0" shapeId="0" xr:uid="{00000000-0006-0000-0000-000000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91" authorId="0" shapeId="0" xr:uid="{00000000-0006-0000-0000-000001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95" authorId="0" shapeId="0" xr:uid="{00000000-0006-0000-0000-000002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95" authorId="0" shapeId="0" xr:uid="{00000000-0006-0000-0000-000003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399" authorId="0" shapeId="0" xr:uid="{00000000-0006-0000-0000-000004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99" authorId="0" shapeId="0" xr:uid="{00000000-0006-0000-0000-000005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403" authorId="0" shapeId="0" xr:uid="{00000000-0006-0000-0000-000006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03" authorId="0" shapeId="0" xr:uid="{00000000-0006-0000-0000-000007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407" authorId="0" shapeId="0" xr:uid="{00000000-0006-0000-0000-000008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07" authorId="0" shapeId="0" xr:uid="{00000000-0006-0000-0000-000009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411" authorId="0" shapeId="0" xr:uid="{00000000-0006-0000-0000-00000A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11" authorId="0" shapeId="0" xr:uid="{00000000-0006-0000-0000-00000B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415" authorId="0" shapeId="0" xr:uid="{00000000-0006-0000-0000-00000C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15" authorId="0" shapeId="0" xr:uid="{00000000-0006-0000-0000-00000D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419" authorId="0" shapeId="0" xr:uid="{00000000-0006-0000-0000-00000E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19" authorId="0" shapeId="0" xr:uid="{00000000-0006-0000-0000-00000F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421" authorId="0" shapeId="0" xr:uid="{00000000-0006-0000-0000-000010010000}">
      <text>
        <r>
          <rPr>
            <sz val="9"/>
            <color indexed="81"/>
            <rFont val="MS P ゴシック"/>
            <family val="3"/>
            <charset val="128"/>
          </rPr>
          <t>以下のように入力して下さい。
Ｈ30.1.1
Ｈ30/1/1
2018/1/1
和暦で以下のように表示されます。
平成30年1月1日</t>
        </r>
      </text>
    </comment>
    <comment ref="G424" authorId="0" shapeId="0" xr:uid="{00000000-0006-0000-0000-000011010000}">
      <text>
        <r>
          <rPr>
            <sz val="9"/>
            <color indexed="81"/>
            <rFont val="MS P ゴシック"/>
            <family val="3"/>
            <charset val="128"/>
          </rPr>
          <t>以下のように入力して下さい。
Ｈ30.1.1
Ｈ30/1/1
2018/1/1
和暦で以下のように表示されます。
平成30年1月1日</t>
        </r>
      </text>
    </comment>
    <comment ref="G429" authorId="0" shapeId="0" xr:uid="{00000000-0006-0000-0000-000012010000}">
      <text>
        <r>
          <rPr>
            <sz val="9"/>
            <color indexed="81"/>
            <rFont val="MS P ゴシック"/>
            <family val="3"/>
            <charset val="128"/>
          </rPr>
          <t>以下のように入力して下さい。
Ｈ30.1.1
Ｈ30/1/1
2018/1/1
和暦で以下のように表示されます。
平成30年1月1日</t>
        </r>
      </text>
    </comment>
    <comment ref="G433" authorId="0" shapeId="0" xr:uid="{00000000-0006-0000-0000-000013010000}">
      <text>
        <r>
          <rPr>
            <sz val="9"/>
            <color indexed="81"/>
            <rFont val="MS P ゴシック"/>
            <family val="3"/>
            <charset val="128"/>
          </rPr>
          <t>以下のように入力して下さい。
Ｈ30.1.1
Ｈ30/1/1
2018/1/1
和暦で以下のように表示されます。
平成30年1月1日</t>
        </r>
      </text>
    </comment>
    <comment ref="G435" authorId="0" shapeId="0" xr:uid="{00000000-0006-0000-0000-000014010000}">
      <text>
        <r>
          <rPr>
            <sz val="9"/>
            <color indexed="81"/>
            <rFont val="MS P ゴシック"/>
            <family val="3"/>
            <charset val="128"/>
          </rPr>
          <t>以下のように入力して下さい。
Ｈ30.1.1
Ｈ30/1/1
2018/1/1
和暦で以下のように表示されます。
平成30年1月1日</t>
        </r>
      </text>
    </comment>
    <comment ref="F447" authorId="0" shapeId="0" xr:uid="{00000000-0006-0000-0000-000015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47" authorId="0" shapeId="0" xr:uid="{00000000-0006-0000-0000-000016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F448" authorId="0" shapeId="0" xr:uid="{00000000-0006-0000-0000-00001701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480" authorId="1" shapeId="0" xr:uid="{00000000-0006-0000-0000-000018010000}">
      <text>
        <r>
          <rPr>
            <b/>
            <sz val="9"/>
            <color indexed="81"/>
            <rFont val="ＭＳ Ｐゴシック"/>
            <family val="3"/>
            <charset val="128"/>
          </rPr>
          <t>随意契約を除く</t>
        </r>
      </text>
    </comment>
    <comment ref="H481" authorId="1" shapeId="0" xr:uid="{00000000-0006-0000-0000-000019010000}">
      <text>
        <r>
          <rPr>
            <b/>
            <sz val="9"/>
            <color indexed="81"/>
            <rFont val="ＭＳ Ｐゴシック"/>
            <family val="3"/>
            <charset val="128"/>
          </rPr>
          <t>５００万円以上の工事</t>
        </r>
      </text>
    </comment>
    <comment ref="F545" authorId="0" shapeId="0" xr:uid="{00000000-0006-0000-0000-00001A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45" authorId="0" shapeId="0" xr:uid="{00000000-0006-0000-0000-00001B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F548" authorId="0" shapeId="0" xr:uid="{00000000-0006-0000-0000-00001C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48" authorId="0" shapeId="0" xr:uid="{00000000-0006-0000-0000-00001D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50" authorId="0" shapeId="0" xr:uid="{00000000-0006-0000-0000-00001E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51" authorId="0" shapeId="0" xr:uid="{00000000-0006-0000-0000-00001F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52" authorId="0" shapeId="0" xr:uid="{00000000-0006-0000-0000-000020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53" authorId="0" shapeId="0" xr:uid="{00000000-0006-0000-0000-000021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54" authorId="0" shapeId="0" xr:uid="{00000000-0006-0000-0000-000022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F558" authorId="0" shapeId="0" xr:uid="{00000000-0006-0000-0000-000023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58" authorId="0" shapeId="0" xr:uid="{00000000-0006-0000-0000-000024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F565" authorId="0" shapeId="0" xr:uid="{00000000-0006-0000-0000-000025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65" authorId="0" shapeId="0" xr:uid="{00000000-0006-0000-0000-000026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F567" authorId="0" shapeId="0" xr:uid="{00000000-0006-0000-0000-000027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67" authorId="0" shapeId="0" xr:uid="{00000000-0006-0000-0000-000028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F572" authorId="0" shapeId="0" xr:uid="{00000000-0006-0000-0000-000029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72" authorId="0" shapeId="0" xr:uid="{00000000-0006-0000-0000-00002A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F574" authorId="0" shapeId="0" xr:uid="{00000000-0006-0000-0000-00002B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574" authorId="0" shapeId="0" xr:uid="{00000000-0006-0000-0000-00002C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F685" authorId="0" shapeId="0" xr:uid="{00000000-0006-0000-0000-00002D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 ref="H685" authorId="0" shapeId="0" xr:uid="{00000000-0006-0000-0000-00002E010000}">
      <text>
        <r>
          <rPr>
            <b/>
            <sz val="9"/>
            <color indexed="81"/>
            <rFont val="MS P ゴシック"/>
            <family val="3"/>
            <charset val="128"/>
          </rPr>
          <t xml:space="preserve">以下の方法で入力して下さい。
</t>
        </r>
        <r>
          <rPr>
            <sz val="9"/>
            <color indexed="81"/>
            <rFont val="MS P ゴシック"/>
            <family val="3"/>
            <charset val="128"/>
          </rPr>
          <t>Ｈ30.1.1
Ｈ30/1/1
2018/1/1</t>
        </r>
      </text>
    </comment>
  </commentList>
</comments>
</file>

<file path=xl/sharedStrings.xml><?xml version="1.0" encoding="utf-8"?>
<sst xmlns="http://schemas.openxmlformats.org/spreadsheetml/2006/main" count="2584" uniqueCount="709">
  <si>
    <t>評　価　基　準</t>
    <rPh sb="0" eb="1">
      <t>ヒョウ</t>
    </rPh>
    <rPh sb="2" eb="3">
      <t>アタイ</t>
    </rPh>
    <rPh sb="4" eb="5">
      <t>モト</t>
    </rPh>
    <rPh sb="6" eb="7">
      <t>ジュン</t>
    </rPh>
    <phoneticPr fontId="1"/>
  </si>
  <si>
    <t>配点区分</t>
    <rPh sb="0" eb="2">
      <t>ハイテン</t>
    </rPh>
    <rPh sb="2" eb="4">
      <t>クブン</t>
    </rPh>
    <phoneticPr fontId="1"/>
  </si>
  <si>
    <t>記入欄</t>
    <rPh sb="0" eb="2">
      <t>キニュウ</t>
    </rPh>
    <rPh sb="2" eb="3">
      <t>ラン</t>
    </rPh>
    <phoneticPr fontId="1"/>
  </si>
  <si>
    <t>様</t>
    <rPh sb="0" eb="1">
      <t>サマ</t>
    </rPh>
    <phoneticPr fontId="1"/>
  </si>
  <si>
    <t>住所</t>
    <rPh sb="0" eb="1">
      <t>ジュウ</t>
    </rPh>
    <rPh sb="1" eb="2">
      <t>ショ</t>
    </rPh>
    <phoneticPr fontId="1"/>
  </si>
  <si>
    <t>代表者名</t>
    <rPh sb="0" eb="1">
      <t>ダイ</t>
    </rPh>
    <rPh sb="1" eb="2">
      <t>オモテ</t>
    </rPh>
    <rPh sb="2" eb="3">
      <t>シャ</t>
    </rPh>
    <rPh sb="3" eb="4">
      <t>メイ</t>
    </rPh>
    <phoneticPr fontId="1"/>
  </si>
  <si>
    <t>建設業許可番号</t>
    <rPh sb="0" eb="3">
      <t>ケンセツギョウ</t>
    </rPh>
    <rPh sb="3" eb="5">
      <t>キョカ</t>
    </rPh>
    <rPh sb="5" eb="7">
      <t>バンゴウ</t>
    </rPh>
    <phoneticPr fontId="1"/>
  </si>
  <si>
    <t>入札公告日</t>
    <phoneticPr fontId="1"/>
  </si>
  <si>
    <t>工事番号</t>
    <phoneticPr fontId="1"/>
  </si>
  <si>
    <t>工事名</t>
    <phoneticPr fontId="1"/>
  </si>
  <si>
    <t>自己　　　審査点</t>
    <rPh sb="0" eb="2">
      <t>ジコ</t>
    </rPh>
    <rPh sb="5" eb="7">
      <t>シンサ</t>
    </rPh>
    <rPh sb="7" eb="8">
      <t>テン</t>
    </rPh>
    <phoneticPr fontId="1"/>
  </si>
  <si>
    <t>建設許可番号は業者番号のみ記載</t>
    <rPh sb="0" eb="2">
      <t>ケンセツ</t>
    </rPh>
    <rPh sb="2" eb="4">
      <t>キョカ</t>
    </rPh>
    <rPh sb="4" eb="6">
      <t>バンゴウ</t>
    </rPh>
    <rPh sb="7" eb="9">
      <t>ギョウシャ</t>
    </rPh>
    <rPh sb="9" eb="11">
      <t>バンゴウ</t>
    </rPh>
    <rPh sb="13" eb="15">
      <t>キサイ</t>
    </rPh>
    <phoneticPr fontId="1"/>
  </si>
  <si>
    <t>（□□県知事許可（特ー△△）第〇〇〇〇〇号の〇〇〇〇〇を記載）</t>
    <rPh sb="28" eb="30">
      <t>キサイ</t>
    </rPh>
    <phoneticPr fontId="1"/>
  </si>
  <si>
    <t>配置予定技術者１の加算点合計</t>
    <rPh sb="9" eb="11">
      <t>カサン</t>
    </rPh>
    <rPh sb="11" eb="12">
      <t>テン</t>
    </rPh>
    <rPh sb="12" eb="14">
      <t>ゴウケイ</t>
    </rPh>
    <phoneticPr fontId="1"/>
  </si>
  <si>
    <t>配置予定技術者２の加算点合計</t>
    <rPh sb="9" eb="11">
      <t>カサン</t>
    </rPh>
    <rPh sb="11" eb="12">
      <t>テン</t>
    </rPh>
    <rPh sb="12" eb="14">
      <t>ゴウケイ</t>
    </rPh>
    <phoneticPr fontId="1"/>
  </si>
  <si>
    <t>〇企業の施工能力</t>
    <rPh sb="1" eb="3">
      <t>キギョウ</t>
    </rPh>
    <rPh sb="4" eb="6">
      <t>セコウ</t>
    </rPh>
    <rPh sb="6" eb="8">
      <t>ノウリョク</t>
    </rPh>
    <phoneticPr fontId="1"/>
  </si>
  <si>
    <t>企業の施工能力加算点合計</t>
    <rPh sb="0" eb="2">
      <t>キギョウ</t>
    </rPh>
    <rPh sb="3" eb="5">
      <t>セコウ</t>
    </rPh>
    <rPh sb="5" eb="7">
      <t>ノウリョク</t>
    </rPh>
    <rPh sb="7" eb="9">
      <t>カサン</t>
    </rPh>
    <rPh sb="9" eb="10">
      <t>テン</t>
    </rPh>
    <rPh sb="10" eb="12">
      <t>ゴウケイ</t>
    </rPh>
    <phoneticPr fontId="1"/>
  </si>
  <si>
    <t>技術者の能力及び企業の施工能力の加算点合計</t>
    <rPh sb="0" eb="3">
      <t>ギジュツシャ</t>
    </rPh>
    <rPh sb="4" eb="6">
      <t>ノウリョク</t>
    </rPh>
    <rPh sb="6" eb="7">
      <t>オヨ</t>
    </rPh>
    <rPh sb="8" eb="10">
      <t>キギョウ</t>
    </rPh>
    <rPh sb="11" eb="13">
      <t>セコウ</t>
    </rPh>
    <rPh sb="13" eb="15">
      <t>ノウリョク</t>
    </rPh>
    <rPh sb="16" eb="18">
      <t>カサン</t>
    </rPh>
    <rPh sb="18" eb="19">
      <t>テン</t>
    </rPh>
    <rPh sb="19" eb="21">
      <t>ゴウケイ</t>
    </rPh>
    <phoneticPr fontId="1"/>
  </si>
  <si>
    <t>評価対象者</t>
    <rPh sb="0" eb="2">
      <t>ヒョウカ</t>
    </rPh>
    <rPh sb="2" eb="4">
      <t>タイショウ</t>
    </rPh>
    <rPh sb="4" eb="5">
      <t>シャ</t>
    </rPh>
    <phoneticPr fontId="1"/>
  </si>
  <si>
    <t>※評価対象者は配置予定技術者１と配置予定技術者２の能力が低い方</t>
    <rPh sb="1" eb="3">
      <t>ヒョウカ</t>
    </rPh>
    <rPh sb="3" eb="5">
      <t>タイショウ</t>
    </rPh>
    <rPh sb="5" eb="6">
      <t>シャ</t>
    </rPh>
    <rPh sb="7" eb="9">
      <t>ハイチ</t>
    </rPh>
    <rPh sb="9" eb="11">
      <t>ヨテイ</t>
    </rPh>
    <rPh sb="11" eb="14">
      <t>ギジュツシャ</t>
    </rPh>
    <rPh sb="16" eb="18">
      <t>ハイチ</t>
    </rPh>
    <rPh sb="18" eb="20">
      <t>ヨテイ</t>
    </rPh>
    <rPh sb="20" eb="23">
      <t>ギジュツシャ</t>
    </rPh>
    <rPh sb="25" eb="27">
      <t>ノウリョク</t>
    </rPh>
    <rPh sb="28" eb="29">
      <t>ヒク</t>
    </rPh>
    <rPh sb="30" eb="31">
      <t>ホウ</t>
    </rPh>
    <phoneticPr fontId="1"/>
  </si>
  <si>
    <t>〇配置予定技術者１の能力：氏名</t>
    <rPh sb="1" eb="3">
      <t>ハイチ</t>
    </rPh>
    <rPh sb="3" eb="5">
      <t>ヨテイ</t>
    </rPh>
    <rPh sb="5" eb="8">
      <t>ギジュツシャ</t>
    </rPh>
    <rPh sb="10" eb="12">
      <t>ノウリョク</t>
    </rPh>
    <rPh sb="13" eb="15">
      <t>シメイ</t>
    </rPh>
    <phoneticPr fontId="1"/>
  </si>
  <si>
    <t>〇配置予定技術者2の能力：氏名</t>
    <rPh sb="1" eb="3">
      <t>ハイチ</t>
    </rPh>
    <rPh sb="3" eb="5">
      <t>ヨテイ</t>
    </rPh>
    <rPh sb="5" eb="8">
      <t>ギジュツシャ</t>
    </rPh>
    <rPh sb="10" eb="12">
      <t>ノウリョク</t>
    </rPh>
    <rPh sb="13" eb="15">
      <t>シメイ</t>
    </rPh>
    <phoneticPr fontId="1"/>
  </si>
  <si>
    <t>評価基準を確認する根拠資料</t>
    <rPh sb="0" eb="2">
      <t>ヒョウカ</t>
    </rPh>
    <rPh sb="2" eb="4">
      <t>キジュン</t>
    </rPh>
    <rPh sb="5" eb="7">
      <t>カクニン</t>
    </rPh>
    <rPh sb="9" eb="11">
      <t>コンキョ</t>
    </rPh>
    <rPh sb="11" eb="13">
      <t>シリョウ</t>
    </rPh>
    <phoneticPr fontId="1"/>
  </si>
  <si>
    <t>評価基準を証明する根拠資料</t>
    <rPh sb="0" eb="2">
      <t>ヒョウカ</t>
    </rPh>
    <rPh sb="2" eb="4">
      <t>キジュン</t>
    </rPh>
    <rPh sb="5" eb="7">
      <t>ショウメイ</t>
    </rPh>
    <rPh sb="9" eb="11">
      <t>コンキョ</t>
    </rPh>
    <rPh sb="11" eb="13">
      <t>シリョウ</t>
    </rPh>
    <phoneticPr fontId="1"/>
  </si>
  <si>
    <t>発注者審査欄</t>
    <rPh sb="0" eb="3">
      <t>ハッチュウシャ</t>
    </rPh>
    <rPh sb="3" eb="5">
      <t>シンサ</t>
    </rPh>
    <rPh sb="5" eb="6">
      <t>ラン</t>
    </rPh>
    <phoneticPr fontId="1"/>
  </si>
  <si>
    <t>審査点</t>
    <rPh sb="0" eb="2">
      <t>シンサ</t>
    </rPh>
    <rPh sb="2" eb="3">
      <t>テン</t>
    </rPh>
    <phoneticPr fontId="1"/>
  </si>
  <si>
    <t>添付書類</t>
    <rPh sb="0" eb="2">
      <t>テンプ</t>
    </rPh>
    <rPh sb="2" eb="4">
      <t>ショルイ</t>
    </rPh>
    <phoneticPr fontId="1"/>
  </si>
  <si>
    <t>評価項目</t>
    <rPh sb="0" eb="1">
      <t>ヒョウ</t>
    </rPh>
    <rPh sb="1" eb="2">
      <t>アタイ</t>
    </rPh>
    <rPh sb="2" eb="3">
      <t>コウ</t>
    </rPh>
    <rPh sb="3" eb="4">
      <t>メ</t>
    </rPh>
    <phoneticPr fontId="1"/>
  </si>
  <si>
    <t>End</t>
    <phoneticPr fontId="1"/>
  </si>
  <si>
    <t>配置1End</t>
    <phoneticPr fontId="1"/>
  </si>
  <si>
    <t>配置2End</t>
    <phoneticPr fontId="1"/>
  </si>
  <si>
    <t>配置End</t>
    <phoneticPr fontId="1"/>
  </si>
  <si>
    <t>企業End</t>
    <rPh sb="0" eb="2">
      <t>キギョウ</t>
    </rPh>
    <phoneticPr fontId="1"/>
  </si>
  <si>
    <t>配置1Start</t>
    <phoneticPr fontId="1"/>
  </si>
  <si>
    <t>配置2Start</t>
    <phoneticPr fontId="1"/>
  </si>
  <si>
    <t>企業Start</t>
    <rPh sb="0" eb="2">
      <t>キギョウ</t>
    </rPh>
    <phoneticPr fontId="1"/>
  </si>
  <si>
    <t>配置2氏名</t>
    <phoneticPr fontId="1"/>
  </si>
  <si>
    <t>配置1氏名</t>
    <phoneticPr fontId="1"/>
  </si>
  <si>
    <t>商号または名称</t>
    <phoneticPr fontId="1"/>
  </si>
  <si>
    <t>配置予定技術者の施工実績</t>
    <rPh sb="0" eb="2">
      <t>ハイチ</t>
    </rPh>
    <rPh sb="2" eb="4">
      <t>ヨテイ</t>
    </rPh>
    <rPh sb="4" eb="7">
      <t>ギジュツシャ</t>
    </rPh>
    <rPh sb="8" eb="10">
      <t>セコウ</t>
    </rPh>
    <rPh sb="10" eb="12">
      <t>ジッセキ</t>
    </rPh>
    <phoneticPr fontId="1"/>
  </si>
  <si>
    <t>同種・類似の該当</t>
    <phoneticPr fontId="1"/>
  </si>
  <si>
    <t>コリンズ番号</t>
    <rPh sb="4" eb="6">
      <t>バンゴウ</t>
    </rPh>
    <phoneticPr fontId="1"/>
  </si>
  <si>
    <t>有り
□</t>
    <rPh sb="0" eb="1">
      <t>ア</t>
    </rPh>
    <phoneticPr fontId="1"/>
  </si>
  <si>
    <t>①コリンズの写し</t>
  </si>
  <si>
    <t>工事番号</t>
    <rPh sb="0" eb="2">
      <t>コウジ</t>
    </rPh>
    <rPh sb="2" eb="4">
      <t>バンゴウ</t>
    </rPh>
    <phoneticPr fontId="1"/>
  </si>
  <si>
    <t>受注形態</t>
    <rPh sb="0" eb="2">
      <t>ジュチュウ</t>
    </rPh>
    <rPh sb="2" eb="4">
      <t>ケイタイ</t>
    </rPh>
    <phoneticPr fontId="1"/>
  </si>
  <si>
    <t>②契約書の写し</t>
  </si>
  <si>
    <t>工事名</t>
    <rPh sb="0" eb="3">
      <t>コウジメイ</t>
    </rPh>
    <phoneticPr fontId="1"/>
  </si>
  <si>
    <t>③図面及び数量表の写し</t>
  </si>
  <si>
    <t>工期</t>
    <rPh sb="0" eb="2">
      <t>コウキ</t>
    </rPh>
    <phoneticPr fontId="1"/>
  </si>
  <si>
    <t>～</t>
    <phoneticPr fontId="1"/>
  </si>
  <si>
    <t>④その他確認資料</t>
    <rPh sb="3" eb="4">
      <t>タ</t>
    </rPh>
    <rPh sb="4" eb="6">
      <t>カクニン</t>
    </rPh>
    <rPh sb="6" eb="8">
      <t>シリョウ</t>
    </rPh>
    <phoneticPr fontId="2"/>
  </si>
  <si>
    <t>従事期間</t>
    <rPh sb="0" eb="2">
      <t>ジュウジ</t>
    </rPh>
    <rPh sb="2" eb="4">
      <t>キカン</t>
    </rPh>
    <phoneticPr fontId="1"/>
  </si>
  <si>
    <t>～</t>
    <phoneticPr fontId="1"/>
  </si>
  <si>
    <t>工事完成確認日</t>
    <rPh sb="0" eb="2">
      <t>コウジ</t>
    </rPh>
    <rPh sb="2" eb="4">
      <t>カンセイ</t>
    </rPh>
    <rPh sb="4" eb="6">
      <t>カクニン</t>
    </rPh>
    <rPh sb="6" eb="7">
      <t>ビ</t>
    </rPh>
    <phoneticPr fontId="1"/>
  </si>
  <si>
    <t>従事役職</t>
    <rPh sb="0" eb="2">
      <t>ジュウジ</t>
    </rPh>
    <rPh sb="2" eb="4">
      <t>ヤクショク</t>
    </rPh>
    <phoneticPr fontId="1"/>
  </si>
  <si>
    <t>従事役職で現場代理人として従事していた工事の場合は、所持していた資格</t>
    <rPh sb="0" eb="2">
      <t>ジュウジ</t>
    </rPh>
    <rPh sb="2" eb="4">
      <t>ヤクショク</t>
    </rPh>
    <rPh sb="5" eb="7">
      <t>ゲンバ</t>
    </rPh>
    <rPh sb="7" eb="10">
      <t>ダイリニン</t>
    </rPh>
    <rPh sb="13" eb="15">
      <t>ジュウジ</t>
    </rPh>
    <rPh sb="19" eb="21">
      <t>コウジ</t>
    </rPh>
    <rPh sb="22" eb="24">
      <t>バアイ</t>
    </rPh>
    <rPh sb="26" eb="28">
      <t>ショジ</t>
    </rPh>
    <rPh sb="32" eb="34">
      <t>シカク</t>
    </rPh>
    <phoneticPr fontId="1"/>
  </si>
  <si>
    <t>１級土木施工管理技士</t>
    <phoneticPr fontId="1"/>
  </si>
  <si>
    <t>２級土木（種別：土木）</t>
    <rPh sb="5" eb="7">
      <t>シュベツ</t>
    </rPh>
    <rPh sb="8" eb="10">
      <t>ドボク</t>
    </rPh>
    <phoneticPr fontId="1"/>
  </si>
  <si>
    <t>１級建設機械施工管理技士</t>
    <rPh sb="8" eb="10">
      <t>カンリ</t>
    </rPh>
    <phoneticPr fontId="1"/>
  </si>
  <si>
    <t>１級建設機械施工技士</t>
    <rPh sb="8" eb="10">
      <t>ギシ</t>
    </rPh>
    <phoneticPr fontId="1"/>
  </si>
  <si>
    <t>２級建設機械施工管理技士</t>
    <rPh sb="8" eb="10">
      <t>カンリ</t>
    </rPh>
    <phoneticPr fontId="1"/>
  </si>
  <si>
    <t>２級建設機械施工技士</t>
    <rPh sb="8" eb="10">
      <t>ギシ</t>
    </rPh>
    <phoneticPr fontId="1"/>
  </si>
  <si>
    <t>技術士</t>
    <rPh sb="0" eb="2">
      <t>ギジュツ</t>
    </rPh>
    <rPh sb="2" eb="3">
      <t>シ</t>
    </rPh>
    <phoneticPr fontId="1"/>
  </si>
  <si>
    <t>所持資格</t>
    <rPh sb="0" eb="2">
      <t>ショジ</t>
    </rPh>
    <rPh sb="2" eb="4">
      <t>シカク</t>
    </rPh>
    <phoneticPr fontId="1"/>
  </si>
  <si>
    <t>資格取得年月日</t>
    <rPh sb="0" eb="2">
      <t>シカク</t>
    </rPh>
    <rPh sb="2" eb="4">
      <t>シュトク</t>
    </rPh>
    <rPh sb="4" eb="7">
      <t>ネンガッピ</t>
    </rPh>
    <phoneticPr fontId="1"/>
  </si>
  <si>
    <t>P001</t>
  </si>
  <si>
    <t>同種工事</t>
  </si>
  <si>
    <t>類似工事</t>
  </si>
  <si>
    <t>実績なし</t>
  </si>
  <si>
    <t>単体</t>
  </si>
  <si>
    <t>単体</t>
    <phoneticPr fontId="1"/>
  </si>
  <si>
    <t>ＪＶ</t>
    <phoneticPr fontId="1"/>
  </si>
  <si>
    <t>監理技術者</t>
    <phoneticPr fontId="1"/>
  </si>
  <si>
    <t>主任技術者</t>
    <phoneticPr fontId="1"/>
  </si>
  <si>
    <t>現場代理人</t>
    <phoneticPr fontId="1"/>
  </si>
  <si>
    <t>１級土木施工管理技士</t>
  </si>
  <si>
    <t>２級土木（種別：土木）</t>
  </si>
  <si>
    <t>１級建設機械施工管理技士</t>
  </si>
  <si>
    <t>１級建設機械施工技士</t>
  </si>
  <si>
    <t>２級建設機械施工管理技士</t>
  </si>
  <si>
    <t>２級建設機械施工技士</t>
  </si>
  <si>
    <t>技術士</t>
  </si>
  <si>
    <t>同種・類似の該当</t>
    <phoneticPr fontId="1"/>
  </si>
  <si>
    <t>～</t>
    <phoneticPr fontId="1"/>
  </si>
  <si>
    <t>～</t>
    <phoneticPr fontId="1"/>
  </si>
  <si>
    <t>１級土木施工管理技士</t>
    <phoneticPr fontId="1"/>
  </si>
  <si>
    <t>単体</t>
    <phoneticPr fontId="1"/>
  </si>
  <si>
    <t>ＪＶ</t>
    <phoneticPr fontId="1"/>
  </si>
  <si>
    <t>監理技術者</t>
    <phoneticPr fontId="1"/>
  </si>
  <si>
    <t>主任技術者</t>
    <phoneticPr fontId="1"/>
  </si>
  <si>
    <t>現場代理人</t>
    <phoneticPr fontId="1"/>
  </si>
  <si>
    <t>１級建築施工管理技士</t>
    <rPh sb="2" eb="4">
      <t>ケンチク</t>
    </rPh>
    <phoneticPr fontId="1"/>
  </si>
  <si>
    <t>２級建築施工管理技士</t>
    <rPh sb="2" eb="4">
      <t>ケンチク</t>
    </rPh>
    <rPh sb="4" eb="6">
      <t>セコウ</t>
    </rPh>
    <rPh sb="6" eb="8">
      <t>カンリ</t>
    </rPh>
    <rPh sb="8" eb="10">
      <t>ギシ</t>
    </rPh>
    <phoneticPr fontId="1"/>
  </si>
  <si>
    <t>一級建築士</t>
    <rPh sb="0" eb="1">
      <t>イチ</t>
    </rPh>
    <rPh sb="2" eb="5">
      <t>ケンチクシ</t>
    </rPh>
    <phoneticPr fontId="1"/>
  </si>
  <si>
    <t>二級建築士</t>
    <rPh sb="0" eb="1">
      <t>ニ</t>
    </rPh>
    <rPh sb="2" eb="5">
      <t>ケンチクシ</t>
    </rPh>
    <phoneticPr fontId="1"/>
  </si>
  <si>
    <t>P002</t>
  </si>
  <si>
    <t>単体</t>
    <phoneticPr fontId="1"/>
  </si>
  <si>
    <t>ＪＶ</t>
    <phoneticPr fontId="1"/>
  </si>
  <si>
    <t>現場代理人</t>
    <phoneticPr fontId="1"/>
  </si>
  <si>
    <t>１級建築施工管理技士</t>
  </si>
  <si>
    <t>２級建築施工管理技士</t>
  </si>
  <si>
    <t>一級建築士</t>
  </si>
  <si>
    <t>二級建築士</t>
  </si>
  <si>
    <t>同種・類似の該当</t>
    <phoneticPr fontId="1"/>
  </si>
  <si>
    <t>～</t>
    <phoneticPr fontId="1"/>
  </si>
  <si>
    <t>～</t>
    <phoneticPr fontId="1"/>
  </si>
  <si>
    <t>単体</t>
    <phoneticPr fontId="1"/>
  </si>
  <si>
    <t>監理技術者</t>
    <phoneticPr fontId="1"/>
  </si>
  <si>
    <t>主任技術者</t>
    <phoneticPr fontId="1"/>
  </si>
  <si>
    <t>現場代理人</t>
    <phoneticPr fontId="1"/>
  </si>
  <si>
    <t>同種・類似の該当</t>
    <phoneticPr fontId="1"/>
  </si>
  <si>
    <t>～</t>
    <phoneticPr fontId="1"/>
  </si>
  <si>
    <t>１級土木施工管理技士</t>
    <phoneticPr fontId="1"/>
  </si>
  <si>
    <t>P003</t>
  </si>
  <si>
    <t>単体</t>
    <phoneticPr fontId="1"/>
  </si>
  <si>
    <t>ＪＶ</t>
    <phoneticPr fontId="1"/>
  </si>
  <si>
    <t>監理技術者</t>
    <phoneticPr fontId="1"/>
  </si>
  <si>
    <t>～</t>
    <phoneticPr fontId="1"/>
  </si>
  <si>
    <t>ＪＶ</t>
    <phoneticPr fontId="1"/>
  </si>
  <si>
    <t>同種・類似の該当</t>
    <phoneticPr fontId="1"/>
  </si>
  <si>
    <t>１級電気工事施工管理技士</t>
    <rPh sb="2" eb="4">
      <t>デンキ</t>
    </rPh>
    <rPh sb="4" eb="6">
      <t>コウジ</t>
    </rPh>
    <phoneticPr fontId="1"/>
  </si>
  <si>
    <t>２級電気工事施工管理技士</t>
    <rPh sb="2" eb="4">
      <t>デンキ</t>
    </rPh>
    <rPh sb="4" eb="6">
      <t>コウジ</t>
    </rPh>
    <rPh sb="6" eb="8">
      <t>セコウ</t>
    </rPh>
    <rPh sb="8" eb="10">
      <t>カンリ</t>
    </rPh>
    <rPh sb="10" eb="12">
      <t>ギシ</t>
    </rPh>
    <phoneticPr fontId="1"/>
  </si>
  <si>
    <t>第１種電気主任技術者</t>
    <rPh sb="0" eb="1">
      <t>ダイ</t>
    </rPh>
    <rPh sb="2" eb="3">
      <t>シュ</t>
    </rPh>
    <rPh sb="3" eb="5">
      <t>デンキ</t>
    </rPh>
    <rPh sb="5" eb="7">
      <t>シュニン</t>
    </rPh>
    <rPh sb="7" eb="10">
      <t>ギジュツシャ</t>
    </rPh>
    <phoneticPr fontId="1"/>
  </si>
  <si>
    <t>第２種電気主任技術者</t>
    <rPh sb="0" eb="1">
      <t>ダイ</t>
    </rPh>
    <rPh sb="2" eb="3">
      <t>シュ</t>
    </rPh>
    <rPh sb="3" eb="5">
      <t>デンキ</t>
    </rPh>
    <rPh sb="5" eb="7">
      <t>シュニン</t>
    </rPh>
    <rPh sb="7" eb="10">
      <t>ギジュツシャ</t>
    </rPh>
    <phoneticPr fontId="1"/>
  </si>
  <si>
    <t>第３種電気主任技術者</t>
    <rPh sb="0" eb="1">
      <t>ダイ</t>
    </rPh>
    <rPh sb="2" eb="3">
      <t>シュ</t>
    </rPh>
    <rPh sb="3" eb="5">
      <t>デンキ</t>
    </rPh>
    <rPh sb="5" eb="7">
      <t>シュニン</t>
    </rPh>
    <rPh sb="7" eb="10">
      <t>ギジュツシャ</t>
    </rPh>
    <phoneticPr fontId="1"/>
  </si>
  <si>
    <t>P004</t>
  </si>
  <si>
    <t>１級電気工事施工管理技士</t>
  </si>
  <si>
    <t>２級電気工事施工管理技士</t>
  </si>
  <si>
    <t>第１種電気主任技術者</t>
  </si>
  <si>
    <t>第２種電気主任技術者</t>
  </si>
  <si>
    <t>第３種電気主任技術者</t>
  </si>
  <si>
    <t>ＪＶ</t>
    <phoneticPr fontId="1"/>
  </si>
  <si>
    <t>主任技術者</t>
    <phoneticPr fontId="1"/>
  </si>
  <si>
    <t>同種・類似の該当</t>
    <phoneticPr fontId="1"/>
  </si>
  <si>
    <t>１級管工事施工管理技士</t>
    <rPh sb="2" eb="3">
      <t>カン</t>
    </rPh>
    <rPh sb="3" eb="5">
      <t>コウジ</t>
    </rPh>
    <phoneticPr fontId="1"/>
  </si>
  <si>
    <t>２級管工事施工管理技士</t>
    <rPh sb="2" eb="3">
      <t>カン</t>
    </rPh>
    <rPh sb="3" eb="5">
      <t>コウジ</t>
    </rPh>
    <rPh sb="5" eb="7">
      <t>セコウ</t>
    </rPh>
    <rPh sb="7" eb="9">
      <t>カンリ</t>
    </rPh>
    <rPh sb="9" eb="11">
      <t>ギシ</t>
    </rPh>
    <phoneticPr fontId="1"/>
  </si>
  <si>
    <t>P005</t>
  </si>
  <si>
    <t>１級管工事施工管理技士</t>
  </si>
  <si>
    <t>２級管工事施工管理技士</t>
  </si>
  <si>
    <t>～</t>
    <phoneticPr fontId="1"/>
  </si>
  <si>
    <t>単体</t>
    <phoneticPr fontId="1"/>
  </si>
  <si>
    <t>主任技術者</t>
    <phoneticPr fontId="1"/>
  </si>
  <si>
    <t>現場代理人</t>
    <phoneticPr fontId="1"/>
  </si>
  <si>
    <t>同種・類似の該当</t>
    <phoneticPr fontId="1"/>
  </si>
  <si>
    <t>～</t>
    <phoneticPr fontId="1"/>
  </si>
  <si>
    <t>１級土木施工管理技士</t>
    <phoneticPr fontId="1"/>
  </si>
  <si>
    <t>２級土木（種別：鋼構造物塗装）</t>
    <rPh sb="5" eb="7">
      <t>シュベツ</t>
    </rPh>
    <rPh sb="8" eb="9">
      <t>コウ</t>
    </rPh>
    <rPh sb="9" eb="12">
      <t>コウゾウブツ</t>
    </rPh>
    <rPh sb="12" eb="14">
      <t>トソウ</t>
    </rPh>
    <phoneticPr fontId="1"/>
  </si>
  <si>
    <t>１級建築施工管理技士</t>
    <rPh sb="2" eb="4">
      <t>ケンチク</t>
    </rPh>
    <rPh sb="4" eb="6">
      <t>セコウ</t>
    </rPh>
    <rPh sb="6" eb="8">
      <t>カンリ</t>
    </rPh>
    <phoneticPr fontId="1"/>
  </si>
  <si>
    <t>２級建築（種別：仕上げ）</t>
    <rPh sb="2" eb="4">
      <t>ケンチク</t>
    </rPh>
    <rPh sb="5" eb="7">
      <t>シュベツ</t>
    </rPh>
    <rPh sb="8" eb="10">
      <t>シア</t>
    </rPh>
    <phoneticPr fontId="1"/>
  </si>
  <si>
    <t>P006</t>
  </si>
  <si>
    <t>主任技術者</t>
    <phoneticPr fontId="1"/>
  </si>
  <si>
    <t>２級土木（種別：鋼構造物塗装）</t>
  </si>
  <si>
    <t>２級建築（種別：仕上げ）</t>
  </si>
  <si>
    <t>１級土木施工管理技士</t>
    <phoneticPr fontId="1"/>
  </si>
  <si>
    <t>同種・類似の該当</t>
    <phoneticPr fontId="1"/>
  </si>
  <si>
    <t>P007</t>
  </si>
  <si>
    <t>単体</t>
    <phoneticPr fontId="1"/>
  </si>
  <si>
    <t>同種・類似の該当</t>
    <phoneticPr fontId="1"/>
  </si>
  <si>
    <t>～</t>
    <phoneticPr fontId="1"/>
  </si>
  <si>
    <t>～</t>
    <phoneticPr fontId="1"/>
  </si>
  <si>
    <t>現場代理人</t>
    <phoneticPr fontId="1"/>
  </si>
  <si>
    <t>～</t>
    <phoneticPr fontId="1"/>
  </si>
  <si>
    <t>１級電気通信工事施工管理技士</t>
    <rPh sb="2" eb="4">
      <t>デンキ</t>
    </rPh>
    <rPh sb="4" eb="6">
      <t>ツウシン</t>
    </rPh>
    <rPh sb="6" eb="8">
      <t>コウジ</t>
    </rPh>
    <phoneticPr fontId="1"/>
  </si>
  <si>
    <t>２級電気通信工事施工管理技士</t>
    <rPh sb="2" eb="4">
      <t>デンキ</t>
    </rPh>
    <rPh sb="4" eb="6">
      <t>ツウシン</t>
    </rPh>
    <rPh sb="6" eb="8">
      <t>コウジ</t>
    </rPh>
    <rPh sb="8" eb="10">
      <t>セコウ</t>
    </rPh>
    <rPh sb="10" eb="12">
      <t>カンリ</t>
    </rPh>
    <rPh sb="12" eb="14">
      <t>ギシ</t>
    </rPh>
    <phoneticPr fontId="1"/>
  </si>
  <si>
    <t>電気通信事業法による電気通信主任技術者</t>
    <rPh sb="0" eb="2">
      <t>デンキ</t>
    </rPh>
    <rPh sb="2" eb="4">
      <t>ツウシン</t>
    </rPh>
    <rPh sb="4" eb="6">
      <t>ジギョウ</t>
    </rPh>
    <rPh sb="6" eb="7">
      <t>ホウ</t>
    </rPh>
    <rPh sb="10" eb="12">
      <t>デンキ</t>
    </rPh>
    <rPh sb="12" eb="14">
      <t>ツウシン</t>
    </rPh>
    <rPh sb="14" eb="16">
      <t>シュニン</t>
    </rPh>
    <rPh sb="16" eb="19">
      <t>ギジュツシャ</t>
    </rPh>
    <phoneticPr fontId="1"/>
  </si>
  <si>
    <t>電気通信工事業に係る監理技術者</t>
    <rPh sb="0" eb="2">
      <t>デンキ</t>
    </rPh>
    <rPh sb="2" eb="4">
      <t>ツウシン</t>
    </rPh>
    <rPh sb="4" eb="6">
      <t>コウジ</t>
    </rPh>
    <rPh sb="6" eb="7">
      <t>ギョウ</t>
    </rPh>
    <rPh sb="8" eb="9">
      <t>カカ</t>
    </rPh>
    <rPh sb="10" eb="12">
      <t>カンリ</t>
    </rPh>
    <rPh sb="12" eb="15">
      <t>ギジュツシャ</t>
    </rPh>
    <phoneticPr fontId="1"/>
  </si>
  <si>
    <t>P008</t>
  </si>
  <si>
    <t>１級電気通信工事施工管理技士</t>
  </si>
  <si>
    <t>２級電気通信工事施工管理技士</t>
  </si>
  <si>
    <t>電気通信事業法による電気通信主任技術者</t>
  </si>
  <si>
    <t>電気通信工事業に係る監理技術者</t>
  </si>
  <si>
    <t>同種・類似の該当</t>
    <phoneticPr fontId="1"/>
  </si>
  <si>
    <t>配置予定技術者の工事成績評定</t>
    <rPh sb="8" eb="10">
      <t>コウジ</t>
    </rPh>
    <rPh sb="10" eb="12">
      <t>セイセキ</t>
    </rPh>
    <rPh sb="12" eb="14">
      <t>ヒョウテイ</t>
    </rPh>
    <phoneticPr fontId="1"/>
  </si>
  <si>
    <t>評定点</t>
    <rPh sb="0" eb="2">
      <t>ヒョウテイ</t>
    </rPh>
    <rPh sb="2" eb="3">
      <t>テン</t>
    </rPh>
    <phoneticPr fontId="1"/>
  </si>
  <si>
    <t>①工事成績評定通知書の写し</t>
  </si>
  <si>
    <t>②工事完成確認書の写し</t>
    <rPh sb="1" eb="3">
      <t>コウジ</t>
    </rPh>
    <rPh sb="3" eb="5">
      <t>カンセイ</t>
    </rPh>
    <rPh sb="5" eb="7">
      <t>カクニン</t>
    </rPh>
    <rPh sb="7" eb="8">
      <t>ショ</t>
    </rPh>
    <rPh sb="9" eb="10">
      <t>ウツ</t>
    </rPh>
    <phoneticPr fontId="2"/>
  </si>
  <si>
    <t>③コリンズの写し</t>
  </si>
  <si>
    <t>～</t>
    <phoneticPr fontId="1"/>
  </si>
  <si>
    <t>～</t>
    <phoneticPr fontId="1"/>
  </si>
  <si>
    <t>１級土木施工管理技士</t>
    <phoneticPr fontId="1"/>
  </si>
  <si>
    <t>P009</t>
  </si>
  <si>
    <t>単体</t>
    <phoneticPr fontId="1"/>
  </si>
  <si>
    <t>１級土木施工管理技士</t>
    <phoneticPr fontId="1"/>
  </si>
  <si>
    <t>単体</t>
    <phoneticPr fontId="1"/>
  </si>
  <si>
    <t>P010</t>
  </si>
  <si>
    <t>１級土木施工管理技士</t>
    <phoneticPr fontId="1"/>
  </si>
  <si>
    <t>P011</t>
  </si>
  <si>
    <t>～</t>
    <phoneticPr fontId="1"/>
  </si>
  <si>
    <t>P012</t>
  </si>
  <si>
    <t>現場代理人</t>
    <phoneticPr fontId="1"/>
  </si>
  <si>
    <t>～</t>
    <phoneticPr fontId="1"/>
  </si>
  <si>
    <t>１級土木施工管理技士</t>
    <phoneticPr fontId="1"/>
  </si>
  <si>
    <t>P013</t>
  </si>
  <si>
    <t>１級管工事施工管理技士</t>
    <rPh sb="2" eb="3">
      <t>カン</t>
    </rPh>
    <rPh sb="3" eb="5">
      <t>コウジ</t>
    </rPh>
    <rPh sb="5" eb="7">
      <t>セコウ</t>
    </rPh>
    <rPh sb="7" eb="9">
      <t>カンリ</t>
    </rPh>
    <rPh sb="9" eb="11">
      <t>ギシ</t>
    </rPh>
    <phoneticPr fontId="1"/>
  </si>
  <si>
    <t>P014</t>
  </si>
  <si>
    <t>単体</t>
    <phoneticPr fontId="1"/>
  </si>
  <si>
    <t>P015</t>
  </si>
  <si>
    <t>現場代理人</t>
    <phoneticPr fontId="1"/>
  </si>
  <si>
    <t>～</t>
    <phoneticPr fontId="1"/>
  </si>
  <si>
    <t>監理技術者</t>
    <phoneticPr fontId="1"/>
  </si>
  <si>
    <t>P016</t>
  </si>
  <si>
    <t>単体</t>
    <phoneticPr fontId="1"/>
  </si>
  <si>
    <t>ＪＶ</t>
    <phoneticPr fontId="1"/>
  </si>
  <si>
    <t>配置予定技術者の年齢・性別</t>
    <rPh sb="0" eb="2">
      <t>ハイチ</t>
    </rPh>
    <rPh sb="2" eb="4">
      <t>ヨテイ</t>
    </rPh>
    <rPh sb="4" eb="7">
      <t>ギジュツシャ</t>
    </rPh>
    <rPh sb="8" eb="10">
      <t>ネンレイ</t>
    </rPh>
    <rPh sb="11" eb="13">
      <t>セイベツ</t>
    </rPh>
    <phoneticPr fontId="1"/>
  </si>
  <si>
    <t>性別</t>
    <rPh sb="0" eb="2">
      <t>セイベツ</t>
    </rPh>
    <phoneticPr fontId="1"/>
  </si>
  <si>
    <t>①資格者証の写し</t>
    <rPh sb="1" eb="4">
      <t>シカクシャ</t>
    </rPh>
    <rPh sb="4" eb="5">
      <t>ショウ</t>
    </rPh>
    <rPh sb="6" eb="7">
      <t>ウツ</t>
    </rPh>
    <phoneticPr fontId="2"/>
  </si>
  <si>
    <t>生年月日</t>
    <rPh sb="0" eb="2">
      <t>セイネン</t>
    </rPh>
    <rPh sb="2" eb="4">
      <t>ガッピ</t>
    </rPh>
    <phoneticPr fontId="1"/>
  </si>
  <si>
    <t>②保険証等の写し</t>
    <rPh sb="1" eb="3">
      <t>ホケン</t>
    </rPh>
    <rPh sb="3" eb="4">
      <t>ショウ</t>
    </rPh>
    <rPh sb="4" eb="5">
      <t>トウ</t>
    </rPh>
    <rPh sb="6" eb="7">
      <t>ウツ</t>
    </rPh>
    <phoneticPr fontId="2"/>
  </si>
  <si>
    <t>男性</t>
    <rPh sb="0" eb="2">
      <t>ダンセイ</t>
    </rPh>
    <phoneticPr fontId="1"/>
  </si>
  <si>
    <t>女性</t>
    <rPh sb="0" eb="2">
      <t>ジョセイ</t>
    </rPh>
    <phoneticPr fontId="1"/>
  </si>
  <si>
    <t>公告年度の４月１日時点の年齢</t>
    <rPh sb="0" eb="2">
      <t>コウコク</t>
    </rPh>
    <rPh sb="2" eb="4">
      <t>ネンド</t>
    </rPh>
    <rPh sb="6" eb="7">
      <t>ガツ</t>
    </rPh>
    <rPh sb="8" eb="9">
      <t>ニチ</t>
    </rPh>
    <rPh sb="9" eb="11">
      <t>ジテン</t>
    </rPh>
    <rPh sb="12" eb="14">
      <t>ネンレイ</t>
    </rPh>
    <phoneticPr fontId="1"/>
  </si>
  <si>
    <t>③その他確認資料</t>
    <rPh sb="3" eb="4">
      <t>タ</t>
    </rPh>
    <rPh sb="4" eb="6">
      <t>カクニン</t>
    </rPh>
    <rPh sb="6" eb="8">
      <t>シリョウ</t>
    </rPh>
    <phoneticPr fontId="2"/>
  </si>
  <si>
    <t>P017</t>
  </si>
  <si>
    <t>男性</t>
  </si>
  <si>
    <t>女性</t>
  </si>
  <si>
    <r>
      <t xml:space="preserve">表彰
</t>
    </r>
    <r>
      <rPr>
        <sz val="9"/>
        <rFont val="HG丸ｺﾞｼｯｸM-PRO"/>
        <family val="3"/>
        <charset val="128"/>
      </rPr>
      <t>(優秀現場技術者)</t>
    </r>
    <rPh sb="0" eb="2">
      <t>ヒョウショウ</t>
    </rPh>
    <rPh sb="4" eb="6">
      <t>ユウシュウ</t>
    </rPh>
    <rPh sb="6" eb="8">
      <t>ゲンバ</t>
    </rPh>
    <rPh sb="8" eb="11">
      <t>ギジュツシャ</t>
    </rPh>
    <phoneticPr fontId="1"/>
  </si>
  <si>
    <t>表彰の種類</t>
    <rPh sb="0" eb="2">
      <t>ヒョウショウ</t>
    </rPh>
    <rPh sb="3" eb="5">
      <t>シュルイ</t>
    </rPh>
    <phoneticPr fontId="1"/>
  </si>
  <si>
    <t>①優秀現場技術者表彰状（優秀工事表彰状）の写し</t>
    <phoneticPr fontId="1"/>
  </si>
  <si>
    <t>表彰年度</t>
    <rPh sb="0" eb="2">
      <t>ヒョウショウ</t>
    </rPh>
    <rPh sb="2" eb="4">
      <t>ネンド</t>
    </rPh>
    <phoneticPr fontId="1"/>
  </si>
  <si>
    <t>②受注形態がＪＶの場合、技術者が確認できる資料（コリンズの写し）</t>
    <rPh sb="1" eb="3">
      <t>ジュチュウ</t>
    </rPh>
    <rPh sb="3" eb="5">
      <t>ケイタイ</t>
    </rPh>
    <rPh sb="9" eb="11">
      <t>バアイ</t>
    </rPh>
    <rPh sb="12" eb="15">
      <t>ギジュツシャ</t>
    </rPh>
    <rPh sb="16" eb="18">
      <t>カクニン</t>
    </rPh>
    <rPh sb="21" eb="23">
      <t>シリョウ</t>
    </rPh>
    <phoneticPr fontId="1"/>
  </si>
  <si>
    <t>構成員名</t>
    <rPh sb="0" eb="3">
      <t>コウセイイン</t>
    </rPh>
    <rPh sb="3" eb="4">
      <t>ナ</t>
    </rPh>
    <phoneticPr fontId="1"/>
  </si>
  <si>
    <t>代表構成員</t>
    <rPh sb="0" eb="2">
      <t>ダイヒョウ</t>
    </rPh>
    <rPh sb="2" eb="5">
      <t>コウセイイン</t>
    </rPh>
    <phoneticPr fontId="1"/>
  </si>
  <si>
    <t>その他構成員</t>
    <rPh sb="2" eb="3">
      <t>タ</t>
    </rPh>
    <rPh sb="3" eb="6">
      <t>コウセイイン</t>
    </rPh>
    <phoneticPr fontId="1"/>
  </si>
  <si>
    <t>P018</t>
  </si>
  <si>
    <t>知事表彰</t>
    <phoneticPr fontId="1"/>
  </si>
  <si>
    <t>機関長表彰</t>
    <phoneticPr fontId="1"/>
  </si>
  <si>
    <t>表彰なし</t>
    <phoneticPr fontId="1"/>
  </si>
  <si>
    <t>機関長表彰</t>
    <phoneticPr fontId="1"/>
  </si>
  <si>
    <t>代表構成員</t>
    <phoneticPr fontId="1"/>
  </si>
  <si>
    <t>その他構成員</t>
  </si>
  <si>
    <t>その他構成員</t>
    <phoneticPr fontId="1"/>
  </si>
  <si>
    <t>①優秀現場技術者表彰状（優秀工事表彰状）の写し</t>
    <phoneticPr fontId="1"/>
  </si>
  <si>
    <t>知事表彰</t>
    <phoneticPr fontId="1"/>
  </si>
  <si>
    <t>代表構成員</t>
    <phoneticPr fontId="1"/>
  </si>
  <si>
    <t>①優秀現場技術者表彰状（優秀工事表彰状）の写し</t>
    <phoneticPr fontId="1"/>
  </si>
  <si>
    <t>P019</t>
  </si>
  <si>
    <t>建設マスター</t>
    <phoneticPr fontId="1"/>
  </si>
  <si>
    <t>九地整国交行政功労局長表彰</t>
    <phoneticPr fontId="1"/>
  </si>
  <si>
    <t>九地整国交行政功労事務所長表彰</t>
    <phoneticPr fontId="1"/>
  </si>
  <si>
    <t>九地整国交行政功労局長表彰</t>
    <phoneticPr fontId="1"/>
  </si>
  <si>
    <t>代表構成員</t>
    <phoneticPr fontId="1"/>
  </si>
  <si>
    <t>その他構成員</t>
    <phoneticPr fontId="1"/>
  </si>
  <si>
    <t>①優秀現場技術者表彰状（優秀工事表彰状）の写し</t>
    <phoneticPr fontId="1"/>
  </si>
  <si>
    <t>建設マスター</t>
    <phoneticPr fontId="1"/>
  </si>
  <si>
    <t>建設マスター</t>
    <phoneticPr fontId="1"/>
  </si>
  <si>
    <t>九地整国交行政功労局長表彰</t>
    <phoneticPr fontId="1"/>
  </si>
  <si>
    <t>単体</t>
    <phoneticPr fontId="1"/>
  </si>
  <si>
    <t>その他構成員</t>
    <phoneticPr fontId="1"/>
  </si>
  <si>
    <t>資格の種類</t>
    <rPh sb="0" eb="2">
      <t>シカク</t>
    </rPh>
    <rPh sb="3" eb="5">
      <t>シュルイ</t>
    </rPh>
    <phoneticPr fontId="1"/>
  </si>
  <si>
    <t>①資格者証</t>
  </si>
  <si>
    <t>技術士の場合は部門</t>
    <rPh sb="0" eb="2">
      <t>ギジュツ</t>
    </rPh>
    <rPh sb="2" eb="3">
      <t>シ</t>
    </rPh>
    <rPh sb="4" eb="6">
      <t>バアイ</t>
    </rPh>
    <rPh sb="7" eb="9">
      <t>ブモン</t>
    </rPh>
    <phoneticPr fontId="1"/>
  </si>
  <si>
    <t>②合格証明書の写し</t>
  </si>
  <si>
    <t>③その他確認資料（　　　　　　　　　　　　　　　　　　　　　　　　　　　　　　　　　　　　　　　　　　　　　　　　　　　　　　　　）</t>
  </si>
  <si>
    <t>P020</t>
  </si>
  <si>
    <t>１級土木施工管理技士</t>
    <phoneticPr fontId="1"/>
  </si>
  <si>
    <t>１級建設機械施工管理技士</t>
    <phoneticPr fontId="1"/>
  </si>
  <si>
    <t>１級建設機械施工技士</t>
    <phoneticPr fontId="1"/>
  </si>
  <si>
    <t>技術士</t>
    <phoneticPr fontId="1"/>
  </si>
  <si>
    <t>その他</t>
    <phoneticPr fontId="1"/>
  </si>
  <si>
    <t>１級建設機械施工技士</t>
    <phoneticPr fontId="1"/>
  </si>
  <si>
    <t>その他</t>
    <phoneticPr fontId="1"/>
  </si>
  <si>
    <t>P021</t>
  </si>
  <si>
    <t>１級土木施工管理技士</t>
    <phoneticPr fontId="1"/>
  </si>
  <si>
    <t>２級土木施工管理技士</t>
    <phoneticPr fontId="1"/>
  </si>
  <si>
    <t>２級建設機械施工管理技士</t>
    <phoneticPr fontId="1"/>
  </si>
  <si>
    <t>２級建設機械施工技士</t>
    <phoneticPr fontId="1"/>
  </si>
  <si>
    <t>その他</t>
    <phoneticPr fontId="1"/>
  </si>
  <si>
    <t>２級土木施工管理技士</t>
    <phoneticPr fontId="1"/>
  </si>
  <si>
    <t>１級建設機械施工技士</t>
    <phoneticPr fontId="1"/>
  </si>
  <si>
    <t>配置予定技術者の資格Ａ</t>
    <rPh sb="0" eb="2">
      <t>ハイチ</t>
    </rPh>
    <rPh sb="2" eb="4">
      <t>ヨテイ</t>
    </rPh>
    <rPh sb="4" eb="7">
      <t>ギジュツシャ</t>
    </rPh>
    <rPh sb="8" eb="10">
      <t>シカク</t>
    </rPh>
    <phoneticPr fontId="1"/>
  </si>
  <si>
    <t>技術士の場合は部門
（総合技術監理部門の場合は選択科目）</t>
    <rPh sb="0" eb="2">
      <t>ギジュツ</t>
    </rPh>
    <rPh sb="2" eb="3">
      <t>シ</t>
    </rPh>
    <rPh sb="4" eb="6">
      <t>バアイ</t>
    </rPh>
    <rPh sb="7" eb="9">
      <t>ブモン</t>
    </rPh>
    <rPh sb="11" eb="13">
      <t>ソウゴウ</t>
    </rPh>
    <rPh sb="13" eb="15">
      <t>ギジュツ</t>
    </rPh>
    <rPh sb="15" eb="17">
      <t>カンリ</t>
    </rPh>
    <rPh sb="17" eb="19">
      <t>ブモン</t>
    </rPh>
    <rPh sb="20" eb="22">
      <t>バアイ</t>
    </rPh>
    <rPh sb="23" eb="25">
      <t>センタク</t>
    </rPh>
    <rPh sb="25" eb="27">
      <t>カモク</t>
    </rPh>
    <phoneticPr fontId="1"/>
  </si>
  <si>
    <t>競争参加資格申請書の提出期限</t>
    <rPh sb="0" eb="2">
      <t>キョウソウ</t>
    </rPh>
    <rPh sb="2" eb="4">
      <t>サンカ</t>
    </rPh>
    <rPh sb="4" eb="6">
      <t>シカク</t>
    </rPh>
    <rPh sb="6" eb="8">
      <t>シンセイ</t>
    </rPh>
    <rPh sb="8" eb="9">
      <t>ショ</t>
    </rPh>
    <rPh sb="10" eb="12">
      <t>テイシュツ</t>
    </rPh>
    <rPh sb="12" eb="14">
      <t>キゲン</t>
    </rPh>
    <phoneticPr fontId="1"/>
  </si>
  <si>
    <t>③その他確認資料</t>
    <phoneticPr fontId="1"/>
  </si>
  <si>
    <t>資格取得日からの経験年数（自動計算）</t>
    <rPh sb="0" eb="2">
      <t>シカク</t>
    </rPh>
    <rPh sb="2" eb="4">
      <t>シュトク</t>
    </rPh>
    <rPh sb="4" eb="5">
      <t>ビ</t>
    </rPh>
    <rPh sb="8" eb="10">
      <t>ケイケン</t>
    </rPh>
    <rPh sb="10" eb="12">
      <t>ネンスウ</t>
    </rPh>
    <rPh sb="13" eb="15">
      <t>ジドウ</t>
    </rPh>
    <rPh sb="15" eb="17">
      <t>ケイサン</t>
    </rPh>
    <phoneticPr fontId="1"/>
  </si>
  <si>
    <t>P022</t>
  </si>
  <si>
    <t>１級土木施工管理技士</t>
    <phoneticPr fontId="1"/>
  </si>
  <si>
    <t>１級建設機械施工管理技士</t>
    <phoneticPr fontId="1"/>
  </si>
  <si>
    <t>③その他確認資料</t>
    <phoneticPr fontId="1"/>
  </si>
  <si>
    <t>１級土木施工管理技士</t>
    <phoneticPr fontId="1"/>
  </si>
  <si>
    <t>１級建設機械施工技士</t>
    <phoneticPr fontId="1"/>
  </si>
  <si>
    <t>技術士</t>
    <phoneticPr fontId="1"/>
  </si>
  <si>
    <t>③その他確認資料</t>
    <phoneticPr fontId="1"/>
  </si>
  <si>
    <t>P023</t>
  </si>
  <si>
    <t>その他</t>
    <phoneticPr fontId="1"/>
  </si>
  <si>
    <t>③その他確認資料</t>
    <phoneticPr fontId="1"/>
  </si>
  <si>
    <t>P024</t>
  </si>
  <si>
    <t>１級建築施工管理技士</t>
    <phoneticPr fontId="1"/>
  </si>
  <si>
    <t>③その他確認資料</t>
    <phoneticPr fontId="1"/>
  </si>
  <si>
    <t>１級建築施工管理技士</t>
    <phoneticPr fontId="1"/>
  </si>
  <si>
    <t>③その他確認資料</t>
    <phoneticPr fontId="1"/>
  </si>
  <si>
    <t>P025</t>
  </si>
  <si>
    <t>１級土木施工管理技士</t>
    <phoneticPr fontId="1"/>
  </si>
  <si>
    <t>技術士</t>
    <phoneticPr fontId="1"/>
  </si>
  <si>
    <t>③その他確認資料</t>
    <phoneticPr fontId="1"/>
  </si>
  <si>
    <t>③その他確認資料</t>
    <phoneticPr fontId="1"/>
  </si>
  <si>
    <t>P026</t>
  </si>
  <si>
    <t>１級電気工事施工管理技士</t>
    <phoneticPr fontId="1"/>
  </si>
  <si>
    <t>技術士</t>
    <phoneticPr fontId="1"/>
  </si>
  <si>
    <t>P027</t>
  </si>
  <si>
    <t>１級管工事施工管理技士</t>
    <phoneticPr fontId="1"/>
  </si>
  <si>
    <t>１級管工事施工管理技士</t>
    <phoneticPr fontId="1"/>
  </si>
  <si>
    <t>③その他確認資料</t>
    <phoneticPr fontId="1"/>
  </si>
  <si>
    <t>P028</t>
  </si>
  <si>
    <t>一級建築士</t>
    <phoneticPr fontId="1"/>
  </si>
  <si>
    <t>資格の種類（鋼構造物工事業の経験年数）</t>
    <rPh sb="0" eb="2">
      <t>シカク</t>
    </rPh>
    <rPh sb="3" eb="5">
      <t>シュルイ</t>
    </rPh>
    <rPh sb="6" eb="7">
      <t>コウ</t>
    </rPh>
    <rPh sb="7" eb="10">
      <t>コウゾウブツ</t>
    </rPh>
    <rPh sb="10" eb="12">
      <t>コウジ</t>
    </rPh>
    <rPh sb="12" eb="13">
      <t>ギョウ</t>
    </rPh>
    <rPh sb="14" eb="16">
      <t>ケイケン</t>
    </rPh>
    <rPh sb="16" eb="18">
      <t>ネンスウ</t>
    </rPh>
    <phoneticPr fontId="1"/>
  </si>
  <si>
    <t>P029</t>
  </si>
  <si>
    <t>技術士</t>
    <phoneticPr fontId="1"/>
  </si>
  <si>
    <t>経験年数15年以上</t>
    <phoneticPr fontId="1"/>
  </si>
  <si>
    <t>経験年数13年以上15年未満</t>
    <phoneticPr fontId="1"/>
  </si>
  <si>
    <t>経験年数10年以上13年未満</t>
    <phoneticPr fontId="1"/>
  </si>
  <si>
    <t>その他</t>
    <phoneticPr fontId="1"/>
  </si>
  <si>
    <t>経験年数15年以上</t>
    <phoneticPr fontId="1"/>
  </si>
  <si>
    <t>P030</t>
  </si>
  <si>
    <t>③その他確認資料</t>
    <phoneticPr fontId="1"/>
  </si>
  <si>
    <t>③その他確認資料</t>
    <phoneticPr fontId="1"/>
  </si>
  <si>
    <t>P031</t>
  </si>
  <si>
    <t>監理技術者</t>
    <phoneticPr fontId="1"/>
  </si>
  <si>
    <t>監理技術者</t>
    <phoneticPr fontId="1"/>
  </si>
  <si>
    <t>P032</t>
  </si>
  <si>
    <t>１級電気通信工事施工管理技士</t>
    <phoneticPr fontId="1"/>
  </si>
  <si>
    <t>監理技術者証取得５年以上</t>
    <phoneticPr fontId="1"/>
  </si>
  <si>
    <t>監理技術者証取得３年以上５年未満</t>
    <phoneticPr fontId="1"/>
  </si>
  <si>
    <t>監理技術者証取得３ヵ月以上３年未満</t>
    <phoneticPr fontId="1"/>
  </si>
  <si>
    <t>技術士</t>
    <phoneticPr fontId="1"/>
  </si>
  <si>
    <t>１級電気通信工事施工管理技士</t>
    <phoneticPr fontId="1"/>
  </si>
  <si>
    <t>監理技術者証取得５年以上</t>
    <phoneticPr fontId="1"/>
  </si>
  <si>
    <t>監理技術者証取得３年以上５年未満</t>
    <phoneticPr fontId="1"/>
  </si>
  <si>
    <t>監理技術者証取得３ヵ月以上３年未満</t>
    <phoneticPr fontId="1"/>
  </si>
  <si>
    <t>技術士</t>
    <phoneticPr fontId="1"/>
  </si>
  <si>
    <t>その他</t>
    <phoneticPr fontId="1"/>
  </si>
  <si>
    <t>配置予定技術者の資格Ｂ</t>
    <rPh sb="0" eb="2">
      <t>ハイチ</t>
    </rPh>
    <rPh sb="2" eb="4">
      <t>ヨテイ</t>
    </rPh>
    <rPh sb="4" eb="7">
      <t>ギジュツシャ</t>
    </rPh>
    <rPh sb="8" eb="10">
      <t>シカク</t>
    </rPh>
    <phoneticPr fontId="1"/>
  </si>
  <si>
    <t>解体工事施工技士の有効期限日</t>
    <rPh sb="0" eb="2">
      <t>カイタイ</t>
    </rPh>
    <rPh sb="2" eb="4">
      <t>コウジ</t>
    </rPh>
    <rPh sb="4" eb="6">
      <t>セコウ</t>
    </rPh>
    <rPh sb="6" eb="8">
      <t>ギシ</t>
    </rPh>
    <rPh sb="9" eb="11">
      <t>ユウコウ</t>
    </rPh>
    <rPh sb="11" eb="13">
      <t>キゲン</t>
    </rPh>
    <rPh sb="13" eb="14">
      <t>ビ</t>
    </rPh>
    <phoneticPr fontId="1"/>
  </si>
  <si>
    <t>①資格者証の写し</t>
    <phoneticPr fontId="1"/>
  </si>
  <si>
    <t>②合格証明書の写し</t>
    <phoneticPr fontId="1"/>
  </si>
  <si>
    <t>P033</t>
  </si>
  <si>
    <t>①資格者証の写し</t>
    <phoneticPr fontId="1"/>
  </si>
  <si>
    <t>②合格証明書の写し</t>
    <phoneticPr fontId="1"/>
  </si>
  <si>
    <t>①資格者証の写し</t>
    <phoneticPr fontId="1"/>
  </si>
  <si>
    <t>上記資格の有効期限日</t>
    <rPh sb="0" eb="2">
      <t>ジョウキ</t>
    </rPh>
    <rPh sb="2" eb="4">
      <t>シカク</t>
    </rPh>
    <rPh sb="5" eb="7">
      <t>ユウコウ</t>
    </rPh>
    <rPh sb="7" eb="9">
      <t>キゲン</t>
    </rPh>
    <rPh sb="9" eb="10">
      <t>ビ</t>
    </rPh>
    <phoneticPr fontId="1"/>
  </si>
  <si>
    <t>②合格証明書の写し</t>
    <phoneticPr fontId="1"/>
  </si>
  <si>
    <t>P034</t>
  </si>
  <si>
    <t>道守コース</t>
    <phoneticPr fontId="1"/>
  </si>
  <si>
    <t>特定道守（コンクリート構造）コース</t>
    <phoneticPr fontId="1"/>
  </si>
  <si>
    <t>ＲＣＣＭ（鋼構造及びコンクリート）</t>
    <phoneticPr fontId="1"/>
  </si>
  <si>
    <t>上級土木技術者（橋梁）コースＢ</t>
    <phoneticPr fontId="1"/>
  </si>
  <si>
    <t>コンクリート診断士</t>
    <phoneticPr fontId="1"/>
  </si>
  <si>
    <t>なし</t>
    <phoneticPr fontId="1"/>
  </si>
  <si>
    <t>①資格者証の写し</t>
    <phoneticPr fontId="1"/>
  </si>
  <si>
    <t>道守コース</t>
    <phoneticPr fontId="1"/>
  </si>
  <si>
    <t>ＲＣＣＭ（鋼構造及びコンクリート）</t>
    <phoneticPr fontId="1"/>
  </si>
  <si>
    <t>上級土木技術者（橋梁）コースＢ</t>
    <phoneticPr fontId="1"/>
  </si>
  <si>
    <t>コンクリート診断士</t>
    <phoneticPr fontId="1"/>
  </si>
  <si>
    <t>なし</t>
    <phoneticPr fontId="1"/>
  </si>
  <si>
    <t>①資格者証の写し</t>
    <phoneticPr fontId="1"/>
  </si>
  <si>
    <t>P035</t>
  </si>
  <si>
    <t>道守コース</t>
    <phoneticPr fontId="1"/>
  </si>
  <si>
    <t>特定道守（鋼構造）コース</t>
    <phoneticPr fontId="1"/>
  </si>
  <si>
    <t>土木鋼構造診断士</t>
    <phoneticPr fontId="1"/>
  </si>
  <si>
    <t>②合格証明書の写し</t>
    <phoneticPr fontId="1"/>
  </si>
  <si>
    <t>土木鋼構造診断士</t>
    <phoneticPr fontId="1"/>
  </si>
  <si>
    <t>なし</t>
    <phoneticPr fontId="1"/>
  </si>
  <si>
    <t>地すべり防止工事士の有効期限日</t>
    <rPh sb="0" eb="1">
      <t>ジ</t>
    </rPh>
    <rPh sb="4" eb="6">
      <t>ボウシ</t>
    </rPh>
    <rPh sb="6" eb="8">
      <t>コウジ</t>
    </rPh>
    <rPh sb="8" eb="9">
      <t>シ</t>
    </rPh>
    <rPh sb="10" eb="12">
      <t>ユウコウ</t>
    </rPh>
    <rPh sb="12" eb="14">
      <t>キゲン</t>
    </rPh>
    <rPh sb="14" eb="15">
      <t>ビ</t>
    </rPh>
    <phoneticPr fontId="1"/>
  </si>
  <si>
    <t>①資格者証の写し</t>
    <phoneticPr fontId="1"/>
  </si>
  <si>
    <t>なし</t>
    <phoneticPr fontId="1"/>
  </si>
  <si>
    <t>P036</t>
  </si>
  <si>
    <t>①資格者証の写し</t>
    <phoneticPr fontId="1"/>
  </si>
  <si>
    <t>１級舗装施工管理技術者の有効期限日</t>
    <rPh sb="1" eb="2">
      <t>キュウ</t>
    </rPh>
    <rPh sb="2" eb="4">
      <t>ホソウ</t>
    </rPh>
    <rPh sb="4" eb="6">
      <t>セコウ</t>
    </rPh>
    <rPh sb="6" eb="8">
      <t>カンリ</t>
    </rPh>
    <rPh sb="8" eb="11">
      <t>ギジュツシャ</t>
    </rPh>
    <rPh sb="12" eb="14">
      <t>ユウコウ</t>
    </rPh>
    <rPh sb="14" eb="16">
      <t>キゲン</t>
    </rPh>
    <rPh sb="16" eb="17">
      <t>ビ</t>
    </rPh>
    <phoneticPr fontId="1"/>
  </si>
  <si>
    <t>①資格者証の写し</t>
    <phoneticPr fontId="1"/>
  </si>
  <si>
    <t>なし</t>
    <phoneticPr fontId="1"/>
  </si>
  <si>
    <t>②合格証明書の写し</t>
    <phoneticPr fontId="1"/>
  </si>
  <si>
    <t>P037</t>
  </si>
  <si>
    <t>②合格証明書の写し</t>
    <phoneticPr fontId="1"/>
  </si>
  <si>
    <t>企業の施工実績</t>
    <rPh sb="0" eb="2">
      <t>キギョウ</t>
    </rPh>
    <rPh sb="3" eb="5">
      <t>セコウ</t>
    </rPh>
    <rPh sb="5" eb="7">
      <t>ジッセキ</t>
    </rPh>
    <phoneticPr fontId="1"/>
  </si>
  <si>
    <t>同種・類似の該当</t>
  </si>
  <si>
    <t>P038</t>
  </si>
  <si>
    <t>同種工事</t>
    <phoneticPr fontId="1"/>
  </si>
  <si>
    <t>類似工事</t>
    <phoneticPr fontId="1"/>
  </si>
  <si>
    <t>実績なし</t>
    <phoneticPr fontId="1"/>
  </si>
  <si>
    <t>工事成績評定</t>
    <rPh sb="0" eb="2">
      <t>コウジ</t>
    </rPh>
    <rPh sb="2" eb="4">
      <t>セイセキ</t>
    </rPh>
    <rPh sb="4" eb="6">
      <t>ヒョウテイ</t>
    </rPh>
    <phoneticPr fontId="1"/>
  </si>
  <si>
    <t>事前審査制度の点数</t>
    <rPh sb="0" eb="2">
      <t>ジゼン</t>
    </rPh>
    <rPh sb="2" eb="4">
      <t>シンサ</t>
    </rPh>
    <rPh sb="4" eb="6">
      <t>セイド</t>
    </rPh>
    <rPh sb="7" eb="9">
      <t>テンスウ</t>
    </rPh>
    <phoneticPr fontId="1"/>
  </si>
  <si>
    <t>①企業の施工能力評価事前審査結果通知書の写し</t>
  </si>
  <si>
    <t>【事前審査制度を活用しない場合は以下を記入】</t>
    <rPh sb="1" eb="3">
      <t>ジゼン</t>
    </rPh>
    <rPh sb="3" eb="5">
      <t>シンサ</t>
    </rPh>
    <rPh sb="5" eb="7">
      <t>セイド</t>
    </rPh>
    <rPh sb="8" eb="10">
      <t>カツヨウ</t>
    </rPh>
    <rPh sb="13" eb="15">
      <t>バアイ</t>
    </rPh>
    <rPh sb="16" eb="18">
      <t>イカ</t>
    </rPh>
    <rPh sb="19" eb="21">
      <t>キニュウ</t>
    </rPh>
    <phoneticPr fontId="1"/>
  </si>
  <si>
    <t>②事前審査制度を活用しない場合は、別紙様式「工事成績評定一覧表」</t>
    <rPh sb="8" eb="10">
      <t>カツヨウ</t>
    </rPh>
    <rPh sb="17" eb="19">
      <t>ベッシ</t>
    </rPh>
    <rPh sb="19" eb="21">
      <t>ヨウシキ</t>
    </rPh>
    <rPh sb="22" eb="24">
      <t>コウジ</t>
    </rPh>
    <rPh sb="24" eb="26">
      <t>セイセキ</t>
    </rPh>
    <rPh sb="26" eb="28">
      <t>ヒョウテイ</t>
    </rPh>
    <rPh sb="28" eb="30">
      <t>イチラン</t>
    </rPh>
    <rPh sb="30" eb="31">
      <t>ヒョウ</t>
    </rPh>
    <phoneticPr fontId="1"/>
  </si>
  <si>
    <r>
      <t>評定点（様式：</t>
    </r>
    <r>
      <rPr>
        <b/>
        <u/>
        <sz val="10"/>
        <color rgb="FFFF0000"/>
        <rFont val="HG丸ｺﾞｼｯｸM-PRO"/>
        <family val="3"/>
        <charset val="128"/>
      </rPr>
      <t>工事成績評定一覧表</t>
    </r>
    <r>
      <rPr>
        <sz val="10"/>
        <rFont val="HG丸ｺﾞｼｯｸM-PRO"/>
        <family val="3"/>
        <charset val="128"/>
      </rPr>
      <t>）</t>
    </r>
    <rPh sb="0" eb="2">
      <t>ヒョウテイ</t>
    </rPh>
    <rPh sb="2" eb="3">
      <t>テン</t>
    </rPh>
    <rPh sb="4" eb="6">
      <t>ヨウシキ</t>
    </rPh>
    <rPh sb="7" eb="9">
      <t>コウジ</t>
    </rPh>
    <rPh sb="9" eb="11">
      <t>セイセキ</t>
    </rPh>
    <rPh sb="11" eb="13">
      <t>ヒョウテイ</t>
    </rPh>
    <rPh sb="13" eb="15">
      <t>イチラン</t>
    </rPh>
    <rPh sb="15" eb="16">
      <t>ヒョウ</t>
    </rPh>
    <phoneticPr fontId="1"/>
  </si>
  <si>
    <t>工事成績一覧表</t>
    <rPh sb="0" eb="2">
      <t>コウジ</t>
    </rPh>
    <rPh sb="2" eb="4">
      <t>セイセキ</t>
    </rPh>
    <rPh sb="4" eb="6">
      <t>イチラン</t>
    </rPh>
    <rPh sb="6" eb="7">
      <t>ヒョウ</t>
    </rPh>
    <phoneticPr fontId="1"/>
  </si>
  <si>
    <t>P039</t>
  </si>
  <si>
    <t>施工実績件数</t>
    <rPh sb="0" eb="2">
      <t>セコウ</t>
    </rPh>
    <rPh sb="2" eb="4">
      <t>ジッセキ</t>
    </rPh>
    <rPh sb="4" eb="6">
      <t>ケンスウ</t>
    </rPh>
    <phoneticPr fontId="1"/>
  </si>
  <si>
    <t>事前審査制度の件数</t>
    <rPh sb="0" eb="2">
      <t>ジゼン</t>
    </rPh>
    <rPh sb="2" eb="4">
      <t>シンサ</t>
    </rPh>
    <rPh sb="4" eb="6">
      <t>セイド</t>
    </rPh>
    <rPh sb="7" eb="9">
      <t>ケンスウ</t>
    </rPh>
    <phoneticPr fontId="1"/>
  </si>
  <si>
    <r>
      <rPr>
        <sz val="10"/>
        <rFont val="HG丸ｺﾞｼｯｸM-PRO"/>
        <family val="3"/>
        <charset val="128"/>
      </rPr>
      <t>工事件数（様式：</t>
    </r>
    <r>
      <rPr>
        <b/>
        <u/>
        <sz val="10"/>
        <color rgb="FFFF0000"/>
        <rFont val="HG丸ｺﾞｼｯｸM-PRO"/>
        <family val="3"/>
        <charset val="128"/>
      </rPr>
      <t>工事成績評定一覧表</t>
    </r>
    <r>
      <rPr>
        <sz val="10"/>
        <rFont val="HG丸ｺﾞｼｯｸM-PRO"/>
        <family val="3"/>
        <charset val="128"/>
      </rPr>
      <t>）</t>
    </r>
    <rPh sb="0" eb="2">
      <t>コウジ</t>
    </rPh>
    <rPh sb="2" eb="4">
      <t>ケンスウ</t>
    </rPh>
    <phoneticPr fontId="1"/>
  </si>
  <si>
    <t>P040</t>
  </si>
  <si>
    <t>施工実績件数</t>
    <phoneticPr fontId="1"/>
  </si>
  <si>
    <r>
      <t>工事件数（様式：</t>
    </r>
    <r>
      <rPr>
        <b/>
        <u/>
        <sz val="10"/>
        <color rgb="FFFF0000"/>
        <rFont val="HG丸ｺﾞｼｯｸM-PRO"/>
        <family val="3"/>
        <charset val="128"/>
      </rPr>
      <t>工事成績評定一覧表</t>
    </r>
    <r>
      <rPr>
        <sz val="10"/>
        <rFont val="HG丸ｺﾞｼｯｸM-PRO"/>
        <family val="3"/>
        <charset val="128"/>
      </rPr>
      <t>）</t>
    </r>
    <rPh sb="0" eb="2">
      <t>コウジ</t>
    </rPh>
    <rPh sb="2" eb="4">
      <t>ケンスウ</t>
    </rPh>
    <phoneticPr fontId="1"/>
  </si>
  <si>
    <t>P041</t>
  </si>
  <si>
    <t>施工実績件数</t>
    <phoneticPr fontId="1"/>
  </si>
  <si>
    <t>P042</t>
  </si>
  <si>
    <t>優秀工事表彰</t>
    <rPh sb="0" eb="2">
      <t>ユウシュウ</t>
    </rPh>
    <rPh sb="2" eb="4">
      <t>コウジ</t>
    </rPh>
    <rPh sb="4" eb="6">
      <t>ヒョウショウ</t>
    </rPh>
    <phoneticPr fontId="1"/>
  </si>
  <si>
    <t>事前審査制度の種類</t>
    <rPh sb="0" eb="2">
      <t>ジゼン</t>
    </rPh>
    <rPh sb="2" eb="4">
      <t>シンサ</t>
    </rPh>
    <rPh sb="4" eb="6">
      <t>セイド</t>
    </rPh>
    <rPh sb="7" eb="9">
      <t>シュルイ</t>
    </rPh>
    <phoneticPr fontId="1"/>
  </si>
  <si>
    <t>表彰の種類</t>
    <phoneticPr fontId="1"/>
  </si>
  <si>
    <t>②事前審査制度を活用しない場合は、優秀工事表彰状の写し</t>
    <phoneticPr fontId="1"/>
  </si>
  <si>
    <t>構成員名</t>
    <rPh sb="0" eb="3">
      <t>コウセイイン</t>
    </rPh>
    <rPh sb="3" eb="4">
      <t>メイ</t>
    </rPh>
    <phoneticPr fontId="1"/>
  </si>
  <si>
    <t>知事表彰</t>
    <phoneticPr fontId="1"/>
  </si>
  <si>
    <t>表彰なし</t>
    <phoneticPr fontId="1"/>
  </si>
  <si>
    <t>ＪＶ</t>
    <phoneticPr fontId="1"/>
  </si>
  <si>
    <t>代表構成員</t>
    <phoneticPr fontId="1"/>
  </si>
  <si>
    <t>表彰の種類</t>
    <phoneticPr fontId="1"/>
  </si>
  <si>
    <t>②事前審査制度を活用しない場合は、優秀工事表彰状の写し</t>
    <phoneticPr fontId="1"/>
  </si>
  <si>
    <t>P044</t>
  </si>
  <si>
    <t>表彰なし</t>
    <phoneticPr fontId="1"/>
  </si>
  <si>
    <t>九地整国交行政功労局長表彰</t>
    <phoneticPr fontId="1"/>
  </si>
  <si>
    <t>②事前審査制度を活用しない場合は、優秀工事表彰状の写し</t>
    <phoneticPr fontId="1"/>
  </si>
  <si>
    <t>P045</t>
  </si>
  <si>
    <t>代表構成員</t>
    <phoneticPr fontId="1"/>
  </si>
  <si>
    <t xml:space="preserve">年間受注高の状況
</t>
    <rPh sb="0" eb="2">
      <t>ネンカン</t>
    </rPh>
    <rPh sb="2" eb="5">
      <t>ジュチュウダカ</t>
    </rPh>
    <rPh sb="6" eb="8">
      <t>ジョウキョウ</t>
    </rPh>
    <phoneticPr fontId="1"/>
  </si>
  <si>
    <r>
      <t>過去１年間の年間受注高（様式：</t>
    </r>
    <r>
      <rPr>
        <b/>
        <u/>
        <sz val="10"/>
        <color rgb="FFFF0000"/>
        <rFont val="HG丸ｺﾞｼｯｸM-PRO"/>
        <family val="3"/>
        <charset val="128"/>
      </rPr>
      <t>年間受注高一覧表</t>
    </r>
    <r>
      <rPr>
        <sz val="10"/>
        <rFont val="HG丸ｺﾞｼｯｸM-PRO"/>
        <family val="3"/>
        <charset val="128"/>
      </rPr>
      <t>）</t>
    </r>
    <rPh sb="0" eb="2">
      <t>カコ</t>
    </rPh>
    <rPh sb="3" eb="5">
      <t>ネンカン</t>
    </rPh>
    <rPh sb="6" eb="8">
      <t>ネンカン</t>
    </rPh>
    <rPh sb="8" eb="11">
      <t>ジュチュウダカ</t>
    </rPh>
    <rPh sb="12" eb="14">
      <t>ヨウシキ</t>
    </rPh>
    <rPh sb="15" eb="17">
      <t>ネンカン</t>
    </rPh>
    <rPh sb="17" eb="19">
      <t>ジュチュウ</t>
    </rPh>
    <rPh sb="19" eb="20">
      <t>ダカ</t>
    </rPh>
    <rPh sb="20" eb="22">
      <t>イチラン</t>
    </rPh>
    <rPh sb="22" eb="23">
      <t>ヒョウ</t>
    </rPh>
    <phoneticPr fontId="1"/>
  </si>
  <si>
    <t>①年間受注高を証する資料として、別紙様式「年間受注高一覧表」</t>
    <rPh sb="1" eb="3">
      <t>ネンカン</t>
    </rPh>
    <rPh sb="3" eb="5">
      <t>ジュチュウ</t>
    </rPh>
    <rPh sb="5" eb="6">
      <t>ダカ</t>
    </rPh>
    <rPh sb="7" eb="8">
      <t>ショウ</t>
    </rPh>
    <rPh sb="10" eb="12">
      <t>シリョウ</t>
    </rPh>
    <rPh sb="16" eb="18">
      <t>ベッシ</t>
    </rPh>
    <rPh sb="18" eb="20">
      <t>ヨウシキ</t>
    </rPh>
    <rPh sb="21" eb="23">
      <t>ネンカン</t>
    </rPh>
    <rPh sb="23" eb="25">
      <t>ジュチュウ</t>
    </rPh>
    <rPh sb="25" eb="26">
      <t>タカ</t>
    </rPh>
    <rPh sb="26" eb="28">
      <t>イチラン</t>
    </rPh>
    <rPh sb="28" eb="29">
      <t>ヒョウ</t>
    </rPh>
    <phoneticPr fontId="1"/>
  </si>
  <si>
    <t>事前審査制度の年度平均完成工事高</t>
    <rPh sb="0" eb="2">
      <t>ジゼン</t>
    </rPh>
    <rPh sb="2" eb="4">
      <t>シンサ</t>
    </rPh>
    <rPh sb="4" eb="6">
      <t>セイド</t>
    </rPh>
    <rPh sb="7" eb="9">
      <t>ネンド</t>
    </rPh>
    <rPh sb="9" eb="11">
      <t>ヘイキン</t>
    </rPh>
    <rPh sb="11" eb="13">
      <t>カンセイ</t>
    </rPh>
    <rPh sb="13" eb="15">
      <t>コウジ</t>
    </rPh>
    <rPh sb="15" eb="16">
      <t>ダカ</t>
    </rPh>
    <phoneticPr fontId="1"/>
  </si>
  <si>
    <t>②年度平均完成工事高を証する資料として、別紙様式「年度平均完成工事高一覧表」</t>
    <rPh sb="1" eb="3">
      <t>ネンド</t>
    </rPh>
    <rPh sb="3" eb="5">
      <t>ヘイキン</t>
    </rPh>
    <rPh sb="5" eb="7">
      <t>カンセイ</t>
    </rPh>
    <rPh sb="7" eb="9">
      <t>コウジ</t>
    </rPh>
    <rPh sb="9" eb="10">
      <t>タカ</t>
    </rPh>
    <rPh sb="11" eb="12">
      <t>ショウ</t>
    </rPh>
    <rPh sb="14" eb="16">
      <t>シリョウ</t>
    </rPh>
    <rPh sb="20" eb="22">
      <t>ベッシ</t>
    </rPh>
    <rPh sb="22" eb="24">
      <t>ヨウシキ</t>
    </rPh>
    <rPh sb="25" eb="27">
      <t>ネンド</t>
    </rPh>
    <rPh sb="27" eb="29">
      <t>ヘイキン</t>
    </rPh>
    <rPh sb="29" eb="31">
      <t>カンセイ</t>
    </rPh>
    <rPh sb="31" eb="33">
      <t>コウジ</t>
    </rPh>
    <rPh sb="33" eb="34">
      <t>タカ</t>
    </rPh>
    <rPh sb="34" eb="36">
      <t>イチラン</t>
    </rPh>
    <rPh sb="36" eb="37">
      <t>ヒョウ</t>
    </rPh>
    <phoneticPr fontId="1"/>
  </si>
  <si>
    <t>※事前審査制度を活用する場合は、「年度平均完成工事高一覧表」の代わりに企業の施工能力評価事前審査結果通知書の写しを提出</t>
    <rPh sb="1" eb="3">
      <t>ジゼン</t>
    </rPh>
    <rPh sb="3" eb="5">
      <t>シンサ</t>
    </rPh>
    <rPh sb="5" eb="7">
      <t>セイド</t>
    </rPh>
    <rPh sb="8" eb="10">
      <t>カツヨウ</t>
    </rPh>
    <rPh sb="12" eb="14">
      <t>バアイ</t>
    </rPh>
    <rPh sb="17" eb="19">
      <t>ネンド</t>
    </rPh>
    <rPh sb="19" eb="21">
      <t>ヘイキン</t>
    </rPh>
    <rPh sb="21" eb="23">
      <t>カンセイ</t>
    </rPh>
    <rPh sb="23" eb="25">
      <t>コウジ</t>
    </rPh>
    <rPh sb="25" eb="26">
      <t>タカ</t>
    </rPh>
    <rPh sb="26" eb="28">
      <t>イチラン</t>
    </rPh>
    <rPh sb="28" eb="29">
      <t>ヒョウ</t>
    </rPh>
    <rPh sb="31" eb="32">
      <t>カ</t>
    </rPh>
    <rPh sb="35" eb="37">
      <t>キギョウ</t>
    </rPh>
    <rPh sb="38" eb="40">
      <t>セコウ</t>
    </rPh>
    <rPh sb="40" eb="42">
      <t>ノウリョク</t>
    </rPh>
    <rPh sb="42" eb="44">
      <t>ヒョウカ</t>
    </rPh>
    <rPh sb="44" eb="46">
      <t>ジゼン</t>
    </rPh>
    <rPh sb="46" eb="48">
      <t>シンサ</t>
    </rPh>
    <rPh sb="48" eb="50">
      <t>ケッカ</t>
    </rPh>
    <rPh sb="50" eb="52">
      <t>ツウチ</t>
    </rPh>
    <rPh sb="52" eb="53">
      <t>ショ</t>
    </rPh>
    <rPh sb="54" eb="55">
      <t>ウツ</t>
    </rPh>
    <rPh sb="57" eb="59">
      <t>テイシュツ</t>
    </rPh>
    <phoneticPr fontId="1"/>
  </si>
  <si>
    <r>
      <rPr>
        <sz val="10"/>
        <rFont val="HG丸ｺﾞｼｯｸM-PRO"/>
        <family val="3"/>
        <charset val="128"/>
      </rPr>
      <t>年度平均完成工事高（様式：</t>
    </r>
    <r>
      <rPr>
        <b/>
        <u/>
        <sz val="10"/>
        <color rgb="FFFF0000"/>
        <rFont val="HG丸ｺﾞｼｯｸM-PRO"/>
        <family val="3"/>
        <charset val="128"/>
      </rPr>
      <t>年度平均完成工事高一覧表</t>
    </r>
    <r>
      <rPr>
        <sz val="10"/>
        <rFont val="HG丸ｺﾞｼｯｸM-PRO"/>
        <family val="3"/>
        <charset val="128"/>
      </rPr>
      <t>）</t>
    </r>
    <rPh sb="0" eb="2">
      <t>ネンド</t>
    </rPh>
    <rPh sb="2" eb="4">
      <t>ヘイキン</t>
    </rPh>
    <rPh sb="4" eb="6">
      <t>カンセイ</t>
    </rPh>
    <rPh sb="6" eb="8">
      <t>コウジ</t>
    </rPh>
    <rPh sb="8" eb="9">
      <t>タカ</t>
    </rPh>
    <rPh sb="10" eb="12">
      <t>ヨウシキ</t>
    </rPh>
    <rPh sb="13" eb="15">
      <t>ネンド</t>
    </rPh>
    <rPh sb="15" eb="17">
      <t>ヘイキン</t>
    </rPh>
    <rPh sb="17" eb="19">
      <t>カンセイ</t>
    </rPh>
    <rPh sb="19" eb="21">
      <t>コウジ</t>
    </rPh>
    <rPh sb="21" eb="22">
      <t>タカ</t>
    </rPh>
    <rPh sb="22" eb="24">
      <t>イチラン</t>
    </rPh>
    <rPh sb="24" eb="25">
      <t>ヒョウ</t>
    </rPh>
    <phoneticPr fontId="1"/>
  </si>
  <si>
    <t>以下は受注比率計算用のため記入不要</t>
    <rPh sb="0" eb="2">
      <t>イカ</t>
    </rPh>
    <rPh sb="3" eb="5">
      <t>ジュチュウ</t>
    </rPh>
    <rPh sb="5" eb="7">
      <t>ヒリツ</t>
    </rPh>
    <rPh sb="7" eb="9">
      <t>ケイサン</t>
    </rPh>
    <rPh sb="9" eb="10">
      <t>ヨウ</t>
    </rPh>
    <rPh sb="13" eb="15">
      <t>キニュウ</t>
    </rPh>
    <rPh sb="15" eb="17">
      <t>フヨウ</t>
    </rPh>
    <phoneticPr fontId="1"/>
  </si>
  <si>
    <t>過去１年間の年間受注高</t>
    <rPh sb="0" eb="2">
      <t>カコ</t>
    </rPh>
    <rPh sb="3" eb="5">
      <t>ネンカン</t>
    </rPh>
    <rPh sb="6" eb="8">
      <t>ネンカン</t>
    </rPh>
    <rPh sb="8" eb="11">
      <t>ジュチュウダカ</t>
    </rPh>
    <phoneticPr fontId="1"/>
  </si>
  <si>
    <t>年度平均完成工事高</t>
    <rPh sb="0" eb="2">
      <t>ネンド</t>
    </rPh>
    <rPh sb="2" eb="4">
      <t>ヘイキン</t>
    </rPh>
    <rPh sb="4" eb="6">
      <t>カンセイ</t>
    </rPh>
    <rPh sb="6" eb="8">
      <t>コウジ</t>
    </rPh>
    <rPh sb="8" eb="9">
      <t>タカ</t>
    </rPh>
    <phoneticPr fontId="1"/>
  </si>
  <si>
    <t>受注比率</t>
    <rPh sb="0" eb="2">
      <t>ジュチュウ</t>
    </rPh>
    <rPh sb="2" eb="4">
      <t>ヒリツ</t>
    </rPh>
    <phoneticPr fontId="1"/>
  </si>
  <si>
    <t>P046</t>
  </si>
  <si>
    <t>年間受注高の状況</t>
    <phoneticPr fontId="1"/>
  </si>
  <si>
    <t>受注件数（様式：年間受注高一覧表）</t>
    <rPh sb="0" eb="2">
      <t>ジュチュウ</t>
    </rPh>
    <rPh sb="2" eb="4">
      <t>ケンスウ</t>
    </rPh>
    <phoneticPr fontId="1"/>
  </si>
  <si>
    <t>有り
□</t>
    <phoneticPr fontId="1"/>
  </si>
  <si>
    <t>受注件数を証する資料として、別紙様式「年間受注高一覧表」</t>
    <rPh sb="0" eb="2">
      <t>ジュチュウ</t>
    </rPh>
    <rPh sb="2" eb="4">
      <t>ケンスウ</t>
    </rPh>
    <rPh sb="5" eb="6">
      <t>ショウ</t>
    </rPh>
    <rPh sb="8" eb="10">
      <t>シリョウ</t>
    </rPh>
    <rPh sb="14" eb="16">
      <t>ベッシ</t>
    </rPh>
    <rPh sb="16" eb="18">
      <t>ヨウシキ</t>
    </rPh>
    <rPh sb="19" eb="21">
      <t>ネンカン</t>
    </rPh>
    <rPh sb="21" eb="23">
      <t>ジュチュウ</t>
    </rPh>
    <rPh sb="23" eb="24">
      <t>ダカ</t>
    </rPh>
    <rPh sb="24" eb="26">
      <t>イチラン</t>
    </rPh>
    <rPh sb="26" eb="27">
      <t>ヒョウ</t>
    </rPh>
    <phoneticPr fontId="1"/>
  </si>
  <si>
    <t>P047</t>
  </si>
  <si>
    <t>【農林部所管の土木一式工事（施工能力３型を除く総合評価落札方式）の受注実績】</t>
    <rPh sb="1" eb="4">
      <t>ノウリンブ</t>
    </rPh>
    <rPh sb="4" eb="6">
      <t>ショカン</t>
    </rPh>
    <rPh sb="7" eb="9">
      <t>ドボク</t>
    </rPh>
    <rPh sb="9" eb="13">
      <t>イッシキコウジ</t>
    </rPh>
    <rPh sb="14" eb="18">
      <t>セコウノウリョク</t>
    </rPh>
    <rPh sb="19" eb="20">
      <t>ガタ</t>
    </rPh>
    <rPh sb="21" eb="22">
      <t>ノゾ</t>
    </rPh>
    <rPh sb="23" eb="27">
      <t>ソウゴウヒョウカ</t>
    </rPh>
    <rPh sb="27" eb="29">
      <t>ラクサツ</t>
    </rPh>
    <rPh sb="29" eb="31">
      <t>ホウシキ</t>
    </rPh>
    <rPh sb="33" eb="35">
      <t>ジュチュウ</t>
    </rPh>
    <rPh sb="35" eb="37">
      <t>ジッセキ</t>
    </rPh>
    <phoneticPr fontId="1"/>
  </si>
  <si>
    <t>有り
□</t>
    <phoneticPr fontId="1"/>
  </si>
  <si>
    <t>※農林部（旧諫早土木・島原）</t>
    <rPh sb="1" eb="4">
      <t>ノウリンブ</t>
    </rPh>
    <rPh sb="5" eb="6">
      <t>キュウ</t>
    </rPh>
    <rPh sb="6" eb="8">
      <t>イサハヤ</t>
    </rPh>
    <rPh sb="8" eb="10">
      <t>ドボク</t>
    </rPh>
    <rPh sb="11" eb="13">
      <t>シマバラ</t>
    </rPh>
    <phoneticPr fontId="1"/>
  </si>
  <si>
    <t>①工事番号</t>
    <phoneticPr fontId="1"/>
  </si>
  <si>
    <t>※R6試行開始</t>
    <rPh sb="3" eb="7">
      <t>シコウカイシ</t>
    </rPh>
    <phoneticPr fontId="1"/>
  </si>
  <si>
    <t>②契約書の写し</t>
    <phoneticPr fontId="1"/>
  </si>
  <si>
    <t>①工事名</t>
    <rPh sb="1" eb="4">
      <t>コウジメイ</t>
    </rPh>
    <phoneticPr fontId="1"/>
  </si>
  <si>
    <t>②工事番号</t>
    <rPh sb="1" eb="3">
      <t>コウジ</t>
    </rPh>
    <rPh sb="3" eb="5">
      <t>バンゴウ</t>
    </rPh>
    <phoneticPr fontId="1"/>
  </si>
  <si>
    <t>②工事名</t>
    <rPh sb="1" eb="4">
      <t>コウジメイ</t>
    </rPh>
    <phoneticPr fontId="1"/>
  </si>
  <si>
    <t>③工事番号</t>
    <rPh sb="1" eb="3">
      <t>コウジ</t>
    </rPh>
    <rPh sb="3" eb="5">
      <t>バンゴウ</t>
    </rPh>
    <phoneticPr fontId="1"/>
  </si>
  <si>
    <t>③工事名</t>
    <rPh sb="1" eb="4">
      <t>コウジメイ</t>
    </rPh>
    <phoneticPr fontId="1"/>
  </si>
  <si>
    <t>④工事番号</t>
    <rPh sb="1" eb="3">
      <t>コウジ</t>
    </rPh>
    <rPh sb="3" eb="5">
      <t>バンゴウ</t>
    </rPh>
    <phoneticPr fontId="1"/>
  </si>
  <si>
    <t>④工事名</t>
    <rPh sb="1" eb="4">
      <t>コウジメイ</t>
    </rPh>
    <phoneticPr fontId="1"/>
  </si>
  <si>
    <t>【難工事の受注実績】</t>
    <rPh sb="1" eb="4">
      <t>ナンコウジ</t>
    </rPh>
    <rPh sb="5" eb="7">
      <t>ジュチュウ</t>
    </rPh>
    <rPh sb="7" eb="9">
      <t>ジッセキ</t>
    </rPh>
    <phoneticPr fontId="1"/>
  </si>
  <si>
    <t>工事番号</t>
    <phoneticPr fontId="1"/>
  </si>
  <si>
    <t>P048</t>
  </si>
  <si>
    <t>年間受注高の状況</t>
    <phoneticPr fontId="1"/>
  </si>
  <si>
    <t>有り
□</t>
    <phoneticPr fontId="1"/>
  </si>
  <si>
    <t>P049</t>
  </si>
  <si>
    <t>①工事番号</t>
    <rPh sb="1" eb="3">
      <t>コウジ</t>
    </rPh>
    <rPh sb="3" eb="5">
      <t>バンゴウ</t>
    </rPh>
    <phoneticPr fontId="1"/>
  </si>
  <si>
    <t>有り
□</t>
    <phoneticPr fontId="1"/>
  </si>
  <si>
    <t>P050</t>
  </si>
  <si>
    <t>年間受注高の状況</t>
    <phoneticPr fontId="1"/>
  </si>
  <si>
    <t>①受注件数を証する資料として、別紙様式「年間受注高一覧表」</t>
    <rPh sb="1" eb="3">
      <t>ジュチュウ</t>
    </rPh>
    <rPh sb="3" eb="5">
      <t>ケンスウ</t>
    </rPh>
    <rPh sb="6" eb="7">
      <t>ショウ</t>
    </rPh>
    <rPh sb="9" eb="11">
      <t>シリョウ</t>
    </rPh>
    <rPh sb="15" eb="17">
      <t>ベッシ</t>
    </rPh>
    <rPh sb="17" eb="19">
      <t>ヨウシキ</t>
    </rPh>
    <rPh sb="20" eb="22">
      <t>ネンカン</t>
    </rPh>
    <rPh sb="22" eb="24">
      <t>ジュチュウ</t>
    </rPh>
    <rPh sb="24" eb="25">
      <t>ダカ</t>
    </rPh>
    <rPh sb="25" eb="27">
      <t>イチラン</t>
    </rPh>
    <rPh sb="27" eb="28">
      <t>ヒョウ</t>
    </rPh>
    <phoneticPr fontId="1"/>
  </si>
  <si>
    <t>①工事番号</t>
    <phoneticPr fontId="1"/>
  </si>
  <si>
    <t>工事番号</t>
    <phoneticPr fontId="1"/>
  </si>
  <si>
    <t>P051</t>
  </si>
  <si>
    <t>継続的専門能力啓発システム
（ＣＰＤＳ）</t>
    <rPh sb="0" eb="3">
      <t>ケイゾクテキ</t>
    </rPh>
    <rPh sb="3" eb="5">
      <t>センモン</t>
    </rPh>
    <rPh sb="5" eb="7">
      <t>ノウリョク</t>
    </rPh>
    <rPh sb="7" eb="9">
      <t>ケイハツ</t>
    </rPh>
    <phoneticPr fontId="1"/>
  </si>
  <si>
    <t>事前審査制度のユニット数</t>
    <rPh sb="0" eb="2">
      <t>ジゼン</t>
    </rPh>
    <rPh sb="2" eb="4">
      <t>シンサ</t>
    </rPh>
    <rPh sb="4" eb="6">
      <t>セイド</t>
    </rPh>
    <rPh sb="11" eb="12">
      <t>スウ</t>
    </rPh>
    <phoneticPr fontId="1"/>
  </si>
  <si>
    <t>有り
□
不要
□</t>
    <rPh sb="0" eb="1">
      <t>ア</t>
    </rPh>
    <rPh sb="5" eb="7">
      <t>フヨウ</t>
    </rPh>
    <phoneticPr fontId="1"/>
  </si>
  <si>
    <t>①企業の施工能力評価事前審査結果通知書の写し（事前審査制度に登録していない場合は、下記②～④のいずれかを添付）</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1">
      <t>ウツ</t>
    </rPh>
    <phoneticPr fontId="2"/>
  </si>
  <si>
    <t>○</t>
  </si>
  <si>
    <t>②事前審査制度を活用しない場合で、長崎県建設工事入札参加資格審査に係る届出で県が確認したものについては提出不要</t>
    <rPh sb="1" eb="3">
      <t>ジゼン</t>
    </rPh>
    <rPh sb="3" eb="5">
      <t>シンサ</t>
    </rPh>
    <rPh sb="5" eb="7">
      <t>セイド</t>
    </rPh>
    <rPh sb="8" eb="10">
      <t>カツヨウ</t>
    </rPh>
    <rPh sb="13" eb="15">
      <t>バアイ</t>
    </rPh>
    <rPh sb="17" eb="19">
      <t>ナガサキ</t>
    </rPh>
    <rPh sb="38" eb="39">
      <t>ケン</t>
    </rPh>
    <rPh sb="40" eb="42">
      <t>カクニン</t>
    </rPh>
    <rPh sb="51" eb="53">
      <t>テイシュツ</t>
    </rPh>
    <rPh sb="53" eb="55">
      <t>フヨウ</t>
    </rPh>
    <phoneticPr fontId="1"/>
  </si>
  <si>
    <t>期間内の登録学習単位合計数</t>
    <rPh sb="0" eb="2">
      <t>キカン</t>
    </rPh>
    <rPh sb="2" eb="3">
      <t>ナイ</t>
    </rPh>
    <rPh sb="4" eb="6">
      <t>トウロク</t>
    </rPh>
    <rPh sb="6" eb="8">
      <t>ガクシュウ</t>
    </rPh>
    <rPh sb="8" eb="10">
      <t>タンイ</t>
    </rPh>
    <rPh sb="10" eb="12">
      <t>ゴウケイ</t>
    </rPh>
    <rPh sb="12" eb="13">
      <t>スウ</t>
    </rPh>
    <phoneticPr fontId="1"/>
  </si>
  <si>
    <t>③上記①及び②に該当しない場合は、該当期間の学習履歴証明書</t>
    <rPh sb="1" eb="3">
      <t>ジョウキ</t>
    </rPh>
    <rPh sb="4" eb="5">
      <t>オヨ</t>
    </rPh>
    <rPh sb="8" eb="10">
      <t>ガイトウ</t>
    </rPh>
    <rPh sb="13" eb="15">
      <t>バアイ</t>
    </rPh>
    <rPh sb="17" eb="19">
      <t>ガイトウ</t>
    </rPh>
    <rPh sb="19" eb="21">
      <t>キカン</t>
    </rPh>
    <rPh sb="22" eb="24">
      <t>ガクシュウ</t>
    </rPh>
    <rPh sb="24" eb="26">
      <t>リレキ</t>
    </rPh>
    <rPh sb="26" eb="29">
      <t>ショウメイショ</t>
    </rPh>
    <phoneticPr fontId="1"/>
  </si>
  <si>
    <t>P052</t>
  </si>
  <si>
    <t>継続的専門能力啓発システム
（建築ＣＰＤ）</t>
    <rPh sb="0" eb="3">
      <t>ケイゾクテキ</t>
    </rPh>
    <rPh sb="3" eb="5">
      <t>センモン</t>
    </rPh>
    <rPh sb="5" eb="7">
      <t>ノウリョク</t>
    </rPh>
    <rPh sb="7" eb="9">
      <t>ケイハツ</t>
    </rPh>
    <rPh sb="15" eb="17">
      <t>ケンチク</t>
    </rPh>
    <phoneticPr fontId="1"/>
  </si>
  <si>
    <t>事前審査制度の単位数</t>
    <rPh sb="0" eb="2">
      <t>ジゼン</t>
    </rPh>
    <rPh sb="2" eb="4">
      <t>シンサ</t>
    </rPh>
    <rPh sb="4" eb="6">
      <t>セイド</t>
    </rPh>
    <rPh sb="7" eb="9">
      <t>タンイ</t>
    </rPh>
    <rPh sb="9" eb="10">
      <t>スウ</t>
    </rPh>
    <phoneticPr fontId="1"/>
  </si>
  <si>
    <t>P053</t>
  </si>
  <si>
    <t xml:space="preserve">基幹技能者の配置
</t>
    <rPh sb="0" eb="2">
      <t>キカン</t>
    </rPh>
    <rPh sb="2" eb="5">
      <t>ギノウシャ</t>
    </rPh>
    <rPh sb="6" eb="8">
      <t>ハイチ</t>
    </rPh>
    <phoneticPr fontId="1"/>
  </si>
  <si>
    <t>配置の有無</t>
    <rPh sb="0" eb="2">
      <t>ハイチ</t>
    </rPh>
    <rPh sb="3" eb="5">
      <t>ウム</t>
    </rPh>
    <phoneticPr fontId="1"/>
  </si>
  <si>
    <t>不要</t>
    <rPh sb="0" eb="2">
      <t>フヨウ</t>
    </rPh>
    <phoneticPr fontId="1"/>
  </si>
  <si>
    <t>資料の提出不要</t>
    <rPh sb="0" eb="2">
      <t>シリョウ</t>
    </rPh>
    <rPh sb="3" eb="5">
      <t>テイシュツ</t>
    </rPh>
    <rPh sb="5" eb="7">
      <t>フヨウ</t>
    </rPh>
    <phoneticPr fontId="1"/>
  </si>
  <si>
    <t>-</t>
  </si>
  <si>
    <t>P054</t>
  </si>
  <si>
    <t>配置する</t>
    <phoneticPr fontId="1"/>
  </si>
  <si>
    <t>配置しない</t>
    <phoneticPr fontId="1"/>
  </si>
  <si>
    <t>P055</t>
  </si>
  <si>
    <t>３人（種）以上配置する</t>
    <phoneticPr fontId="1"/>
  </si>
  <si>
    <t>２人（種）配置する</t>
    <phoneticPr fontId="1"/>
  </si>
  <si>
    <t>１人（種）配置する</t>
    <phoneticPr fontId="1"/>
  </si>
  <si>
    <t>配置しない</t>
    <phoneticPr fontId="1"/>
  </si>
  <si>
    <t>P056</t>
  </si>
  <si>
    <t>２人（種）以上配置する</t>
    <phoneticPr fontId="1"/>
  </si>
  <si>
    <t>１人（種）配置する</t>
    <phoneticPr fontId="1"/>
  </si>
  <si>
    <t>配置しない</t>
    <phoneticPr fontId="1"/>
  </si>
  <si>
    <t>作業船の自社保有状況</t>
    <rPh sb="0" eb="2">
      <t>サギョウ</t>
    </rPh>
    <rPh sb="2" eb="3">
      <t>セン</t>
    </rPh>
    <rPh sb="4" eb="6">
      <t>ジシャ</t>
    </rPh>
    <rPh sb="6" eb="8">
      <t>ホユウ</t>
    </rPh>
    <rPh sb="8" eb="10">
      <t>ジョウキョウ</t>
    </rPh>
    <phoneticPr fontId="1"/>
  </si>
  <si>
    <t>作業船又は主作業船の隻数</t>
    <rPh sb="0" eb="2">
      <t>サギョウ</t>
    </rPh>
    <rPh sb="2" eb="3">
      <t>セン</t>
    </rPh>
    <rPh sb="3" eb="4">
      <t>マタ</t>
    </rPh>
    <rPh sb="5" eb="6">
      <t>シュ</t>
    </rPh>
    <rPh sb="6" eb="8">
      <t>サギョウ</t>
    </rPh>
    <rPh sb="8" eb="9">
      <t>セン</t>
    </rPh>
    <rPh sb="10" eb="12">
      <t>セキスウ</t>
    </rPh>
    <phoneticPr fontId="1"/>
  </si>
  <si>
    <t>有り
□
不要
□</t>
    <rPh sb="0" eb="1">
      <t>ア</t>
    </rPh>
    <rPh sb="6" eb="8">
      <t>フヨウ</t>
    </rPh>
    <phoneticPr fontId="1"/>
  </si>
  <si>
    <t>①「長崎県発注の港湾・漁港等海上工事における作業船関係確認申請書」の提出により確認した作業船及び海上起重作業管理技士を記載する場合（添付資料は不要）</t>
    <phoneticPr fontId="1"/>
  </si>
  <si>
    <t>船舶の名称</t>
    <rPh sb="0" eb="2">
      <t>センパク</t>
    </rPh>
    <rPh sb="3" eb="5">
      <t>メイショウ</t>
    </rPh>
    <phoneticPr fontId="1"/>
  </si>
  <si>
    <t>②上記①以外の場合は、「作業船の３か月以上の自社保有を証する資料」と「海上起重作業管理技士の資格取得後３か月以上の雇用を証する資料」を提出</t>
    <rPh sb="1" eb="3">
      <t>ジョウキ</t>
    </rPh>
    <rPh sb="4" eb="6">
      <t>イガイ</t>
    </rPh>
    <rPh sb="7" eb="9">
      <t>バアイ</t>
    </rPh>
    <rPh sb="12" eb="14">
      <t>サギョウ</t>
    </rPh>
    <rPh sb="14" eb="15">
      <t>セン</t>
    </rPh>
    <rPh sb="18" eb="21">
      <t>ゲツイジョウ</t>
    </rPh>
    <rPh sb="22" eb="24">
      <t>ジシャ</t>
    </rPh>
    <rPh sb="24" eb="26">
      <t>ホユウ</t>
    </rPh>
    <rPh sb="27" eb="28">
      <t>ショウ</t>
    </rPh>
    <rPh sb="30" eb="32">
      <t>シリョウ</t>
    </rPh>
    <rPh sb="35" eb="37">
      <t>カイジョウ</t>
    </rPh>
    <rPh sb="37" eb="38">
      <t>キ</t>
    </rPh>
    <rPh sb="38" eb="39">
      <t>ジュウ</t>
    </rPh>
    <rPh sb="39" eb="41">
      <t>サギョウ</t>
    </rPh>
    <rPh sb="41" eb="43">
      <t>カンリ</t>
    </rPh>
    <rPh sb="43" eb="45">
      <t>ギシ</t>
    </rPh>
    <rPh sb="46" eb="48">
      <t>シカク</t>
    </rPh>
    <rPh sb="48" eb="50">
      <t>シュトク</t>
    </rPh>
    <rPh sb="50" eb="51">
      <t>ゴ</t>
    </rPh>
    <rPh sb="53" eb="56">
      <t>ゲツイジョウ</t>
    </rPh>
    <rPh sb="57" eb="59">
      <t>コヨウ</t>
    </rPh>
    <rPh sb="60" eb="61">
      <t>ショウ</t>
    </rPh>
    <rPh sb="63" eb="65">
      <t>シリョウ</t>
    </rPh>
    <rPh sb="67" eb="69">
      <t>テイシュツ</t>
    </rPh>
    <phoneticPr fontId="1"/>
  </si>
  <si>
    <t>規格</t>
    <rPh sb="0" eb="2">
      <t>キカク</t>
    </rPh>
    <phoneticPr fontId="1"/>
  </si>
  <si>
    <t>「作業船の３か月以上の自社保有を証する資料」は以下のとおり</t>
    <rPh sb="1" eb="3">
      <t>サギョウ</t>
    </rPh>
    <rPh sb="3" eb="4">
      <t>セン</t>
    </rPh>
    <rPh sb="7" eb="10">
      <t>ゲツイジョウ</t>
    </rPh>
    <rPh sb="11" eb="13">
      <t>ジシャ</t>
    </rPh>
    <rPh sb="13" eb="15">
      <t>ホユウ</t>
    </rPh>
    <rPh sb="16" eb="17">
      <t>ショウ</t>
    </rPh>
    <rPh sb="19" eb="21">
      <t>シリョウ</t>
    </rPh>
    <rPh sb="23" eb="25">
      <t>イカ</t>
    </rPh>
    <phoneticPr fontId="1"/>
  </si>
  <si>
    <t>有効期限</t>
    <rPh sb="0" eb="2">
      <t>ユウコウ</t>
    </rPh>
    <rPh sb="2" eb="4">
      <t>キゲン</t>
    </rPh>
    <phoneticPr fontId="1"/>
  </si>
  <si>
    <t>登記簿謄本、償却資産申告書（当該船舶関係部分）、固定資産税納税通知書と領収書又は納税証明書，法定等検査合格証等，売買契約書、譲渡を証明するもの等の写し</t>
    <rPh sb="73" eb="74">
      <t>ウツ</t>
    </rPh>
    <phoneticPr fontId="1"/>
  </si>
  <si>
    <t>海上起重作業管理技士の氏名</t>
    <rPh sb="11" eb="13">
      <t>シメイ</t>
    </rPh>
    <phoneticPr fontId="1"/>
  </si>
  <si>
    <t>「海上起重作業管理技士の資格取得後３か月以上の雇用を証する資料」は以下のとおり</t>
    <rPh sb="1" eb="3">
      <t>カイジョウ</t>
    </rPh>
    <rPh sb="3" eb="4">
      <t>キ</t>
    </rPh>
    <rPh sb="4" eb="5">
      <t>ジュウ</t>
    </rPh>
    <rPh sb="5" eb="7">
      <t>サギョウ</t>
    </rPh>
    <rPh sb="7" eb="9">
      <t>カンリ</t>
    </rPh>
    <rPh sb="9" eb="11">
      <t>ギシ</t>
    </rPh>
    <rPh sb="12" eb="14">
      <t>シカク</t>
    </rPh>
    <rPh sb="14" eb="16">
      <t>シュトク</t>
    </rPh>
    <rPh sb="16" eb="17">
      <t>ゴ</t>
    </rPh>
    <rPh sb="19" eb="22">
      <t>ゲツイジョウ</t>
    </rPh>
    <rPh sb="23" eb="25">
      <t>コヨウ</t>
    </rPh>
    <rPh sb="26" eb="27">
      <t>ショウ</t>
    </rPh>
    <rPh sb="29" eb="31">
      <t>シリョウ</t>
    </rPh>
    <rPh sb="33" eb="35">
      <t>イカ</t>
    </rPh>
    <phoneticPr fontId="1"/>
  </si>
  <si>
    <t>登録番号</t>
    <rPh sb="0" eb="2">
      <t>トウロク</t>
    </rPh>
    <rPh sb="2" eb="4">
      <t>バンゴウ</t>
    </rPh>
    <phoneticPr fontId="1"/>
  </si>
  <si>
    <t>資格者証の写し、雇用関係を証明する資料（健康保険証等の写し）</t>
    <rPh sb="0" eb="2">
      <t>シカク</t>
    </rPh>
    <rPh sb="2" eb="3">
      <t>シャ</t>
    </rPh>
    <rPh sb="3" eb="4">
      <t>ショウ</t>
    </rPh>
    <rPh sb="5" eb="6">
      <t>ウツ</t>
    </rPh>
    <rPh sb="8" eb="10">
      <t>コヨウ</t>
    </rPh>
    <rPh sb="10" eb="12">
      <t>カンケイ</t>
    </rPh>
    <rPh sb="13" eb="15">
      <t>ショウメイ</t>
    </rPh>
    <rPh sb="17" eb="19">
      <t>シリョウ</t>
    </rPh>
    <rPh sb="20" eb="22">
      <t>ケンコウ</t>
    </rPh>
    <rPh sb="22" eb="24">
      <t>ホケン</t>
    </rPh>
    <rPh sb="24" eb="25">
      <t>ショウ</t>
    </rPh>
    <rPh sb="25" eb="26">
      <t>トウ</t>
    </rPh>
    <rPh sb="27" eb="28">
      <t>ウツ</t>
    </rPh>
    <phoneticPr fontId="1"/>
  </si>
  <si>
    <t>P057</t>
  </si>
  <si>
    <t>専門技術者の登録者数</t>
    <rPh sb="0" eb="2">
      <t>センモン</t>
    </rPh>
    <rPh sb="2" eb="5">
      <t>ギジュツシャ</t>
    </rPh>
    <rPh sb="6" eb="8">
      <t>トウロク</t>
    </rPh>
    <rPh sb="8" eb="9">
      <t>シャ</t>
    </rPh>
    <rPh sb="9" eb="10">
      <t>スウ</t>
    </rPh>
    <phoneticPr fontId="1"/>
  </si>
  <si>
    <t>氏名</t>
    <rPh sb="0" eb="2">
      <t>シメイ</t>
    </rPh>
    <phoneticPr fontId="1"/>
  </si>
  <si>
    <t>P058</t>
  </si>
  <si>
    <t>曳船の自社保有状況</t>
    <rPh sb="0" eb="1">
      <t>ヒキ</t>
    </rPh>
    <rPh sb="1" eb="2">
      <t>セン</t>
    </rPh>
    <rPh sb="3" eb="5">
      <t>ジシャ</t>
    </rPh>
    <rPh sb="5" eb="7">
      <t>ホユウ</t>
    </rPh>
    <rPh sb="7" eb="9">
      <t>ジョウキョウ</t>
    </rPh>
    <phoneticPr fontId="1"/>
  </si>
  <si>
    <t>曳船（押船含む）又は主曳船（押船含む）の隻数</t>
    <rPh sb="0" eb="2">
      <t>エイセン</t>
    </rPh>
    <rPh sb="3" eb="4">
      <t>オシ</t>
    </rPh>
    <rPh sb="4" eb="5">
      <t>フネ</t>
    </rPh>
    <rPh sb="5" eb="6">
      <t>フク</t>
    </rPh>
    <rPh sb="8" eb="9">
      <t>マタ</t>
    </rPh>
    <rPh sb="10" eb="11">
      <t>シュ</t>
    </rPh>
    <rPh sb="11" eb="12">
      <t>ヒ</t>
    </rPh>
    <rPh sb="12" eb="13">
      <t>フネ</t>
    </rPh>
    <rPh sb="14" eb="15">
      <t>オ</t>
    </rPh>
    <rPh sb="15" eb="16">
      <t>フネ</t>
    </rPh>
    <rPh sb="16" eb="17">
      <t>フク</t>
    </rPh>
    <rPh sb="20" eb="22">
      <t>セキスウ</t>
    </rPh>
    <phoneticPr fontId="1"/>
  </si>
  <si>
    <t>①「長崎県発注の港湾・漁港等海上工事における作業船関係確認申請書」の提出により確認した曳船及び船員（船員保険適用）を記載する場合（添付資料は不要）</t>
    <phoneticPr fontId="1"/>
  </si>
  <si>
    <t>②上記①以外の場合は、「曳船（押船を含む）の規格（鋼D300PS以上）及び３ヶ月以上の自社保有を証明する資料」と「船員（船舶保険適用）の３か月以上の雇用を証明する資料」を提出</t>
    <rPh sb="12" eb="13">
      <t>ヒキ</t>
    </rPh>
    <rPh sb="13" eb="14">
      <t>フネ</t>
    </rPh>
    <rPh sb="15" eb="16">
      <t>オ</t>
    </rPh>
    <rPh sb="16" eb="17">
      <t>フネ</t>
    </rPh>
    <rPh sb="18" eb="19">
      <t>フク</t>
    </rPh>
    <rPh sb="22" eb="24">
      <t>キカク</t>
    </rPh>
    <rPh sb="25" eb="26">
      <t>コウ</t>
    </rPh>
    <rPh sb="32" eb="34">
      <t>イジョウ</t>
    </rPh>
    <rPh sb="35" eb="36">
      <t>オヨ</t>
    </rPh>
    <rPh sb="39" eb="40">
      <t>ゲツ</t>
    </rPh>
    <rPh sb="40" eb="42">
      <t>イジョウ</t>
    </rPh>
    <rPh sb="43" eb="45">
      <t>ジシャ</t>
    </rPh>
    <rPh sb="45" eb="47">
      <t>ホユウ</t>
    </rPh>
    <rPh sb="48" eb="50">
      <t>ショウメイ</t>
    </rPh>
    <rPh sb="52" eb="54">
      <t>シリョウ</t>
    </rPh>
    <rPh sb="57" eb="59">
      <t>センイン</t>
    </rPh>
    <rPh sb="60" eb="62">
      <t>センパク</t>
    </rPh>
    <rPh sb="62" eb="64">
      <t>ホケン</t>
    </rPh>
    <rPh sb="64" eb="66">
      <t>テキヨウ</t>
    </rPh>
    <rPh sb="70" eb="71">
      <t>ゲツ</t>
    </rPh>
    <rPh sb="71" eb="73">
      <t>イジョウ</t>
    </rPh>
    <rPh sb="74" eb="76">
      <t>コヨウ</t>
    </rPh>
    <rPh sb="77" eb="79">
      <t>ショウメイ</t>
    </rPh>
    <rPh sb="81" eb="83">
      <t>シリョウ</t>
    </rPh>
    <rPh sb="85" eb="87">
      <t>テイシュツ</t>
    </rPh>
    <phoneticPr fontId="1"/>
  </si>
  <si>
    <t>「曳船（押船を含む）の規格（鋼D300PS以上）及び３ヶ月以上の自社保有を証明する資料」は以下のとおり</t>
    <rPh sb="1" eb="3">
      <t>エイセン</t>
    </rPh>
    <rPh sb="4" eb="5">
      <t>オシ</t>
    </rPh>
    <rPh sb="5" eb="6">
      <t>セン</t>
    </rPh>
    <rPh sb="7" eb="8">
      <t>フク</t>
    </rPh>
    <rPh sb="11" eb="13">
      <t>キカク</t>
    </rPh>
    <rPh sb="14" eb="15">
      <t>コウ</t>
    </rPh>
    <rPh sb="21" eb="23">
      <t>イジョウ</t>
    </rPh>
    <rPh sb="24" eb="25">
      <t>オヨ</t>
    </rPh>
    <rPh sb="28" eb="31">
      <t>ゲツイジョウ</t>
    </rPh>
    <rPh sb="32" eb="34">
      <t>ジシャ</t>
    </rPh>
    <rPh sb="34" eb="36">
      <t>ホユウ</t>
    </rPh>
    <rPh sb="37" eb="39">
      <t>ショウメイ</t>
    </rPh>
    <rPh sb="41" eb="43">
      <t>シリョウ</t>
    </rPh>
    <rPh sb="45" eb="47">
      <t>イカ</t>
    </rPh>
    <phoneticPr fontId="1"/>
  </si>
  <si>
    <t>船員（船員保険適用）の氏名</t>
    <rPh sb="0" eb="2">
      <t>センイン</t>
    </rPh>
    <rPh sb="3" eb="5">
      <t>センイン</t>
    </rPh>
    <rPh sb="5" eb="7">
      <t>ホケン</t>
    </rPh>
    <rPh sb="7" eb="9">
      <t>テキヨウ</t>
    </rPh>
    <rPh sb="11" eb="13">
      <t>シメイ</t>
    </rPh>
    <phoneticPr fontId="1"/>
  </si>
  <si>
    <t>船舶検査証書・船舶検査手帳等の写し</t>
    <rPh sb="7" eb="9">
      <t>センパク</t>
    </rPh>
    <rPh sb="9" eb="11">
      <t>ケンサ</t>
    </rPh>
    <rPh sb="11" eb="13">
      <t>テチョウ</t>
    </rPh>
    <rPh sb="13" eb="14">
      <t>トウ</t>
    </rPh>
    <rPh sb="15" eb="16">
      <t>ウツ</t>
    </rPh>
    <phoneticPr fontId="1"/>
  </si>
  <si>
    <t>「船員（船舶保険適用）の３か月以上の雇用を証明する資料」は以下のとおり</t>
    <rPh sb="1" eb="3">
      <t>センイン</t>
    </rPh>
    <rPh sb="4" eb="6">
      <t>センパク</t>
    </rPh>
    <rPh sb="6" eb="8">
      <t>ホケン</t>
    </rPh>
    <rPh sb="8" eb="10">
      <t>テキヨウ</t>
    </rPh>
    <rPh sb="14" eb="17">
      <t>ゲツイジョウ</t>
    </rPh>
    <rPh sb="18" eb="20">
      <t>コヨウ</t>
    </rPh>
    <rPh sb="21" eb="23">
      <t>ショウメイ</t>
    </rPh>
    <rPh sb="25" eb="27">
      <t>シリョウ</t>
    </rPh>
    <rPh sb="29" eb="31">
      <t>イカ</t>
    </rPh>
    <phoneticPr fontId="1"/>
  </si>
  <si>
    <t>雇用関係を証明する資料（健康保険証等の写し）</t>
    <rPh sb="0" eb="2">
      <t>コヨウ</t>
    </rPh>
    <rPh sb="2" eb="4">
      <t>カンケイ</t>
    </rPh>
    <rPh sb="5" eb="7">
      <t>ショウメイ</t>
    </rPh>
    <rPh sb="9" eb="11">
      <t>シリョウ</t>
    </rPh>
    <rPh sb="12" eb="14">
      <t>ケンコウ</t>
    </rPh>
    <rPh sb="14" eb="16">
      <t>ホケン</t>
    </rPh>
    <rPh sb="16" eb="17">
      <t>ショウ</t>
    </rPh>
    <rPh sb="17" eb="18">
      <t>トウ</t>
    </rPh>
    <rPh sb="19" eb="20">
      <t>ウツ</t>
    </rPh>
    <phoneticPr fontId="1"/>
  </si>
  <si>
    <t>P059</t>
  </si>
  <si>
    <t>曳船（押船含む）又は主曳船（押船含む）の隻数</t>
    <rPh sb="0" eb="1">
      <t>ヒ</t>
    </rPh>
    <rPh sb="1" eb="2">
      <t>フネ</t>
    </rPh>
    <rPh sb="3" eb="4">
      <t>オ</t>
    </rPh>
    <rPh sb="4" eb="5">
      <t>フネ</t>
    </rPh>
    <rPh sb="5" eb="6">
      <t>フク</t>
    </rPh>
    <rPh sb="8" eb="9">
      <t>マタ</t>
    </rPh>
    <rPh sb="10" eb="11">
      <t>シュ</t>
    </rPh>
    <rPh sb="11" eb="12">
      <t>ヒ</t>
    </rPh>
    <rPh sb="12" eb="13">
      <t>フネ</t>
    </rPh>
    <rPh sb="14" eb="15">
      <t>オ</t>
    </rPh>
    <rPh sb="15" eb="16">
      <t>フネ</t>
    </rPh>
    <rPh sb="16" eb="17">
      <t>フク</t>
    </rPh>
    <rPh sb="20" eb="22">
      <t>セキスウ</t>
    </rPh>
    <phoneticPr fontId="1"/>
  </si>
  <si>
    <t>P060</t>
  </si>
  <si>
    <t>曳船（押船含む）又は主曳船（押船服務）の隻数</t>
    <rPh sb="0" eb="2">
      <t>エイセン</t>
    </rPh>
    <rPh sb="3" eb="4">
      <t>オシ</t>
    </rPh>
    <rPh sb="4" eb="5">
      <t>フネ</t>
    </rPh>
    <rPh sb="5" eb="6">
      <t>フク</t>
    </rPh>
    <rPh sb="8" eb="9">
      <t>マタ</t>
    </rPh>
    <rPh sb="10" eb="11">
      <t>シュ</t>
    </rPh>
    <rPh sb="11" eb="12">
      <t>ヒ</t>
    </rPh>
    <rPh sb="12" eb="13">
      <t>フネ</t>
    </rPh>
    <rPh sb="14" eb="15">
      <t>オ</t>
    </rPh>
    <rPh sb="15" eb="16">
      <t>フネ</t>
    </rPh>
    <rPh sb="16" eb="18">
      <t>フクム</t>
    </rPh>
    <rPh sb="20" eb="22">
      <t>セキスウ</t>
    </rPh>
    <phoneticPr fontId="1"/>
  </si>
  <si>
    <t>①「長崎県発注の港湾・漁港等海上工事における作業船関係確認申請書」の提出により確認した曳船及び船員（船員保険適用）を記載する場合（添付資料は不要）</t>
    <phoneticPr fontId="1"/>
  </si>
  <si>
    <t>P061</t>
  </si>
  <si>
    <t>工事の確実かつ円滑な実施体制としての拠点</t>
    <rPh sb="0" eb="2">
      <t>コウジ</t>
    </rPh>
    <rPh sb="3" eb="5">
      <t>カクジツ</t>
    </rPh>
    <rPh sb="7" eb="9">
      <t>エンカツ</t>
    </rPh>
    <rPh sb="10" eb="12">
      <t>ジッシ</t>
    </rPh>
    <rPh sb="12" eb="14">
      <t>タイセイ</t>
    </rPh>
    <rPh sb="18" eb="20">
      <t>キョテン</t>
    </rPh>
    <phoneticPr fontId="1"/>
  </si>
  <si>
    <t>会社所在地</t>
    <rPh sb="0" eb="2">
      <t>カイシャ</t>
    </rPh>
    <rPh sb="2" eb="5">
      <t>ショザイチ</t>
    </rPh>
    <phoneticPr fontId="1"/>
  </si>
  <si>
    <t>海上特、海上地域、海上担い手</t>
    <rPh sb="0" eb="2">
      <t>カイジョウ</t>
    </rPh>
    <rPh sb="2" eb="3">
      <t>トク</t>
    </rPh>
    <rPh sb="4" eb="6">
      <t>カイジョウ</t>
    </rPh>
    <rPh sb="6" eb="8">
      <t>チイキ</t>
    </rPh>
    <rPh sb="9" eb="11">
      <t>カイジョウ</t>
    </rPh>
    <rPh sb="11" eb="12">
      <t>ニナ</t>
    </rPh>
    <rPh sb="13" eb="14">
      <t>テ</t>
    </rPh>
    <phoneticPr fontId="1"/>
  </si>
  <si>
    <t>施工箇所</t>
    <rPh sb="0" eb="2">
      <t>セコウ</t>
    </rPh>
    <rPh sb="2" eb="4">
      <t>カショ</t>
    </rPh>
    <phoneticPr fontId="1"/>
  </si>
  <si>
    <t>簡易（陸、海）</t>
    <rPh sb="0" eb="2">
      <t>カンイ</t>
    </rPh>
    <rPh sb="3" eb="4">
      <t>リク</t>
    </rPh>
    <rPh sb="5" eb="6">
      <t>ウミ</t>
    </rPh>
    <phoneticPr fontId="1"/>
  </si>
  <si>
    <t>P062</t>
  </si>
  <si>
    <t>代表構成員の会社所在地</t>
    <rPh sb="0" eb="2">
      <t>ダイヒョウ</t>
    </rPh>
    <rPh sb="2" eb="5">
      <t>コウセイイン</t>
    </rPh>
    <rPh sb="6" eb="8">
      <t>カイシャ</t>
    </rPh>
    <rPh sb="8" eb="11">
      <t>ショザイチ</t>
    </rPh>
    <phoneticPr fontId="1"/>
  </si>
  <si>
    <t>海上特ＪＶ、簡易（陸、海）ＪＶ</t>
    <rPh sb="0" eb="2">
      <t>カイジョウ</t>
    </rPh>
    <rPh sb="2" eb="3">
      <t>トク</t>
    </rPh>
    <rPh sb="6" eb="8">
      <t>カンイ</t>
    </rPh>
    <rPh sb="9" eb="10">
      <t>リク</t>
    </rPh>
    <rPh sb="11" eb="12">
      <t>ウミ</t>
    </rPh>
    <phoneticPr fontId="1"/>
  </si>
  <si>
    <t>その他構成員の会社所在地</t>
    <rPh sb="2" eb="3">
      <t>タ</t>
    </rPh>
    <rPh sb="3" eb="6">
      <t>コウセイイン</t>
    </rPh>
    <rPh sb="7" eb="9">
      <t>カイシャ</t>
    </rPh>
    <rPh sb="9" eb="12">
      <t>ショザイチ</t>
    </rPh>
    <phoneticPr fontId="1"/>
  </si>
  <si>
    <t>P063</t>
  </si>
  <si>
    <t>主たる営業所（特認営業所）の所在地</t>
    <rPh sb="0" eb="1">
      <t>シュ</t>
    </rPh>
    <rPh sb="3" eb="6">
      <t>エイギョウショ</t>
    </rPh>
    <rPh sb="7" eb="9">
      <t>トクニン</t>
    </rPh>
    <rPh sb="9" eb="12">
      <t>エイギョウショ</t>
    </rPh>
    <rPh sb="14" eb="17">
      <t>ショザイチ</t>
    </rPh>
    <phoneticPr fontId="1"/>
  </si>
  <si>
    <t>特認営業所及び合併特例営業所は、承認通知の写し</t>
    <rPh sb="0" eb="2">
      <t>トクニン</t>
    </rPh>
    <rPh sb="2" eb="5">
      <t>エイギョウショ</t>
    </rPh>
    <rPh sb="5" eb="6">
      <t>オヨ</t>
    </rPh>
    <rPh sb="7" eb="9">
      <t>ガッペイ</t>
    </rPh>
    <rPh sb="9" eb="11">
      <t>トクレイ</t>
    </rPh>
    <rPh sb="11" eb="13">
      <t>エイギョウ</t>
    </rPh>
    <rPh sb="13" eb="14">
      <t>ショ</t>
    </rPh>
    <rPh sb="16" eb="18">
      <t>ショウニン</t>
    </rPh>
    <rPh sb="18" eb="20">
      <t>ツウチ</t>
    </rPh>
    <rPh sb="21" eb="22">
      <t>ウツ</t>
    </rPh>
    <phoneticPr fontId="1"/>
  </si>
  <si>
    <t>工事場所</t>
    <rPh sb="0" eb="2">
      <t>コウジ</t>
    </rPh>
    <rPh sb="2" eb="4">
      <t>バショ</t>
    </rPh>
    <phoneticPr fontId="1"/>
  </si>
  <si>
    <t>なし</t>
    <phoneticPr fontId="1"/>
  </si>
  <si>
    <t>P064</t>
  </si>
  <si>
    <t>代表構成員の主たる営業所の所在地</t>
    <rPh sb="0" eb="2">
      <t>ダイヒョウ</t>
    </rPh>
    <rPh sb="2" eb="5">
      <t>コウセイイン</t>
    </rPh>
    <rPh sb="6" eb="7">
      <t>シュ</t>
    </rPh>
    <rPh sb="9" eb="12">
      <t>エイギョウショ</t>
    </rPh>
    <rPh sb="13" eb="16">
      <t>ショザイチ</t>
    </rPh>
    <phoneticPr fontId="1"/>
  </si>
  <si>
    <t>その他構成員の主たる営業所の所在地</t>
    <rPh sb="2" eb="3">
      <t>タ</t>
    </rPh>
    <rPh sb="3" eb="6">
      <t>コウセイイン</t>
    </rPh>
    <rPh sb="7" eb="8">
      <t>シュ</t>
    </rPh>
    <rPh sb="10" eb="13">
      <t>エイギョウショ</t>
    </rPh>
    <rPh sb="14" eb="17">
      <t>ショザイチ</t>
    </rPh>
    <phoneticPr fontId="1"/>
  </si>
  <si>
    <t>なし</t>
    <phoneticPr fontId="1"/>
  </si>
  <si>
    <t>P065</t>
  </si>
  <si>
    <t>P066</t>
  </si>
  <si>
    <t>主たる営業所（受任営業所）の所在地</t>
    <rPh sb="0" eb="1">
      <t>シュ</t>
    </rPh>
    <rPh sb="3" eb="6">
      <t>エイギョウショ</t>
    </rPh>
    <rPh sb="7" eb="9">
      <t>ジュニン</t>
    </rPh>
    <rPh sb="9" eb="12">
      <t>エイギョウショ</t>
    </rPh>
    <rPh sb="14" eb="17">
      <t>ショザイチ</t>
    </rPh>
    <phoneticPr fontId="1"/>
  </si>
  <si>
    <t>P067</t>
  </si>
  <si>
    <t>その他構成員の主たる営業所（特認営業所）の所在地</t>
    <rPh sb="2" eb="3">
      <t>タ</t>
    </rPh>
    <rPh sb="3" eb="6">
      <t>コウセイイン</t>
    </rPh>
    <rPh sb="7" eb="8">
      <t>シュ</t>
    </rPh>
    <rPh sb="10" eb="13">
      <t>エイギョウショ</t>
    </rPh>
    <rPh sb="14" eb="15">
      <t>トク</t>
    </rPh>
    <rPh sb="15" eb="16">
      <t>ニン</t>
    </rPh>
    <rPh sb="16" eb="19">
      <t>エイギョウショ</t>
    </rPh>
    <rPh sb="21" eb="24">
      <t>ショザイチ</t>
    </rPh>
    <phoneticPr fontId="1"/>
  </si>
  <si>
    <t>P068</t>
  </si>
  <si>
    <t>舗装</t>
    <rPh sb="0" eb="2">
      <t>ホソウ</t>
    </rPh>
    <phoneticPr fontId="1"/>
  </si>
  <si>
    <t>P069</t>
  </si>
  <si>
    <t>主たる営業所の所在地</t>
    <rPh sb="0" eb="1">
      <t>シュ</t>
    </rPh>
    <rPh sb="3" eb="6">
      <t>エイギョウショ</t>
    </rPh>
    <rPh sb="7" eb="10">
      <t>ショザイチ</t>
    </rPh>
    <phoneticPr fontId="1"/>
  </si>
  <si>
    <t>P070</t>
  </si>
  <si>
    <t>代表構成員の主たる宇営業所の所在地</t>
    <rPh sb="0" eb="2">
      <t>ダイヒョウ</t>
    </rPh>
    <rPh sb="2" eb="5">
      <t>コウセイイン</t>
    </rPh>
    <rPh sb="6" eb="7">
      <t>シュ</t>
    </rPh>
    <rPh sb="9" eb="10">
      <t>ウ</t>
    </rPh>
    <rPh sb="10" eb="13">
      <t>エイギョウショ</t>
    </rPh>
    <rPh sb="14" eb="17">
      <t>ショザイチ</t>
    </rPh>
    <phoneticPr fontId="1"/>
  </si>
  <si>
    <t>P071</t>
  </si>
  <si>
    <t>地域精通度</t>
    <phoneticPr fontId="1"/>
  </si>
  <si>
    <t>P072</t>
  </si>
  <si>
    <t>代表構成員の主たる営業所（特認営業所）の所在地</t>
    <rPh sb="0" eb="2">
      <t>ダイヒョウ</t>
    </rPh>
    <rPh sb="2" eb="5">
      <t>コウセイイン</t>
    </rPh>
    <rPh sb="6" eb="7">
      <t>シュ</t>
    </rPh>
    <rPh sb="9" eb="12">
      <t>エイギョウショ</t>
    </rPh>
    <rPh sb="13" eb="14">
      <t>トク</t>
    </rPh>
    <rPh sb="14" eb="15">
      <t>ニン</t>
    </rPh>
    <rPh sb="15" eb="18">
      <t>エイギョウショ</t>
    </rPh>
    <rPh sb="20" eb="23">
      <t>ショザイチ</t>
    </rPh>
    <phoneticPr fontId="1"/>
  </si>
  <si>
    <t>有り
□
不要
□</t>
    <rPh sb="0" eb="1">
      <t>ア</t>
    </rPh>
    <rPh sb="7" eb="9">
      <t>フヨウ</t>
    </rPh>
    <phoneticPr fontId="1"/>
  </si>
  <si>
    <t>P073</t>
  </si>
  <si>
    <t>P074</t>
  </si>
  <si>
    <t>P075</t>
  </si>
  <si>
    <t>陸上地域</t>
    <rPh sb="0" eb="2">
      <t>リクジョウ</t>
    </rPh>
    <rPh sb="2" eb="4">
      <t>チイキ</t>
    </rPh>
    <phoneticPr fontId="1"/>
  </si>
  <si>
    <t>P076</t>
  </si>
  <si>
    <t>P077</t>
  </si>
  <si>
    <t>P078</t>
  </si>
  <si>
    <t>P079</t>
  </si>
  <si>
    <t>P080</t>
  </si>
  <si>
    <t>P081</t>
  </si>
  <si>
    <t>P082</t>
  </si>
  <si>
    <t>管内の施工実績</t>
    <rPh sb="0" eb="2">
      <t>カンナイ</t>
    </rPh>
    <rPh sb="3" eb="5">
      <t>セコウ</t>
    </rPh>
    <rPh sb="5" eb="7">
      <t>ジッセキ</t>
    </rPh>
    <phoneticPr fontId="1"/>
  </si>
  <si>
    <t>事前審査制度の実績件数</t>
    <rPh sb="0" eb="2">
      <t>ジゼン</t>
    </rPh>
    <rPh sb="2" eb="4">
      <t>シンサ</t>
    </rPh>
    <rPh sb="4" eb="6">
      <t>セイド</t>
    </rPh>
    <rPh sb="7" eb="9">
      <t>ジッセキ</t>
    </rPh>
    <rPh sb="9" eb="11">
      <t>ケンスウ</t>
    </rPh>
    <phoneticPr fontId="1"/>
  </si>
  <si>
    <t>①企業の施工能力評価事前審査結果通知書の写し</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1">
      <t>ウツ</t>
    </rPh>
    <phoneticPr fontId="2"/>
  </si>
  <si>
    <t>①企業の施工能力評価事前審査結果通知書の写し</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1">
      <t>ウツ</t>
    </rPh>
    <phoneticPr fontId="1"/>
  </si>
  <si>
    <t>②事前審査制度を活用しない場合は、別紙様式「管内の施工実績一覧表」</t>
    <rPh sb="17" eb="19">
      <t>ベッシ</t>
    </rPh>
    <rPh sb="19" eb="21">
      <t>ヨウシキ</t>
    </rPh>
    <rPh sb="22" eb="24">
      <t>カンナイ</t>
    </rPh>
    <rPh sb="25" eb="27">
      <t>セコウ</t>
    </rPh>
    <rPh sb="27" eb="29">
      <t>ジッセキ</t>
    </rPh>
    <rPh sb="29" eb="31">
      <t>イチラン</t>
    </rPh>
    <rPh sb="31" eb="32">
      <t>ヒョウ</t>
    </rPh>
    <phoneticPr fontId="1"/>
  </si>
  <si>
    <r>
      <rPr>
        <sz val="10"/>
        <rFont val="HG丸ｺﾞｼｯｸM-PRO"/>
        <family val="3"/>
        <charset val="128"/>
      </rPr>
      <t>管内の施工実績件数（様式：</t>
    </r>
    <r>
      <rPr>
        <b/>
        <u/>
        <sz val="10"/>
        <color rgb="FFFF0000"/>
        <rFont val="HG丸ｺﾞｼｯｸM-PRO"/>
        <family val="3"/>
        <charset val="128"/>
      </rPr>
      <t>管内の施工実績一覧表</t>
    </r>
    <r>
      <rPr>
        <sz val="10"/>
        <rFont val="HG丸ｺﾞｼｯｸM-PRO"/>
        <family val="3"/>
        <charset val="128"/>
      </rPr>
      <t>）</t>
    </r>
    <rPh sb="0" eb="2">
      <t>カンナイ</t>
    </rPh>
    <rPh sb="3" eb="5">
      <t>セコウ</t>
    </rPh>
    <rPh sb="5" eb="7">
      <t>ジッセキ</t>
    </rPh>
    <rPh sb="7" eb="9">
      <t>ケンスウ</t>
    </rPh>
    <rPh sb="10" eb="12">
      <t>ヨウシキ</t>
    </rPh>
    <rPh sb="13" eb="15">
      <t>カンナイ</t>
    </rPh>
    <rPh sb="16" eb="18">
      <t>セコウ</t>
    </rPh>
    <rPh sb="18" eb="20">
      <t>ジッセキ</t>
    </rPh>
    <rPh sb="20" eb="22">
      <t>イチラン</t>
    </rPh>
    <rPh sb="22" eb="23">
      <t>ヒョウ</t>
    </rPh>
    <phoneticPr fontId="1"/>
  </si>
  <si>
    <t>P083</t>
  </si>
  <si>
    <r>
      <rPr>
        <sz val="10"/>
        <rFont val="HG丸ｺﾞｼｯｸM-PRO"/>
        <family val="3"/>
        <charset val="128"/>
      </rPr>
      <t>管内の施工実績件数（様式：</t>
    </r>
    <r>
      <rPr>
        <b/>
        <u/>
        <sz val="10"/>
        <color rgb="FFFF0000"/>
        <rFont val="HG丸ｺﾞｼｯｸM-PRO"/>
        <family val="3"/>
        <charset val="128"/>
      </rPr>
      <t>県内の施工実績一覧表</t>
    </r>
    <r>
      <rPr>
        <sz val="10"/>
        <rFont val="HG丸ｺﾞｼｯｸM-PRO"/>
        <family val="3"/>
        <charset val="128"/>
      </rPr>
      <t>）</t>
    </r>
    <rPh sb="0" eb="2">
      <t>カンナイ</t>
    </rPh>
    <rPh sb="3" eb="5">
      <t>セコウ</t>
    </rPh>
    <rPh sb="5" eb="7">
      <t>ジッセキ</t>
    </rPh>
    <rPh sb="7" eb="9">
      <t>ケンスウ</t>
    </rPh>
    <rPh sb="10" eb="12">
      <t>ヨウシキ</t>
    </rPh>
    <rPh sb="13" eb="15">
      <t>ケンナイ</t>
    </rPh>
    <rPh sb="16" eb="18">
      <t>セコウ</t>
    </rPh>
    <rPh sb="18" eb="20">
      <t>ジッセキ</t>
    </rPh>
    <rPh sb="20" eb="22">
      <t>イチラン</t>
    </rPh>
    <rPh sb="22" eb="23">
      <t>ヒョウ</t>
    </rPh>
    <phoneticPr fontId="1"/>
  </si>
  <si>
    <t>P084</t>
  </si>
  <si>
    <t>※地すべり工事</t>
    <rPh sb="1" eb="2">
      <t>ジ</t>
    </rPh>
    <rPh sb="5" eb="7">
      <t>コウジ</t>
    </rPh>
    <phoneticPr fontId="1"/>
  </si>
  <si>
    <t>P085</t>
  </si>
  <si>
    <t>P086</t>
  </si>
  <si>
    <t>県内の施工実績</t>
    <rPh sb="0" eb="2">
      <t>ケンナイ</t>
    </rPh>
    <rPh sb="3" eb="5">
      <t>セコウ</t>
    </rPh>
    <rPh sb="5" eb="7">
      <t>ジッセキ</t>
    </rPh>
    <phoneticPr fontId="1"/>
  </si>
  <si>
    <r>
      <rPr>
        <sz val="10"/>
        <rFont val="HG丸ｺﾞｼｯｸM-PRO"/>
        <family val="3"/>
        <charset val="128"/>
      </rPr>
      <t>県内の施工実績件数（様式：</t>
    </r>
    <r>
      <rPr>
        <b/>
        <u/>
        <sz val="10"/>
        <color rgb="FFFF0000"/>
        <rFont val="HG丸ｺﾞｼｯｸM-PRO"/>
        <family val="3"/>
        <charset val="128"/>
      </rPr>
      <t>県内の施工実績一覧表</t>
    </r>
    <r>
      <rPr>
        <sz val="10"/>
        <rFont val="HG丸ｺﾞｼｯｸM-PRO"/>
        <family val="3"/>
        <charset val="128"/>
      </rPr>
      <t>）</t>
    </r>
    <rPh sb="0" eb="2">
      <t>ケンナイ</t>
    </rPh>
    <rPh sb="3" eb="5">
      <t>セコウ</t>
    </rPh>
    <rPh sb="5" eb="7">
      <t>ジッセキ</t>
    </rPh>
    <rPh sb="7" eb="9">
      <t>ケンスウ</t>
    </rPh>
    <rPh sb="10" eb="12">
      <t>ヨウシキ</t>
    </rPh>
    <rPh sb="13" eb="15">
      <t>ケンナイ</t>
    </rPh>
    <rPh sb="16" eb="18">
      <t>セコウ</t>
    </rPh>
    <rPh sb="18" eb="20">
      <t>ジッセキ</t>
    </rPh>
    <rPh sb="20" eb="22">
      <t>イチラン</t>
    </rPh>
    <rPh sb="22" eb="23">
      <t>ヒョウ</t>
    </rPh>
    <phoneticPr fontId="1"/>
  </si>
  <si>
    <t>P087</t>
  </si>
  <si>
    <t>P088</t>
  </si>
  <si>
    <t>社会貢献活動の実績Ａ</t>
    <rPh sb="0" eb="2">
      <t>シャカイ</t>
    </rPh>
    <rPh sb="2" eb="4">
      <t>コウケン</t>
    </rPh>
    <rPh sb="4" eb="6">
      <t>カツドウ</t>
    </rPh>
    <rPh sb="7" eb="9">
      <t>ジッセキ</t>
    </rPh>
    <phoneticPr fontId="1"/>
  </si>
  <si>
    <t>事前審査制度の登録内容</t>
    <rPh sb="0" eb="2">
      <t>ジゼン</t>
    </rPh>
    <rPh sb="2" eb="4">
      <t>シンサ</t>
    </rPh>
    <rPh sb="4" eb="6">
      <t>セイド</t>
    </rPh>
    <rPh sb="7" eb="9">
      <t>トウロク</t>
    </rPh>
    <rPh sb="9" eb="11">
      <t>ナイヨウ</t>
    </rPh>
    <phoneticPr fontId="1"/>
  </si>
  <si>
    <t>①企業の施工能力評価事前審査結果通知書の写し　</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1">
      <t>ウツ</t>
    </rPh>
    <phoneticPr fontId="1"/>
  </si>
  <si>
    <t>②事前審査制度を活用しない場合は、「長崎県アダプト事業」、「長崎県愛護団体登録制度」に基づく活動又は登録制度がある国、市、町に関する活動を証明する資料</t>
    <rPh sb="48" eb="49">
      <t>マタ</t>
    </rPh>
    <rPh sb="50" eb="52">
      <t>トウロク</t>
    </rPh>
    <rPh sb="52" eb="54">
      <t>セイド</t>
    </rPh>
    <rPh sb="57" eb="58">
      <t>クニ</t>
    </rPh>
    <rPh sb="59" eb="60">
      <t>シ</t>
    </rPh>
    <rPh sb="61" eb="62">
      <t>マチ</t>
    </rPh>
    <rPh sb="63" eb="64">
      <t>カン</t>
    </rPh>
    <rPh sb="66" eb="68">
      <t>カツドウ</t>
    </rPh>
    <rPh sb="69" eb="71">
      <t>ショウメイ</t>
    </rPh>
    <rPh sb="73" eb="75">
      <t>シリョウ</t>
    </rPh>
    <phoneticPr fontId="1"/>
  </si>
  <si>
    <t>清掃・美化活動の登録団体名</t>
    <rPh sb="0" eb="2">
      <t>セイソウ</t>
    </rPh>
    <rPh sb="3" eb="5">
      <t>ビカ</t>
    </rPh>
    <rPh sb="5" eb="7">
      <t>カツドウ</t>
    </rPh>
    <rPh sb="8" eb="10">
      <t>トウロク</t>
    </rPh>
    <rPh sb="10" eb="12">
      <t>ダンタイ</t>
    </rPh>
    <rPh sb="12" eb="13">
      <t>メイ</t>
    </rPh>
    <phoneticPr fontId="1"/>
  </si>
  <si>
    <t>清掃・美化活動の　活動回数</t>
    <rPh sb="0" eb="2">
      <t>セイソウ</t>
    </rPh>
    <rPh sb="3" eb="5">
      <t>ビカ</t>
    </rPh>
    <rPh sb="5" eb="7">
      <t>カツドウ</t>
    </rPh>
    <rPh sb="9" eb="11">
      <t>カツドウ</t>
    </rPh>
    <rPh sb="11" eb="13">
      <t>カイスウ</t>
    </rPh>
    <phoneticPr fontId="1"/>
  </si>
  <si>
    <t>活動を証明する資料として、「団体登録を証明する通知書」と「活動内容を証明する資料（作業報告書の写し等）※提出先の受付印が押印されたもの」</t>
    <rPh sb="0" eb="2">
      <t>カツドウ</t>
    </rPh>
    <rPh sb="3" eb="5">
      <t>ショウメイ</t>
    </rPh>
    <rPh sb="7" eb="9">
      <t>シリョウ</t>
    </rPh>
    <rPh sb="14" eb="16">
      <t>ダンタイ</t>
    </rPh>
    <rPh sb="16" eb="18">
      <t>トウロク</t>
    </rPh>
    <rPh sb="19" eb="21">
      <t>ショウメイ</t>
    </rPh>
    <rPh sb="23" eb="26">
      <t>ツウチショ</t>
    </rPh>
    <rPh sb="29" eb="31">
      <t>カツドウ</t>
    </rPh>
    <rPh sb="31" eb="33">
      <t>ナイヨウ</t>
    </rPh>
    <rPh sb="34" eb="36">
      <t>ショウメイ</t>
    </rPh>
    <rPh sb="38" eb="40">
      <t>シリョウ</t>
    </rPh>
    <rPh sb="41" eb="43">
      <t>サギョウ</t>
    </rPh>
    <rPh sb="43" eb="46">
      <t>ホウコクショ</t>
    </rPh>
    <rPh sb="47" eb="48">
      <t>ウツ</t>
    </rPh>
    <rPh sb="49" eb="50">
      <t>トウ</t>
    </rPh>
    <rPh sb="52" eb="54">
      <t>テイシュツ</t>
    </rPh>
    <rPh sb="54" eb="55">
      <t>サキ</t>
    </rPh>
    <rPh sb="56" eb="58">
      <t>ウケツケ</t>
    </rPh>
    <rPh sb="58" eb="59">
      <t>イン</t>
    </rPh>
    <rPh sb="60" eb="62">
      <t>オウイン</t>
    </rPh>
    <phoneticPr fontId="1"/>
  </si>
  <si>
    <t>国、市、町に関する活動で、企業名以外で登録している場合、当該企業が活動団体であることを公的機関が証明する資料、参加者が従業員であることを代表者が証明する資料</t>
    <rPh sb="9" eb="11">
      <t>カツドウ</t>
    </rPh>
    <rPh sb="16" eb="18">
      <t>イガイ</t>
    </rPh>
    <rPh sb="19" eb="21">
      <t>トウロク</t>
    </rPh>
    <rPh sb="25" eb="27">
      <t>バアイ</t>
    </rPh>
    <phoneticPr fontId="1"/>
  </si>
  <si>
    <t>活動回数合計</t>
    <rPh sb="0" eb="2">
      <t>カツドウ</t>
    </rPh>
    <rPh sb="2" eb="4">
      <t>カイスウ</t>
    </rPh>
    <rPh sb="4" eb="6">
      <t>ゴウケイ</t>
    </rPh>
    <phoneticPr fontId="1"/>
  </si>
  <si>
    <t>③災害支援に関する活動は、協定団体が証明する資料</t>
  </si>
  <si>
    <t>P089</t>
  </si>
  <si>
    <t>実績Ａ</t>
    <phoneticPr fontId="1"/>
  </si>
  <si>
    <t>実績Ｂ</t>
    <phoneticPr fontId="1"/>
  </si>
  <si>
    <t>社会貢献活動の実績Ｂ</t>
    <rPh sb="0" eb="2">
      <t>シャカイ</t>
    </rPh>
    <rPh sb="2" eb="4">
      <t>コウケン</t>
    </rPh>
    <rPh sb="4" eb="6">
      <t>カツドウ</t>
    </rPh>
    <rPh sb="7" eb="9">
      <t>ジッセキ</t>
    </rPh>
    <phoneticPr fontId="1"/>
  </si>
  <si>
    <t>②事前審査制度を活用しない場合は、該当する活動を証明する資料</t>
    <rPh sb="17" eb="19">
      <t>ガイトウ</t>
    </rPh>
    <rPh sb="21" eb="23">
      <t>カツドウ</t>
    </rPh>
    <rPh sb="24" eb="26">
      <t>ショウメイ</t>
    </rPh>
    <rPh sb="28" eb="30">
      <t>シリョウ</t>
    </rPh>
    <phoneticPr fontId="1"/>
  </si>
  <si>
    <t>活動の種類</t>
    <rPh sb="0" eb="2">
      <t>カツドウ</t>
    </rPh>
    <rPh sb="3" eb="5">
      <t>シュルイ</t>
    </rPh>
    <phoneticPr fontId="1"/>
  </si>
  <si>
    <t>「消防団員」については、所属する分団長の証明書と従業員であることを証明する資料。
「土木の日及び住宅フェア」については、所属する団体の長が証明する資料。
「山地防災ヘルパー」については、山地災害・治山施設状況報告書の写し、担当機関が発行する活動実績証明書の写し、山地防災ヘルパー認定証等の写し、従業員であることを証明する資料。
「道守補等の所属」については、いずれかの認定証の写し、従業員であることを証明する資料。
「建設業に係る県内の現場実習(インターンシップ）の協力」については、「将来の長崎県の建設産業を担う人材の育成事業」の活動実績は、所属する団体の長が証明する資料とし、以外の活動実績は、各学校長等が確認した実施確認書</t>
    <rPh sb="1" eb="4">
      <t>ショウボウダン</t>
    </rPh>
    <rPh sb="4" eb="5">
      <t>イン</t>
    </rPh>
    <rPh sb="12" eb="14">
      <t>ショゾク</t>
    </rPh>
    <rPh sb="16" eb="17">
      <t>ブン</t>
    </rPh>
    <rPh sb="17" eb="19">
      <t>ダンチョウ</t>
    </rPh>
    <rPh sb="20" eb="22">
      <t>ショウメイ</t>
    </rPh>
    <rPh sb="22" eb="23">
      <t>ショ</t>
    </rPh>
    <rPh sb="24" eb="26">
      <t>ジュウギョウ</t>
    </rPh>
    <rPh sb="26" eb="27">
      <t>イン</t>
    </rPh>
    <rPh sb="33" eb="35">
      <t>ショウメイ</t>
    </rPh>
    <rPh sb="37" eb="39">
      <t>シリョウ</t>
    </rPh>
    <rPh sb="243" eb="245">
      <t>ショウライ</t>
    </rPh>
    <rPh sb="246" eb="249">
      <t>ナガサキケン</t>
    </rPh>
    <rPh sb="250" eb="252">
      <t>ケンセツ</t>
    </rPh>
    <rPh sb="252" eb="254">
      <t>サンギョウ</t>
    </rPh>
    <rPh sb="255" eb="256">
      <t>ニナ</t>
    </rPh>
    <rPh sb="257" eb="259">
      <t>ジンザイ</t>
    </rPh>
    <rPh sb="260" eb="262">
      <t>イクセイ</t>
    </rPh>
    <rPh sb="262" eb="264">
      <t>ジギョウ</t>
    </rPh>
    <rPh sb="266" eb="268">
      <t>カツドウ</t>
    </rPh>
    <rPh sb="268" eb="270">
      <t>ジッセキ</t>
    </rPh>
    <rPh sb="272" eb="274">
      <t>ショゾク</t>
    </rPh>
    <rPh sb="276" eb="278">
      <t>ダンタイ</t>
    </rPh>
    <rPh sb="279" eb="280">
      <t>チョウ</t>
    </rPh>
    <rPh sb="281" eb="283">
      <t>ショウメイ</t>
    </rPh>
    <rPh sb="285" eb="287">
      <t>シリョウ</t>
    </rPh>
    <rPh sb="290" eb="292">
      <t>イガイ</t>
    </rPh>
    <rPh sb="293" eb="295">
      <t>カツドウ</t>
    </rPh>
    <rPh sb="295" eb="297">
      <t>ジッセキ</t>
    </rPh>
    <rPh sb="299" eb="300">
      <t>カク</t>
    </rPh>
    <rPh sb="300" eb="302">
      <t>ガッコウ</t>
    </rPh>
    <rPh sb="302" eb="303">
      <t>チョウ</t>
    </rPh>
    <rPh sb="303" eb="304">
      <t>トウ</t>
    </rPh>
    <rPh sb="305" eb="307">
      <t>カクニン</t>
    </rPh>
    <rPh sb="309" eb="311">
      <t>ジッシ</t>
    </rPh>
    <rPh sb="311" eb="313">
      <t>カクニン</t>
    </rPh>
    <rPh sb="313" eb="314">
      <t>ショ</t>
    </rPh>
    <phoneticPr fontId="2"/>
  </si>
  <si>
    <t>建設業に係る県内の現場実習の協力</t>
    <phoneticPr fontId="1"/>
  </si>
  <si>
    <t>従業員の氏名
（消防団、山地防災ヘルパー、道守等）</t>
    <rPh sb="0" eb="3">
      <t>ジュウギョウイン</t>
    </rPh>
    <rPh sb="4" eb="6">
      <t>シメイ</t>
    </rPh>
    <rPh sb="8" eb="11">
      <t>ショウボウダン</t>
    </rPh>
    <rPh sb="12" eb="14">
      <t>サンチ</t>
    </rPh>
    <rPh sb="14" eb="16">
      <t>ボウサイ</t>
    </rPh>
    <rPh sb="21" eb="23">
      <t>ミチモリ</t>
    </rPh>
    <rPh sb="23" eb="24">
      <t>トウ</t>
    </rPh>
    <phoneticPr fontId="1"/>
  </si>
  <si>
    <t>現場実習実施学校名</t>
    <rPh sb="0" eb="2">
      <t>ゲンバ</t>
    </rPh>
    <rPh sb="2" eb="4">
      <t>ジッシュウ</t>
    </rPh>
    <rPh sb="4" eb="6">
      <t>ジッシ</t>
    </rPh>
    <rPh sb="6" eb="8">
      <t>ガッコウ</t>
    </rPh>
    <rPh sb="8" eb="9">
      <t>メイ</t>
    </rPh>
    <phoneticPr fontId="1"/>
  </si>
  <si>
    <t>現場実習期間</t>
    <rPh sb="0" eb="2">
      <t>ゲンバ</t>
    </rPh>
    <rPh sb="2" eb="4">
      <t>ジッシュウ</t>
    </rPh>
    <rPh sb="4" eb="6">
      <t>キカン</t>
    </rPh>
    <phoneticPr fontId="1"/>
  </si>
  <si>
    <t>P090</t>
  </si>
  <si>
    <t>あり</t>
    <phoneticPr fontId="1"/>
  </si>
  <si>
    <t>消防団員の雇用</t>
    <phoneticPr fontId="1"/>
  </si>
  <si>
    <t>土木の日の運営協力</t>
    <phoneticPr fontId="1"/>
  </si>
  <si>
    <t>道守、特定道守、道守補の所属</t>
    <phoneticPr fontId="1"/>
  </si>
  <si>
    <t>なし</t>
    <phoneticPr fontId="1"/>
  </si>
  <si>
    <t>山地防災ヘルパーの所属</t>
    <phoneticPr fontId="1"/>
  </si>
  <si>
    <t>特定工事の受注実績</t>
    <rPh sb="0" eb="4">
      <t>トクテイコウジ</t>
    </rPh>
    <rPh sb="5" eb="9">
      <t>ジュチュウジッセキ</t>
    </rPh>
    <phoneticPr fontId="1"/>
  </si>
  <si>
    <t>①工事番号</t>
    <rPh sb="1" eb="5">
      <t>コウジバンゴウ</t>
    </rPh>
    <phoneticPr fontId="1"/>
  </si>
  <si>
    <t>①令和３年度特定工事受注実績の対象工事一覧表の写し</t>
    <rPh sb="1" eb="3">
      <t>レイワ</t>
    </rPh>
    <rPh sb="4" eb="6">
      <t>ネンド</t>
    </rPh>
    <rPh sb="6" eb="10">
      <t>トクテイコウジ</t>
    </rPh>
    <rPh sb="10" eb="12">
      <t>ジュチュウ</t>
    </rPh>
    <rPh sb="12" eb="14">
      <t>ジッセキ</t>
    </rPh>
    <rPh sb="15" eb="17">
      <t>タイショウ</t>
    </rPh>
    <rPh sb="17" eb="19">
      <t>コウジ</t>
    </rPh>
    <rPh sb="19" eb="22">
      <t>イチランヒョウ</t>
    </rPh>
    <rPh sb="23" eb="24">
      <t>ウツ</t>
    </rPh>
    <phoneticPr fontId="1"/>
  </si>
  <si>
    <t>②特記仕様書または公告の写し</t>
    <phoneticPr fontId="1"/>
  </si>
  <si>
    <t>P091</t>
  </si>
  <si>
    <t>鋼橋補修工事の実績</t>
    <rPh sb="0" eb="1">
      <t>コウ</t>
    </rPh>
    <rPh sb="1" eb="2">
      <t>キョウ</t>
    </rPh>
    <rPh sb="2" eb="4">
      <t>ホシュウ</t>
    </rPh>
    <rPh sb="4" eb="6">
      <t>コウジ</t>
    </rPh>
    <rPh sb="7" eb="9">
      <t>ジッセキ</t>
    </rPh>
    <phoneticPr fontId="1"/>
  </si>
  <si>
    <t>工事番号</t>
    <rPh sb="0" eb="4">
      <t>コウジバンゴウ</t>
    </rPh>
    <phoneticPr fontId="1"/>
  </si>
  <si>
    <t>有り
□</t>
    <phoneticPr fontId="1"/>
  </si>
  <si>
    <t>①令和３年度鋼橋補修一覧表の写し</t>
    <rPh sb="1" eb="3">
      <t>レイワ</t>
    </rPh>
    <rPh sb="4" eb="6">
      <t>ネンド</t>
    </rPh>
    <rPh sb="6" eb="7">
      <t>コウ</t>
    </rPh>
    <rPh sb="7" eb="8">
      <t>キョウ</t>
    </rPh>
    <rPh sb="8" eb="10">
      <t>ホシュウ</t>
    </rPh>
    <rPh sb="10" eb="13">
      <t>イチランヒョウ</t>
    </rPh>
    <rPh sb="14" eb="15">
      <t>ウツ</t>
    </rPh>
    <phoneticPr fontId="1"/>
  </si>
  <si>
    <t>工事名</t>
    <rPh sb="0" eb="2">
      <t>コウジ</t>
    </rPh>
    <rPh sb="2" eb="3">
      <t>メイ</t>
    </rPh>
    <phoneticPr fontId="1"/>
  </si>
  <si>
    <t>②特記仕様書または公告の写し</t>
    <rPh sb="1" eb="6">
      <t>トッキシヨウショ</t>
    </rPh>
    <rPh sb="9" eb="11">
      <t>コウコク</t>
    </rPh>
    <rPh sb="12" eb="13">
      <t>ウツ</t>
    </rPh>
    <phoneticPr fontId="1"/>
  </si>
  <si>
    <t>P092</t>
  </si>
  <si>
    <t>保守点検業務の受注実績</t>
    <rPh sb="0" eb="4">
      <t>ホシュテンケン</t>
    </rPh>
    <rPh sb="4" eb="6">
      <t>ギョウム</t>
    </rPh>
    <rPh sb="7" eb="11">
      <t>ジュチュウジッセキ</t>
    </rPh>
    <phoneticPr fontId="1"/>
  </si>
  <si>
    <t>①委託番号</t>
    <phoneticPr fontId="1"/>
  </si>
  <si>
    <t>有り
□</t>
    <phoneticPr fontId="1"/>
  </si>
  <si>
    <t>※電気工事・電気通信工事</t>
    <rPh sb="1" eb="5">
      <t>デンキコウジ</t>
    </rPh>
    <rPh sb="6" eb="12">
      <t>デンキツウシンコウジ</t>
    </rPh>
    <phoneticPr fontId="1"/>
  </si>
  <si>
    <t>①委託名</t>
    <phoneticPr fontId="1"/>
  </si>
  <si>
    <t>※R6改正</t>
    <rPh sb="3" eb="5">
      <t>カイセイ</t>
    </rPh>
    <phoneticPr fontId="1"/>
  </si>
  <si>
    <t>②委託番号</t>
    <rPh sb="3" eb="5">
      <t>バンゴウ</t>
    </rPh>
    <phoneticPr fontId="1"/>
  </si>
  <si>
    <t>②委託名</t>
    <phoneticPr fontId="1"/>
  </si>
  <si>
    <t>P093</t>
  </si>
  <si>
    <t>従業員数</t>
    <rPh sb="0" eb="3">
      <t>ジュウギョウイン</t>
    </rPh>
    <rPh sb="3" eb="4">
      <t>スウ</t>
    </rPh>
    <phoneticPr fontId="1"/>
  </si>
  <si>
    <t>事前審査制度の従業員数</t>
    <rPh sb="0" eb="2">
      <t>ジゼン</t>
    </rPh>
    <rPh sb="2" eb="4">
      <t>シンサ</t>
    </rPh>
    <rPh sb="4" eb="6">
      <t>セイド</t>
    </rPh>
    <rPh sb="7" eb="9">
      <t>ジュウギョウ</t>
    </rPh>
    <rPh sb="9" eb="10">
      <t>イン</t>
    </rPh>
    <rPh sb="10" eb="11">
      <t>スウ</t>
    </rPh>
    <phoneticPr fontId="1"/>
  </si>
  <si>
    <t>②事前審査制度に登録していない場合は、資料の提出不要</t>
    <rPh sb="19" eb="21">
      <t>シリョウ</t>
    </rPh>
    <rPh sb="22" eb="24">
      <t>テイシュツ</t>
    </rPh>
    <rPh sb="24" eb="26">
      <t>フヨウ</t>
    </rPh>
    <phoneticPr fontId="1"/>
  </si>
  <si>
    <t>長崎県建設工事入札参加資格審査に係る届出で県が確認した従業員数</t>
    <rPh sb="0" eb="2">
      <t>ナガサキ</t>
    </rPh>
    <rPh sb="2" eb="3">
      <t>ケン</t>
    </rPh>
    <rPh sb="3" eb="5">
      <t>ケンセツ</t>
    </rPh>
    <rPh sb="5" eb="7">
      <t>コウジ</t>
    </rPh>
    <rPh sb="7" eb="9">
      <t>ニュウサツ</t>
    </rPh>
    <rPh sb="9" eb="11">
      <t>サンカ</t>
    </rPh>
    <rPh sb="11" eb="13">
      <t>シカク</t>
    </rPh>
    <rPh sb="13" eb="15">
      <t>シンサ</t>
    </rPh>
    <rPh sb="16" eb="17">
      <t>カカ</t>
    </rPh>
    <rPh sb="18" eb="19">
      <t>トド</t>
    </rPh>
    <rPh sb="19" eb="20">
      <t>デ</t>
    </rPh>
    <rPh sb="21" eb="22">
      <t>ケン</t>
    </rPh>
    <rPh sb="23" eb="25">
      <t>カクニン</t>
    </rPh>
    <rPh sb="27" eb="30">
      <t>ジュウギョウイン</t>
    </rPh>
    <rPh sb="30" eb="31">
      <t>スウ</t>
    </rPh>
    <phoneticPr fontId="1"/>
  </si>
  <si>
    <t>P094</t>
  </si>
  <si>
    <t>適切な下請契約</t>
    <rPh sb="0" eb="2">
      <t>テキセツ</t>
    </rPh>
    <rPh sb="3" eb="5">
      <t>シタウ</t>
    </rPh>
    <rPh sb="5" eb="7">
      <t>ケイヤク</t>
    </rPh>
    <phoneticPr fontId="1"/>
  </si>
  <si>
    <t>以下の①～③について誓約する、誓約しないを各々選択してください。</t>
    <rPh sb="0" eb="2">
      <t>イカ</t>
    </rPh>
    <rPh sb="10" eb="12">
      <t>セイヤク</t>
    </rPh>
    <rPh sb="15" eb="17">
      <t>セイヤク</t>
    </rPh>
    <rPh sb="21" eb="23">
      <t>オノオノ</t>
    </rPh>
    <rPh sb="23" eb="25">
      <t>センタク</t>
    </rPh>
    <phoneticPr fontId="1"/>
  </si>
  <si>
    <t>※建築一式工事以外</t>
    <phoneticPr fontId="1"/>
  </si>
  <si>
    <t>①下請次数の制限（2次下請まで）</t>
    <rPh sb="1" eb="3">
      <t>シタウ</t>
    </rPh>
    <rPh sb="3" eb="5">
      <t>ジスウ</t>
    </rPh>
    <rPh sb="6" eb="8">
      <t>セイゲン</t>
    </rPh>
    <rPh sb="10" eb="11">
      <t>ジ</t>
    </rPh>
    <rPh sb="11" eb="13">
      <t>シタウ</t>
    </rPh>
    <phoneticPr fontId="1"/>
  </si>
  <si>
    <t>②下請契約金額の合意形成</t>
    <rPh sb="1" eb="3">
      <t>シタウ</t>
    </rPh>
    <rPh sb="3" eb="5">
      <t>ケイヤク</t>
    </rPh>
    <rPh sb="5" eb="7">
      <t>キンガク</t>
    </rPh>
    <rPh sb="8" eb="12">
      <t>ゴウイケイセイ</t>
    </rPh>
    <phoneticPr fontId="1"/>
  </si>
  <si>
    <t>③建設キャリアアップシステムの事業者登録</t>
    <rPh sb="1" eb="3">
      <t>ケンセツ</t>
    </rPh>
    <rPh sb="15" eb="18">
      <t>ジギョウシャ</t>
    </rPh>
    <rPh sb="18" eb="20">
      <t>トウロク</t>
    </rPh>
    <phoneticPr fontId="1"/>
  </si>
  <si>
    <t>誓約しない</t>
  </si>
  <si>
    <t>P095</t>
  </si>
  <si>
    <t>誓約する</t>
  </si>
  <si>
    <t>※建築一式工事以外</t>
    <phoneticPr fontId="1"/>
  </si>
  <si>
    <t>①下請次数の制限（３次下請まで）</t>
    <rPh sb="1" eb="3">
      <t>シタウ</t>
    </rPh>
    <rPh sb="3" eb="5">
      <t>ジスウ</t>
    </rPh>
    <rPh sb="6" eb="8">
      <t>セイゲン</t>
    </rPh>
    <rPh sb="10" eb="11">
      <t>ジ</t>
    </rPh>
    <rPh sb="11" eb="13">
      <t>シタウ</t>
    </rPh>
    <phoneticPr fontId="1"/>
  </si>
  <si>
    <t>P096</t>
  </si>
  <si>
    <t>P097</t>
  </si>
  <si>
    <t>P043</t>
    <phoneticPr fontId="1"/>
  </si>
  <si>
    <t>発注番号：</t>
  </si>
  <si>
    <t>機関長表彰、下請表彰</t>
    <rPh sb="6" eb="8">
      <t>シタウケ</t>
    </rPh>
    <rPh sb="8" eb="10">
      <t>ヒョウショウ</t>
    </rPh>
    <phoneticPr fontId="1"/>
  </si>
  <si>
    <t>九州地方整備局局長表彰</t>
    <rPh sb="0" eb="2">
      <t>キュウシュウ</t>
    </rPh>
    <rPh sb="2" eb="7">
      <t>チホウセイビキョク</t>
    </rPh>
    <rPh sb="7" eb="11">
      <t>キョクチョウヒョウショウ</t>
    </rPh>
    <phoneticPr fontId="1"/>
  </si>
  <si>
    <t>九州地方整備局事務所長表彰</t>
    <rPh sb="0" eb="7">
      <t>キュウシュウチホウセイビキョク</t>
    </rPh>
    <rPh sb="7" eb="11">
      <t>ジムショチョウ</t>
    </rPh>
    <rPh sb="11" eb="13">
      <t>ヒョウショウ</t>
    </rPh>
    <phoneticPr fontId="1"/>
  </si>
  <si>
    <t>活用しない</t>
    <rPh sb="0" eb="2">
      <t>カツヨウ</t>
    </rPh>
    <phoneticPr fontId="1"/>
  </si>
  <si>
    <t>受賞時の企業名</t>
    <rPh sb="0" eb="2">
      <t>ジュショウ</t>
    </rPh>
    <rPh sb="2" eb="3">
      <t>ジ</t>
    </rPh>
    <rPh sb="4" eb="6">
      <t>キギョウ</t>
    </rPh>
    <rPh sb="6" eb="7">
      <t>メイ</t>
    </rPh>
    <phoneticPr fontId="1"/>
  </si>
  <si>
    <t>移籍日</t>
    <rPh sb="0" eb="2">
      <t>イセキ</t>
    </rPh>
    <rPh sb="2" eb="3">
      <t>ビ</t>
    </rPh>
    <phoneticPr fontId="1"/>
  </si>
  <si>
    <t>公告年度の直前３ヶ年度の判定</t>
    <rPh sb="5" eb="7">
      <t>チョクゼン</t>
    </rPh>
    <rPh sb="9" eb="10">
      <t>ネン</t>
    </rPh>
    <rPh sb="10" eb="11">
      <t>ド</t>
    </rPh>
    <rPh sb="12" eb="14">
      <t>ハンテイ</t>
    </rPh>
    <phoneticPr fontId="1"/>
  </si>
  <si>
    <t>○技術者制度の活用</t>
    <rPh sb="4" eb="6">
      <t>セイド</t>
    </rPh>
    <phoneticPr fontId="1"/>
  </si>
  <si>
    <t>専任特例１号を活用</t>
    <rPh sb="0" eb="2">
      <t>センニン</t>
    </rPh>
    <rPh sb="2" eb="4">
      <t>トクレイ</t>
    </rPh>
    <rPh sb="5" eb="6">
      <t>ゴウ</t>
    </rPh>
    <rPh sb="7" eb="9">
      <t>カツヨウ</t>
    </rPh>
    <phoneticPr fontId="1"/>
  </si>
  <si>
    <t>専任特例２号を活用</t>
    <rPh sb="0" eb="2">
      <t>センニン</t>
    </rPh>
    <rPh sb="2" eb="4">
      <t>トクレイ</t>
    </rPh>
    <rPh sb="5" eb="6">
      <t>ゴウ</t>
    </rPh>
    <rPh sb="7" eb="9">
      <t>カツヨウ</t>
    </rPh>
    <phoneticPr fontId="1"/>
  </si>
  <si>
    <t>それ以外を活用</t>
    <rPh sb="2" eb="4">
      <t>イガイ</t>
    </rPh>
    <rPh sb="5" eb="7">
      <t>カツヨウ</t>
    </rPh>
    <phoneticPr fontId="1"/>
  </si>
  <si>
    <t>災害支援等に関する　活動回数</t>
    <rPh sb="0" eb="2">
      <t>サイガイ</t>
    </rPh>
    <rPh sb="2" eb="4">
      <t>シエン</t>
    </rPh>
    <rPh sb="4" eb="5">
      <t>トウ</t>
    </rPh>
    <rPh sb="6" eb="7">
      <t>カン</t>
    </rPh>
    <rPh sb="10" eb="12">
      <t>カツドウ</t>
    </rPh>
    <rPh sb="12" eb="14">
      <t>カイスウ</t>
    </rPh>
    <phoneticPr fontId="1"/>
  </si>
  <si>
    <t>災害支援等に関する協定締結団体名</t>
    <rPh sb="0" eb="2">
      <t>サイガイ</t>
    </rPh>
    <rPh sb="2" eb="4">
      <t>シエン</t>
    </rPh>
    <rPh sb="4" eb="5">
      <t>トウ</t>
    </rPh>
    <rPh sb="6" eb="7">
      <t>カン</t>
    </rPh>
    <rPh sb="9" eb="11">
      <t>キョウテイ</t>
    </rPh>
    <rPh sb="11" eb="13">
      <t>テイケツ</t>
    </rPh>
    <rPh sb="13" eb="16">
      <t>ダンタイメイ</t>
    </rPh>
    <phoneticPr fontId="1"/>
  </si>
  <si>
    <t>※活用する場合「【様式１号】技術者の配置に関する仮届出書」を提出</t>
    <rPh sb="1" eb="3">
      <t>カツヨウ</t>
    </rPh>
    <rPh sb="5" eb="7">
      <t>バアイ</t>
    </rPh>
    <rPh sb="9" eb="11">
      <t>ヨウシキ</t>
    </rPh>
    <rPh sb="12" eb="13">
      <t>ゴウ</t>
    </rPh>
    <rPh sb="14" eb="17">
      <t>ギジュツシャ</t>
    </rPh>
    <rPh sb="18" eb="20">
      <t>ハイチ</t>
    </rPh>
    <rPh sb="21" eb="22">
      <t>カン</t>
    </rPh>
    <rPh sb="24" eb="25">
      <t>カリ</t>
    </rPh>
    <rPh sb="25" eb="28">
      <t>トドケデショ</t>
    </rPh>
    <rPh sb="30" eb="32">
      <t>テイシュツ</t>
    </rPh>
    <phoneticPr fontId="1"/>
  </si>
  <si>
    <t>専門技術者の保有状況</t>
    <rPh sb="0" eb="2">
      <t>センモン</t>
    </rPh>
    <rPh sb="2" eb="5">
      <t>ギジュツシャ</t>
    </rPh>
    <rPh sb="6" eb="8">
      <t>ホユウ</t>
    </rPh>
    <rPh sb="8" eb="10">
      <t>ジョウキョウ</t>
    </rPh>
    <phoneticPr fontId="1"/>
  </si>
  <si>
    <t>124860</t>
    <phoneticPr fontId="1"/>
  </si>
  <si>
    <t>施工能力調書</t>
    <phoneticPr fontId="1"/>
  </si>
  <si>
    <t>７基国再第２号</t>
    <phoneticPr fontId="1"/>
  </si>
  <si>
    <t>長崎県防災行政無線設備移設等工事（県南振興局）</t>
    <phoneticPr fontId="1"/>
  </si>
  <si>
    <t>技術申請様式１号：技術者及び企業の施工能力調書（電気通信工事（提案・１型））</t>
    <phoneticPr fontId="1"/>
  </si>
  <si>
    <t>本工事の入札においては入札金額とともに、技術資料（技術申請様式１号）をもって入札することを誓約します。</t>
    <phoneticPr fontId="1"/>
  </si>
  <si>
    <t>８０点以上</t>
  </si>
  <si>
    <t>７８点以上　８０点未満</t>
  </si>
  <si>
    <t>７６点以上　７８点未満</t>
  </si>
  <si>
    <t>７４点以上　７６点未満</t>
  </si>
  <si>
    <t>７４点未満</t>
  </si>
  <si>
    <t>知事表彰</t>
  </si>
  <si>
    <t>機関長表彰</t>
  </si>
  <si>
    <t>表彰なし</t>
  </si>
  <si>
    <t>技術検定取得後５年以上又は技術士取得後３ヵ月以上_x000D_
監理技術者証取得後５年以上</t>
  </si>
  <si>
    <t>技術検定取得後又は監理技術者証取得後３年以上５年未満</t>
  </si>
  <si>
    <t>技術検定取得後又は監理技術者証取得後３ヵ月以上３年未満</t>
  </si>
  <si>
    <t>その他</t>
  </si>
  <si>
    <t>２件以上</t>
  </si>
  <si>
    <t>１件</t>
  </si>
  <si>
    <t>機関長表彰、下請表彰</t>
  </si>
  <si>
    <t>３６単位以上</t>
  </si>
  <si>
    <t>３６単位未満</t>
  </si>
  <si>
    <t>配置する</t>
  </si>
  <si>
    <t>配置しない</t>
  </si>
  <si>
    <t>管内に主たる営業所あり</t>
  </si>
  <si>
    <t>県内に主たる営業所あり</t>
  </si>
  <si>
    <t>なし</t>
  </si>
  <si>
    <t>５件以上の施工実績あり</t>
  </si>
  <si>
    <t>３件以上５件未満の施工実績あり</t>
  </si>
  <si>
    <t>３件未満の施工実績</t>
  </si>
  <si>
    <t>活動実績Ａ（前年度に合計４回以上）</t>
  </si>
  <si>
    <t>活動実績Ｂ（前年度に合計２回以上４回未満）</t>
  </si>
  <si>
    <t>活動実績なし（活動実績Ｂ未満）</t>
  </si>
  <si>
    <t>いずれか該当あり</t>
  </si>
  <si>
    <t>２件以上の受注実績あり</t>
  </si>
  <si>
    <t>１件の受注実績あり</t>
  </si>
  <si>
    <t>３０人以上</t>
  </si>
  <si>
    <t>１０人以上　３０人未満</t>
  </si>
  <si>
    <t>１０人未満</t>
  </si>
  <si>
    <t>3項目誓約する</t>
  </si>
  <si>
    <t>2項目誓約する</t>
  </si>
  <si>
    <t>1項目誓約する</t>
  </si>
  <si>
    <t>地域精通度</t>
  </si>
  <si>
    <t>地域貢献度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</si>
</sst>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0.00_);[Red]\(0.00\)"/>
    <numFmt numFmtId="178" formatCode="0.00_ "/>
    <numFmt numFmtId="179" formatCode="[$-411]ggge&quot;年&quot;m&quot;月&quot;d&quot;日&quot;;@"/>
    <numFmt numFmtId="180" formatCode="0.0"/>
    <numFmt numFmtId="181" formatCode="#,##0.0"/>
    <numFmt numFmtId="182" formatCode="0.0_ "/>
  </numFmts>
  <fonts count="21">
    <font>
      <sz val="11"/>
      <name val="ＭＳ Ｐゴシック"/>
      <family val="3"/>
      <charset val="128"/>
    </font>
    <font>
      <sz val="6"/>
      <name val="ＭＳ Ｐゴシック"/>
      <family val="3"/>
      <charset val="128"/>
    </font>
    <font>
      <sz val="10"/>
      <name val="HG丸ｺﾞｼｯｸM-PRO"/>
      <family val="3"/>
      <charset val="128"/>
    </font>
    <font>
      <b/>
      <sz val="10"/>
      <name val="HG丸ｺﾞｼｯｸM-PRO"/>
      <family val="3"/>
      <charset val="128"/>
    </font>
    <font>
      <sz val="11"/>
      <name val="HG丸ｺﾞｼｯｸM-PRO"/>
      <family val="3"/>
      <charset val="128"/>
    </font>
    <font>
      <sz val="12"/>
      <name val="HG丸ｺﾞｼｯｸM-PRO"/>
      <family val="3"/>
      <charset val="128"/>
    </font>
    <font>
      <sz val="11"/>
      <name val="ＭＳ Ｐゴシック"/>
      <family val="3"/>
      <charset val="128"/>
    </font>
    <font>
      <b/>
      <sz val="9"/>
      <color indexed="81"/>
      <name val="MS P ゴシック"/>
      <family val="3"/>
      <charset val="128"/>
    </font>
    <font>
      <sz val="9"/>
      <color indexed="81"/>
      <name val="MS P ゴシック"/>
      <family val="3"/>
      <charset val="128"/>
    </font>
    <font>
      <b/>
      <sz val="9"/>
      <color indexed="81"/>
      <name val="ＭＳ Ｐゴシック"/>
      <family val="3"/>
      <charset val="128"/>
    </font>
    <font>
      <sz val="9"/>
      <name val="HG丸ｺﾞｼｯｸM-PRO"/>
      <family val="3"/>
      <charset val="128"/>
    </font>
    <font>
      <b/>
      <u/>
      <sz val="10"/>
      <color rgb="FFFF0000"/>
      <name val="HG丸ｺﾞｼｯｸM-PRO"/>
      <family val="3"/>
      <charset val="128"/>
    </font>
    <font>
      <sz val="10"/>
      <color theme="1"/>
      <name val="HG丸ｺﾞｼｯｸM-PRO"/>
      <family val="3"/>
      <charset val="128"/>
    </font>
    <font>
      <b/>
      <sz val="10"/>
      <color rgb="FFFF0000"/>
      <name val="HG丸ｺﾞｼｯｸM-PRO"/>
      <family val="3"/>
      <charset val="128"/>
    </font>
    <font>
      <sz val="10"/>
      <color rgb="FFFF0000"/>
      <name val="HG丸ｺﾞｼｯｸM-PRO"/>
      <family val="3"/>
      <charset val="128"/>
    </font>
    <font>
      <b/>
      <sz val="10"/>
      <color theme="1"/>
      <name val="HG丸ｺﾞｼｯｸM-PRO"/>
      <family val="3"/>
      <charset val="128"/>
    </font>
    <font>
      <sz val="8"/>
      <name val="HG丸ｺﾞｼｯｸM-PRO"/>
      <family val="3"/>
      <charset val="128"/>
    </font>
    <font>
      <sz val="12"/>
      <color rgb="FFFF0000"/>
      <name val="HG丸ｺﾞｼｯｸM-PRO"/>
      <family val="3"/>
      <charset val="128"/>
    </font>
    <font>
      <sz val="12"/>
      <color theme="0"/>
      <name val="HG丸ｺﾞｼｯｸM-PRO"/>
      <family val="3"/>
      <charset val="128"/>
    </font>
    <font>
      <sz val="10"/>
      <color theme="0"/>
      <name val="HG丸ｺﾞｼｯｸM-PRO"/>
      <family val="3"/>
      <charset val="128"/>
    </font>
    <font>
      <sz val="12"/>
      <color rgb="FFFFFFFF"/>
      <name val="HG丸ｺﾞｼｯｸM-PRO"/>
      <family val="3"/>
      <charset val="128"/>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4659260841701"/>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style="thick">
        <color indexed="64"/>
      </top>
      <bottom/>
      <diagonal/>
    </border>
    <border>
      <left/>
      <right/>
      <top style="thick">
        <color indexed="64"/>
      </top>
      <bottom/>
      <diagonal/>
    </border>
    <border>
      <left style="thick">
        <color indexed="64"/>
      </left>
      <right style="thin">
        <color indexed="64"/>
      </right>
      <top style="thick">
        <color indexed="64"/>
      </top>
      <bottom/>
      <diagonal/>
    </border>
    <border>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ck">
        <color indexed="64"/>
      </right>
      <top/>
      <bottom/>
      <diagonal/>
    </border>
    <border>
      <left style="thick">
        <color indexed="64"/>
      </left>
      <right style="thick">
        <color indexed="64"/>
      </right>
      <top style="thick">
        <color indexed="64"/>
      </top>
      <bottom/>
      <diagonal/>
    </border>
    <border>
      <left style="thin">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style="thick">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diagonal/>
    </border>
    <border>
      <left/>
      <right/>
      <top/>
      <bottom style="thin">
        <color indexed="64"/>
      </bottom>
      <diagonal/>
    </border>
    <border>
      <left/>
      <right style="thick">
        <color indexed="64"/>
      </right>
      <top style="thick">
        <color indexed="64"/>
      </top>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thick">
        <color indexed="64"/>
      </right>
      <top style="thick">
        <color indexed="64"/>
      </top>
      <bottom style="thick">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5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vertical="center" shrinkToFit="1"/>
    </xf>
    <xf numFmtId="0" fontId="2" fillId="0" borderId="0" xfId="0" applyFont="1" applyAlignment="1">
      <alignment horizontal="center" vertical="center" textRotation="255"/>
    </xf>
    <xf numFmtId="0" fontId="2" fillId="0" borderId="0" xfId="0" applyFont="1" applyAlignment="1">
      <alignment horizontal="left" vertical="center" wrapText="1"/>
    </xf>
    <xf numFmtId="0" fontId="2" fillId="0" borderId="0" xfId="0" applyFont="1" applyAlignment="1">
      <alignment horizontal="left" vertical="center"/>
    </xf>
    <xf numFmtId="2" fontId="2" fillId="0" borderId="0" xfId="0" applyNumberFormat="1" applyFont="1" applyAlignment="1">
      <alignment horizontal="center" vertical="center"/>
    </xf>
    <xf numFmtId="2" fontId="3" fillId="0" borderId="0" xfId="0" applyNumberFormat="1" applyFont="1" applyAlignment="1">
      <alignment horizontal="center" vertical="center"/>
    </xf>
    <xf numFmtId="2" fontId="2" fillId="3" borderId="0" xfId="0" applyNumberFormat="1" applyFont="1" applyFill="1" applyAlignment="1">
      <alignment horizontal="center" vertical="center"/>
    </xf>
    <xf numFmtId="178" fontId="2" fillId="3" borderId="8" xfId="0" applyNumberFormat="1" applyFont="1" applyFill="1" applyBorder="1" applyAlignment="1">
      <alignment horizontal="center" vertical="center"/>
    </xf>
    <xf numFmtId="178" fontId="2" fillId="2" borderId="3" xfId="0" applyNumberFormat="1" applyFont="1" applyFill="1" applyBorder="1" applyAlignment="1">
      <alignment horizontal="center" vertical="center"/>
    </xf>
    <xf numFmtId="2" fontId="2" fillId="2" borderId="5" xfId="0" applyNumberFormat="1" applyFont="1" applyFill="1" applyBorder="1" applyAlignment="1">
      <alignment horizontal="center" vertical="center"/>
    </xf>
    <xf numFmtId="2" fontId="2" fillId="0" borderId="9" xfId="0" applyNumberFormat="1" applyFont="1" applyBorder="1" applyAlignment="1">
      <alignment horizontal="center" vertical="center"/>
    </xf>
    <xf numFmtId="0" fontId="2" fillId="4" borderId="1" xfId="0" applyFont="1" applyFill="1" applyBorder="1" applyAlignment="1" applyProtection="1">
      <alignment horizontal="left" vertical="center" shrinkToFit="1"/>
      <protection locked="0"/>
    </xf>
    <xf numFmtId="0" fontId="2" fillId="0" borderId="4" xfId="0" applyFont="1" applyBorder="1" applyAlignment="1">
      <alignment horizontal="center" vertical="center"/>
    </xf>
    <xf numFmtId="0" fontId="4" fillId="4" borderId="0" xfId="0" applyFont="1" applyFill="1" applyAlignment="1" applyProtection="1">
      <alignment horizontal="left" vertical="center" shrinkToFit="1"/>
      <protection locked="0"/>
    </xf>
    <xf numFmtId="0" fontId="4" fillId="4" borderId="0" xfId="0" applyFont="1" applyFill="1" applyAlignment="1" applyProtection="1">
      <alignment horizontal="left" vertical="center"/>
      <protection locked="0"/>
    </xf>
    <xf numFmtId="0" fontId="2" fillId="0" borderId="24" xfId="0" applyFont="1" applyBorder="1" applyAlignment="1">
      <alignment horizontal="center" vertical="center"/>
    </xf>
    <xf numFmtId="2" fontId="2" fillId="0" borderId="27" xfId="0" applyNumberFormat="1" applyFont="1" applyBorder="1" applyAlignment="1">
      <alignment horizontal="center" vertical="center"/>
    </xf>
    <xf numFmtId="2" fontId="2" fillId="0" borderId="25" xfId="0" applyNumberFormat="1" applyFont="1" applyBorder="1" applyAlignment="1">
      <alignment horizontal="center" vertical="center"/>
    </xf>
    <xf numFmtId="2" fontId="3" fillId="0" borderId="28" xfId="0" applyNumberFormat="1" applyFont="1" applyBorder="1" applyAlignment="1">
      <alignment horizontal="center" vertical="center"/>
    </xf>
    <xf numFmtId="0" fontId="2" fillId="0" borderId="32"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22" xfId="0" applyFont="1" applyBorder="1" applyAlignment="1">
      <alignment horizontal="center" vertical="center" shrinkToFit="1"/>
    </xf>
    <xf numFmtId="0" fontId="3" fillId="0" borderId="11" xfId="0" applyFont="1" applyBorder="1" applyAlignment="1">
      <alignment horizontal="center" vertical="center" wrapText="1"/>
    </xf>
    <xf numFmtId="0" fontId="2" fillId="0" borderId="1" xfId="0" applyFont="1" applyBorder="1">
      <alignment vertical="center"/>
    </xf>
    <xf numFmtId="0" fontId="2" fillId="0" borderId="5" xfId="0" applyFont="1" applyBorder="1" applyAlignment="1">
      <alignment vertical="center" shrinkToFit="1"/>
    </xf>
    <xf numFmtId="0" fontId="2" fillId="4" borderId="6" xfId="0" applyFont="1" applyFill="1" applyBorder="1" applyAlignment="1" applyProtection="1">
      <alignment horizontal="left" vertical="center" shrinkToFit="1"/>
      <protection locked="0"/>
    </xf>
    <xf numFmtId="0" fontId="2" fillId="0" borderId="2" xfId="0" applyFont="1" applyBorder="1" applyAlignment="1">
      <alignment horizontal="center" vertical="center" shrinkToFit="1"/>
    </xf>
    <xf numFmtId="0" fontId="3" fillId="0" borderId="33" xfId="0" applyFont="1" applyBorder="1" applyAlignment="1">
      <alignment horizontal="center" vertical="center" wrapText="1"/>
    </xf>
    <xf numFmtId="0" fontId="2" fillId="0" borderId="32" xfId="0" applyFont="1" applyBorder="1">
      <alignment vertical="center"/>
    </xf>
    <xf numFmtId="179" fontId="2" fillId="4" borderId="6" xfId="0" applyNumberFormat="1" applyFont="1" applyFill="1" applyBorder="1" applyAlignment="1" applyProtection="1">
      <alignment vertical="center" shrinkToFit="1"/>
      <protection locked="0"/>
    </xf>
    <xf numFmtId="0" fontId="2" fillId="0" borderId="5" xfId="0" applyFont="1" applyBorder="1" applyAlignment="1">
      <alignment horizontal="center" vertical="center" shrinkToFit="1"/>
    </xf>
    <xf numFmtId="179" fontId="2" fillId="4" borderId="6" xfId="0" applyNumberFormat="1" applyFont="1" applyFill="1" applyBorder="1" applyAlignment="1" applyProtection="1">
      <alignment horizontal="left" vertical="center" shrinkToFit="1"/>
      <protection locked="0"/>
    </xf>
    <xf numFmtId="0" fontId="2" fillId="0" borderId="3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6" xfId="0" applyFont="1" applyBorder="1" applyAlignment="1">
      <alignment horizontal="left" vertical="center" shrinkToFit="1"/>
    </xf>
    <xf numFmtId="0" fontId="2" fillId="5" borderId="1" xfId="0" applyFont="1" applyFill="1" applyBorder="1" applyAlignment="1">
      <alignment vertical="center" shrinkToFit="1"/>
    </xf>
    <xf numFmtId="0" fontId="2" fillId="5" borderId="41" xfId="0" applyFont="1" applyFill="1" applyBorder="1" applyAlignment="1" applyProtection="1">
      <alignment horizontal="left" vertical="center" shrinkToFit="1"/>
      <protection locked="0"/>
    </xf>
    <xf numFmtId="0" fontId="2" fillId="5" borderId="41" xfId="0" applyFont="1" applyFill="1" applyBorder="1" applyAlignment="1">
      <alignment vertical="center" shrinkToFit="1"/>
    </xf>
    <xf numFmtId="179" fontId="2" fillId="5" borderId="41" xfId="0" applyNumberFormat="1" applyFont="1" applyFill="1" applyBorder="1" applyAlignment="1" applyProtection="1">
      <alignment horizontal="left" vertical="center" shrinkToFit="1"/>
      <protection locked="0"/>
    </xf>
    <xf numFmtId="0" fontId="2" fillId="0" borderId="2" xfId="0" applyFont="1" applyBorder="1">
      <alignment vertical="center"/>
    </xf>
    <xf numFmtId="0" fontId="2" fillId="0" borderId="22" xfId="0" applyFont="1" applyBorder="1" applyAlignment="1">
      <alignment vertical="center" shrinkToFit="1"/>
    </xf>
    <xf numFmtId="0" fontId="2" fillId="4" borderId="10" xfId="0" applyFont="1" applyFill="1" applyBorder="1" applyAlignment="1" applyProtection="1">
      <alignment horizontal="left" vertical="center" shrinkToFit="1"/>
      <protection locked="0"/>
    </xf>
    <xf numFmtId="0" fontId="2" fillId="0" borderId="2" xfId="0" applyFont="1" applyBorder="1" applyAlignment="1">
      <alignment vertical="center" shrinkToFit="1"/>
    </xf>
    <xf numFmtId="0" fontId="2" fillId="4" borderId="48" xfId="0" applyFont="1" applyFill="1" applyBorder="1" applyAlignment="1" applyProtection="1">
      <alignment horizontal="left" vertical="center" shrinkToFit="1"/>
      <protection locked="0"/>
    </xf>
    <xf numFmtId="2" fontId="2" fillId="0" borderId="2" xfId="0" applyNumberFormat="1" applyFont="1" applyBorder="1" applyAlignment="1">
      <alignment horizontal="center" vertical="center"/>
    </xf>
    <xf numFmtId="0" fontId="2" fillId="0" borderId="33" xfId="0" applyFont="1" applyBorder="1">
      <alignment vertical="center"/>
    </xf>
    <xf numFmtId="0" fontId="2" fillId="0" borderId="0" xfId="0" applyFont="1" applyAlignment="1">
      <alignment horizontal="center" vertical="center" shrinkToFit="1"/>
    </xf>
    <xf numFmtId="0" fontId="2" fillId="4" borderId="22" xfId="0" applyFont="1" applyFill="1" applyBorder="1" applyAlignment="1" applyProtection="1">
      <alignment horizontal="left" vertical="center" shrinkToFit="1"/>
      <protection locked="0"/>
    </xf>
    <xf numFmtId="0" fontId="2" fillId="4" borderId="5" xfId="0" applyFont="1" applyFill="1" applyBorder="1" applyAlignment="1" applyProtection="1">
      <alignment horizontal="left" vertical="center" shrinkToFit="1"/>
      <protection locked="0"/>
    </xf>
    <xf numFmtId="179" fontId="2" fillId="4" borderId="5" xfId="0" applyNumberFormat="1" applyFont="1" applyFill="1" applyBorder="1" applyAlignment="1" applyProtection="1">
      <alignment horizontal="left" vertical="center" shrinkToFit="1"/>
      <protection locked="0"/>
    </xf>
    <xf numFmtId="0" fontId="2" fillId="0" borderId="41" xfId="0" applyFont="1" applyBorder="1">
      <alignment vertical="center"/>
    </xf>
    <xf numFmtId="0" fontId="2" fillId="0" borderId="51" xfId="0" applyFont="1" applyBorder="1">
      <alignment vertical="center"/>
    </xf>
    <xf numFmtId="0" fontId="2" fillId="0" borderId="52" xfId="0" applyFont="1" applyBorder="1" applyAlignment="1">
      <alignment vertical="center" shrinkToFit="1"/>
    </xf>
    <xf numFmtId="0" fontId="2" fillId="0" borderId="34" xfId="0" applyFont="1" applyBorder="1" applyAlignment="1">
      <alignment vertical="center" shrinkToFit="1"/>
    </xf>
    <xf numFmtId="179" fontId="2" fillId="5" borderId="1" xfId="0" applyNumberFormat="1" applyFont="1" applyFill="1" applyBorder="1" applyAlignment="1" applyProtection="1">
      <alignment horizontal="left" vertical="center" shrinkToFit="1"/>
      <protection locked="0"/>
    </xf>
    <xf numFmtId="0" fontId="2" fillId="0" borderId="41" xfId="0" applyFont="1" applyBorder="1" applyAlignment="1">
      <alignment horizontal="center" vertical="center"/>
    </xf>
    <xf numFmtId="0" fontId="2" fillId="0" borderId="10" xfId="0" applyFont="1" applyBorder="1" applyAlignment="1">
      <alignment horizontal="left" vertical="center" wrapText="1"/>
    </xf>
    <xf numFmtId="0" fontId="2" fillId="0" borderId="29"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33" xfId="0" applyFont="1" applyBorder="1" applyAlignment="1">
      <alignment horizontal="left" vertical="center"/>
    </xf>
    <xf numFmtId="0" fontId="2" fillId="0" borderId="1" xfId="0" applyFont="1" applyBorder="1" applyAlignment="1">
      <alignment vertical="center" shrinkToFit="1"/>
    </xf>
    <xf numFmtId="0" fontId="2" fillId="0" borderId="41" xfId="0" applyFont="1" applyBorder="1" applyAlignment="1">
      <alignment horizontal="left" vertical="center" shrinkToFit="1"/>
    </xf>
    <xf numFmtId="0" fontId="2" fillId="0" borderId="22" xfId="0" applyFont="1" applyBorder="1" applyAlignment="1">
      <alignment horizontal="left" vertical="center" shrinkToFit="1"/>
    </xf>
    <xf numFmtId="0" fontId="2" fillId="4" borderId="40" xfId="0" applyFont="1" applyFill="1" applyBorder="1" applyAlignment="1" applyProtection="1">
      <alignment horizontal="left" vertical="center" shrinkToFit="1"/>
      <protection locked="0"/>
    </xf>
    <xf numFmtId="0" fontId="2" fillId="0" borderId="32" xfId="0" applyFont="1" applyBorder="1" applyAlignment="1">
      <alignment vertical="center" shrinkToFit="1"/>
    </xf>
    <xf numFmtId="0" fontId="2" fillId="0" borderId="33" xfId="0" applyFont="1" applyBorder="1" applyAlignment="1">
      <alignment horizontal="left" vertical="center" shrinkToFit="1"/>
    </xf>
    <xf numFmtId="181" fontId="2" fillId="0" borderId="22" xfId="0" applyNumberFormat="1" applyFont="1" applyBorder="1" applyAlignment="1">
      <alignment horizontal="center" vertical="center"/>
    </xf>
    <xf numFmtId="0" fontId="2" fillId="0" borderId="52" xfId="0" applyFont="1" applyBorder="1" applyAlignment="1">
      <alignment horizontal="center" vertical="center"/>
    </xf>
    <xf numFmtId="0" fontId="2" fillId="0" borderId="33" xfId="0" applyFont="1" applyBorder="1" applyAlignment="1">
      <alignment horizontal="left" vertical="center" wrapText="1"/>
    </xf>
    <xf numFmtId="0" fontId="2" fillId="0" borderId="6" xfId="0" applyFont="1" applyBorder="1" applyAlignment="1">
      <alignment vertical="center" shrinkToFit="1"/>
    </xf>
    <xf numFmtId="0" fontId="2" fillId="0" borderId="6" xfId="0" applyFont="1" applyBorder="1" applyAlignment="1">
      <alignment vertical="center" wrapText="1" shrinkToFit="1"/>
    </xf>
    <xf numFmtId="0" fontId="2" fillId="0" borderId="1" xfId="0" applyFont="1" applyBorder="1" applyAlignment="1">
      <alignment horizontal="center" vertical="center" shrinkToFit="1"/>
    </xf>
    <xf numFmtId="182" fontId="2" fillId="0" borderId="22" xfId="0" applyNumberFormat="1" applyFont="1" applyBorder="1" applyAlignment="1">
      <alignment horizontal="center" vertical="center" shrinkToFit="1"/>
    </xf>
    <xf numFmtId="0" fontId="2" fillId="0" borderId="15" xfId="0" applyFont="1" applyBorder="1" applyAlignment="1">
      <alignment horizontal="left" vertical="center" wrapText="1"/>
    </xf>
    <xf numFmtId="0" fontId="2" fillId="0" borderId="40" xfId="0" applyFont="1" applyBorder="1" applyAlignment="1">
      <alignment horizontal="center" vertical="center"/>
    </xf>
    <xf numFmtId="0" fontId="2" fillId="0" borderId="56" xfId="0" applyFont="1" applyBorder="1" applyAlignment="1">
      <alignment horizontal="center" vertical="center"/>
    </xf>
    <xf numFmtId="0" fontId="2" fillId="0" borderId="34" xfId="0" applyFont="1" applyBorder="1" applyAlignment="1">
      <alignment horizontal="left" vertical="center" wrapText="1"/>
    </xf>
    <xf numFmtId="0" fontId="2" fillId="0" borderId="51" xfId="0" applyFont="1" applyBorder="1" applyAlignment="1">
      <alignment horizontal="center" vertical="center"/>
    </xf>
    <xf numFmtId="0" fontId="2" fillId="0" borderId="5" xfId="0" applyFont="1" applyBorder="1" applyAlignment="1">
      <alignment horizontal="center" vertical="center"/>
    </xf>
    <xf numFmtId="0" fontId="2" fillId="4" borderId="48" xfId="0" applyFont="1" applyFill="1" applyBorder="1" applyAlignment="1" applyProtection="1">
      <alignment vertical="center" shrinkToFit="1"/>
      <protection locked="0"/>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2" xfId="0" applyFont="1" applyBorder="1" applyAlignment="1">
      <alignment horizontal="center" vertical="center" shrinkToFit="1"/>
    </xf>
    <xf numFmtId="179" fontId="2" fillId="4" borderId="41" xfId="0" applyNumberFormat="1" applyFont="1" applyFill="1" applyBorder="1" applyAlignment="1" applyProtection="1">
      <alignment vertical="center" shrinkToFit="1"/>
      <protection locked="0"/>
    </xf>
    <xf numFmtId="0" fontId="2" fillId="4" borderId="41" xfId="0" applyFont="1" applyFill="1" applyBorder="1" applyAlignment="1" applyProtection="1">
      <alignment vertical="center" shrinkToFit="1"/>
      <protection locked="0"/>
    </xf>
    <xf numFmtId="0" fontId="2" fillId="4" borderId="6" xfId="0" applyFont="1" applyFill="1" applyBorder="1" applyAlignment="1" applyProtection="1">
      <alignment vertical="center" shrinkToFit="1"/>
      <protection locked="0"/>
    </xf>
    <xf numFmtId="0" fontId="2" fillId="0" borderId="0" xfId="0" applyFont="1" applyAlignment="1">
      <alignment vertical="center" shrinkToFit="1"/>
    </xf>
    <xf numFmtId="0" fontId="2" fillId="4" borderId="0" xfId="0" applyFont="1" applyFill="1" applyAlignment="1" applyProtection="1">
      <alignment vertical="center" shrinkToFit="1"/>
      <protection locked="0"/>
    </xf>
    <xf numFmtId="0" fontId="2" fillId="0" borderId="12" xfId="0" applyFont="1" applyBorder="1" applyAlignment="1">
      <alignment horizontal="center" vertical="center" shrinkToFit="1"/>
    </xf>
    <xf numFmtId="0" fontId="2" fillId="0" borderId="41" xfId="0" applyFont="1" applyBorder="1" applyAlignment="1">
      <alignment horizontal="left" vertical="center"/>
    </xf>
    <xf numFmtId="0" fontId="2" fillId="0" borderId="51" xfId="0" applyFont="1" applyBorder="1" applyAlignment="1">
      <alignment horizontal="left" vertical="center"/>
    </xf>
    <xf numFmtId="0" fontId="2" fillId="0" borderId="0" xfId="0" applyFont="1" applyAlignment="1">
      <alignment horizontal="left" vertical="center" shrinkToFit="1"/>
    </xf>
    <xf numFmtId="0" fontId="2" fillId="6" borderId="41" xfId="0" applyFont="1" applyFill="1" applyBorder="1" applyAlignment="1" applyProtection="1">
      <alignment vertical="center" shrinkToFit="1"/>
      <protection locked="0"/>
    </xf>
    <xf numFmtId="0" fontId="2" fillId="0" borderId="41" xfId="0" applyFont="1" applyBorder="1" applyAlignment="1">
      <alignment horizontal="center" vertical="center" shrinkToFit="1"/>
    </xf>
    <xf numFmtId="0" fontId="2" fillId="6" borderId="1" xfId="0" applyFont="1" applyFill="1" applyBorder="1" applyAlignment="1" applyProtection="1">
      <alignment vertical="center" shrinkToFit="1"/>
      <protection locked="0"/>
    </xf>
    <xf numFmtId="0" fontId="2" fillId="0" borderId="10" xfId="0" applyFont="1" applyBorder="1" applyAlignment="1">
      <alignment horizontal="center" vertical="center" wrapText="1"/>
    </xf>
    <xf numFmtId="176" fontId="2" fillId="4" borderId="5" xfId="1" applyNumberFormat="1" applyFont="1" applyFill="1" applyBorder="1" applyAlignment="1" applyProtection="1">
      <alignment vertical="center" shrinkToFit="1"/>
      <protection locked="0"/>
    </xf>
    <xf numFmtId="0" fontId="2" fillId="0" borderId="6" xfId="0" applyFont="1" applyBorder="1" applyAlignment="1">
      <alignment horizontal="center" vertical="center" wrapText="1"/>
    </xf>
    <xf numFmtId="176" fontId="2" fillId="6" borderId="5" xfId="1" applyNumberFormat="1" applyFont="1" applyFill="1" applyBorder="1" applyAlignment="1" applyProtection="1">
      <alignment vertical="center" shrinkToFit="1"/>
      <protection locked="0"/>
    </xf>
    <xf numFmtId="0" fontId="2" fillId="0" borderId="5" xfId="0" quotePrefix="1" applyFont="1" applyBorder="1" applyAlignment="1">
      <alignment horizontal="center" vertical="center" shrinkToFit="1"/>
    </xf>
    <xf numFmtId="176" fontId="2" fillId="4" borderId="22" xfId="1" applyNumberFormat="1" applyFont="1" applyFill="1" applyBorder="1" applyAlignment="1" applyProtection="1">
      <alignment vertical="center" shrinkToFit="1"/>
      <protection locked="0"/>
    </xf>
    <xf numFmtId="0" fontId="2" fillId="0" borderId="52" xfId="0" quotePrefix="1" applyFont="1" applyBorder="1" applyAlignment="1">
      <alignment horizontal="center" vertical="center" shrinkToFit="1"/>
    </xf>
    <xf numFmtId="0" fontId="2" fillId="0" borderId="41" xfId="0" applyFont="1" applyBorder="1" applyAlignment="1">
      <alignment horizontal="center" vertical="center" wrapText="1"/>
    </xf>
    <xf numFmtId="0" fontId="2" fillId="0" borderId="12" xfId="0" quotePrefix="1" applyFont="1" applyBorder="1" applyAlignment="1">
      <alignment horizontal="center" vertical="center" shrinkToFit="1"/>
    </xf>
    <xf numFmtId="0" fontId="2" fillId="0" borderId="33" xfId="0" applyFont="1" applyBorder="1" applyAlignment="1">
      <alignment horizontal="center" vertical="center" wrapText="1"/>
    </xf>
    <xf numFmtId="0" fontId="2" fillId="0" borderId="41" xfId="0" applyFont="1" applyBorder="1" applyAlignment="1">
      <alignment vertical="center" shrinkToFit="1"/>
    </xf>
    <xf numFmtId="0" fontId="2" fillId="0" borderId="51"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0" borderId="33" xfId="0" applyFont="1" applyBorder="1" applyAlignment="1">
      <alignment vertical="center" shrinkToFit="1"/>
    </xf>
    <xf numFmtId="0" fontId="2" fillId="0" borderId="34" xfId="0" applyFont="1" applyBorder="1" applyAlignment="1" applyProtection="1">
      <alignment vertical="center" shrinkToFit="1"/>
      <protection locked="0"/>
    </xf>
    <xf numFmtId="0" fontId="2" fillId="0" borderId="11"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1" xfId="0" quotePrefix="1" applyFont="1" applyBorder="1" applyAlignment="1">
      <alignment horizontal="center" vertical="center" shrinkToFit="1"/>
    </xf>
    <xf numFmtId="0" fontId="12" fillId="0" borderId="22" xfId="0" quotePrefix="1" applyFont="1" applyBorder="1" applyAlignment="1">
      <alignment horizontal="center" vertical="center" shrinkToFit="1"/>
    </xf>
    <xf numFmtId="0" fontId="12" fillId="0" borderId="33" xfId="0" applyFont="1" applyBorder="1" applyAlignment="1">
      <alignment horizontal="center" vertical="center" wrapText="1"/>
    </xf>
    <xf numFmtId="0" fontId="12" fillId="0" borderId="0" xfId="0" applyFont="1" applyAlignment="1">
      <alignment vertical="center" shrinkToFit="1"/>
    </xf>
    <xf numFmtId="0" fontId="12" fillId="0" borderId="2" xfId="0" applyFont="1" applyBorder="1" applyAlignment="1">
      <alignment vertical="center" shrinkToFit="1"/>
    </xf>
    <xf numFmtId="0" fontId="12" fillId="4" borderId="48" xfId="0" applyFont="1" applyFill="1" applyBorder="1" applyAlignment="1" applyProtection="1">
      <alignment horizontal="left" vertical="center" shrinkToFit="1"/>
      <protection locked="0"/>
    </xf>
    <xf numFmtId="0" fontId="12" fillId="4" borderId="54" xfId="0" applyFont="1" applyFill="1" applyBorder="1" applyAlignment="1" applyProtection="1">
      <alignment horizontal="left" vertical="center" shrinkToFit="1"/>
      <protection locked="0"/>
    </xf>
    <xf numFmtId="0" fontId="12" fillId="4" borderId="49" xfId="0" applyFont="1" applyFill="1" applyBorder="1" applyAlignment="1" applyProtection="1">
      <alignment horizontal="left" vertical="center" shrinkToFit="1"/>
      <protection locked="0"/>
    </xf>
    <xf numFmtId="0" fontId="12" fillId="0" borderId="5" xfId="0" quotePrefix="1" applyFont="1" applyBorder="1" applyAlignment="1">
      <alignment horizontal="center" vertical="center" shrinkToFit="1"/>
    </xf>
    <xf numFmtId="0" fontId="12" fillId="0" borderId="5" xfId="0" applyFont="1" applyBorder="1" applyAlignment="1">
      <alignment vertical="center" shrinkToFit="1"/>
    </xf>
    <xf numFmtId="0" fontId="14" fillId="0" borderId="0" xfId="0" applyFont="1" applyAlignment="1">
      <alignment vertical="center" shrinkToFit="1"/>
    </xf>
    <xf numFmtId="0" fontId="12" fillId="0" borderId="51" xfId="0" quotePrefix="1" applyFont="1" applyBorder="1" applyAlignment="1">
      <alignment horizontal="center" vertical="center" shrinkToFit="1"/>
    </xf>
    <xf numFmtId="0" fontId="12" fillId="0" borderId="33" xfId="0" applyFont="1" applyBorder="1">
      <alignment vertical="center"/>
    </xf>
    <xf numFmtId="0" fontId="12" fillId="0" borderId="0" xfId="0" applyFont="1">
      <alignment vertical="center"/>
    </xf>
    <xf numFmtId="0" fontId="12" fillId="0" borderId="34" xfId="0" quotePrefix="1" applyFont="1" applyBorder="1" applyAlignment="1">
      <alignment horizontal="center" vertical="center" shrinkToFit="1"/>
    </xf>
    <xf numFmtId="0" fontId="12" fillId="0" borderId="1" xfId="0" applyFont="1" applyBorder="1" applyAlignment="1">
      <alignment vertical="center" shrinkToFi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2" fillId="0" borderId="22" xfId="0" quotePrefix="1" applyFont="1" applyBorder="1" applyAlignment="1">
      <alignment horizontal="center" vertical="center" shrinkToFit="1"/>
    </xf>
    <xf numFmtId="0" fontId="2" fillId="0" borderId="34" xfId="0" quotePrefix="1" applyFont="1" applyBorder="1" applyAlignment="1">
      <alignment horizontal="center" vertical="center" shrinkToFit="1"/>
    </xf>
    <xf numFmtId="0" fontId="12" fillId="0" borderId="12" xfId="0" quotePrefix="1" applyFont="1" applyBorder="1" applyAlignment="1">
      <alignment horizontal="center" vertical="center" shrinkToFit="1"/>
    </xf>
    <xf numFmtId="0" fontId="12" fillId="0" borderId="1" xfId="0" applyFont="1" applyBorder="1">
      <alignment vertical="center"/>
    </xf>
    <xf numFmtId="0" fontId="12" fillId="0" borderId="32" xfId="0" applyFont="1" applyBorder="1">
      <alignment vertical="center"/>
    </xf>
    <xf numFmtId="0" fontId="2" fillId="0" borderId="48" xfId="0" applyFont="1" applyBorder="1" applyAlignment="1">
      <alignment horizontal="center" vertical="center"/>
    </xf>
    <xf numFmtId="0" fontId="2" fillId="0" borderId="54" xfId="0" applyFont="1" applyBorder="1" applyAlignment="1">
      <alignment vertical="center" shrinkToFit="1"/>
    </xf>
    <xf numFmtId="0" fontId="2" fillId="0" borderId="41" xfId="0" applyFont="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2" fillId="0" borderId="33" xfId="0" applyFont="1" applyBorder="1" applyAlignment="1">
      <alignment vertical="center" wrapText="1"/>
    </xf>
    <xf numFmtId="0" fontId="2" fillId="0" borderId="0" xfId="0" applyFont="1" applyAlignment="1">
      <alignment vertical="center" wrapText="1"/>
    </xf>
    <xf numFmtId="0" fontId="2" fillId="0" borderId="34" xfId="0" applyFont="1" applyBorder="1" applyAlignment="1">
      <alignment vertical="center" wrapText="1"/>
    </xf>
    <xf numFmtId="0" fontId="2" fillId="0" borderId="51" xfId="0" applyFont="1" applyBorder="1" applyAlignment="1">
      <alignment vertical="center" shrinkToFit="1"/>
    </xf>
    <xf numFmtId="0" fontId="2" fillId="4" borderId="5" xfId="0" applyFont="1" applyFill="1" applyBorder="1" applyAlignment="1" applyProtection="1">
      <alignment vertical="center" shrinkToFit="1"/>
      <protection locked="0"/>
    </xf>
    <xf numFmtId="0" fontId="2" fillId="0" borderId="48" xfId="0" applyFont="1" applyBorder="1" applyAlignment="1">
      <alignment vertical="center" shrinkToFit="1"/>
    </xf>
    <xf numFmtId="0" fontId="2" fillId="4" borderId="2" xfId="0" applyFont="1" applyFill="1" applyBorder="1" applyAlignment="1" applyProtection="1">
      <alignment vertical="center" shrinkToFit="1"/>
      <protection locked="0"/>
    </xf>
    <xf numFmtId="0" fontId="2" fillId="4" borderId="54" xfId="0" applyFont="1" applyFill="1" applyBorder="1" applyAlignment="1" applyProtection="1">
      <alignment vertical="center" shrinkToFit="1"/>
      <protection locked="0"/>
    </xf>
    <xf numFmtId="179" fontId="2" fillId="0" borderId="51" xfId="0" applyNumberFormat="1" applyFont="1" applyBorder="1" applyAlignment="1" applyProtection="1">
      <alignment vertical="center" shrinkToFit="1"/>
      <protection locked="0"/>
    </xf>
    <xf numFmtId="179" fontId="2" fillId="0" borderId="52" xfId="0" applyNumberFormat="1" applyFont="1" applyBorder="1" applyAlignment="1" applyProtection="1">
      <alignment vertical="center" shrinkToFit="1"/>
      <protection locked="0"/>
    </xf>
    <xf numFmtId="0" fontId="10" fillId="0" borderId="6" xfId="0" applyFont="1" applyBorder="1" applyAlignment="1">
      <alignment vertical="center" wrapText="1"/>
    </xf>
    <xf numFmtId="0" fontId="2" fillId="0" borderId="11" xfId="0" applyFont="1" applyBorder="1" applyAlignment="1">
      <alignment horizontal="center" vertical="center" wrapText="1" shrinkToFit="1"/>
    </xf>
    <xf numFmtId="0" fontId="2" fillId="0" borderId="41" xfId="0" applyFont="1" applyBorder="1" applyAlignment="1">
      <alignment horizontal="center" vertical="center" wrapText="1" shrinkToFit="1"/>
    </xf>
    <xf numFmtId="0" fontId="2" fillId="0" borderId="33"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22" xfId="0" applyFont="1" applyBorder="1" applyAlignment="1">
      <alignment vertical="center" wrapText="1"/>
    </xf>
    <xf numFmtId="0" fontId="2" fillId="0" borderId="5" xfId="0" applyFont="1" applyBorder="1" applyAlignment="1">
      <alignment vertical="center" wrapText="1"/>
    </xf>
    <xf numFmtId="0" fontId="2" fillId="0" borderId="10" xfId="0" applyFont="1" applyBorder="1" applyAlignment="1">
      <alignment horizontal="left" vertical="center"/>
    </xf>
    <xf numFmtId="0" fontId="2" fillId="0" borderId="30" xfId="0" applyFont="1" applyBorder="1" applyAlignment="1">
      <alignment horizontal="left" vertical="center"/>
    </xf>
    <xf numFmtId="0" fontId="2" fillId="0" borderId="52" xfId="0" applyFont="1" applyBorder="1" applyAlignment="1">
      <alignment horizontal="left" vertical="center"/>
    </xf>
    <xf numFmtId="0" fontId="2" fillId="0" borderId="51" xfId="0" applyFont="1" applyBorder="1" applyAlignment="1">
      <alignment horizontal="center" vertical="center" shrinkToFit="1"/>
    </xf>
    <xf numFmtId="0" fontId="14" fillId="0" borderId="32" xfId="0" applyFont="1" applyBorder="1">
      <alignment vertical="center"/>
    </xf>
    <xf numFmtId="0" fontId="10" fillId="0" borderId="5" xfId="0" applyFont="1" applyBorder="1" applyAlignment="1">
      <alignment vertical="center" wrapText="1" shrinkToFit="1"/>
    </xf>
    <xf numFmtId="0" fontId="2" fillId="6" borderId="7" xfId="0" applyFont="1" applyFill="1" applyBorder="1" applyAlignment="1" applyProtection="1">
      <alignment vertical="center" shrinkToFit="1"/>
      <protection locked="0"/>
    </xf>
    <xf numFmtId="0" fontId="10" fillId="0" borderId="5" xfId="0" applyFont="1" applyBorder="1" applyAlignment="1">
      <alignment horizontal="left" vertical="center" wrapText="1" shrinkToFit="1"/>
    </xf>
    <xf numFmtId="0" fontId="2" fillId="6" borderId="4" xfId="0" applyFont="1" applyFill="1" applyBorder="1" applyAlignment="1" applyProtection="1">
      <alignment horizontal="left" vertical="center" shrinkToFit="1"/>
      <protection locked="0"/>
    </xf>
    <xf numFmtId="0" fontId="2" fillId="6" borderId="6" xfId="0" applyFont="1" applyFill="1" applyBorder="1" applyAlignment="1" applyProtection="1">
      <alignment horizontal="left" vertical="center" shrinkToFit="1"/>
      <protection locked="0"/>
    </xf>
    <xf numFmtId="0" fontId="2" fillId="0" borderId="1" xfId="0" applyFont="1" applyBorder="1" applyAlignment="1">
      <alignment horizontal="left" vertical="center" shrinkToFit="1"/>
    </xf>
    <xf numFmtId="0" fontId="2" fillId="0" borderId="52" xfId="0" applyFont="1" applyBorder="1" applyAlignment="1">
      <alignment horizontal="left" vertical="center" shrinkToFit="1"/>
    </xf>
    <xf numFmtId="179" fontId="2" fillId="6" borderId="41" xfId="0" applyNumberFormat="1" applyFont="1" applyFill="1" applyBorder="1" applyAlignment="1" applyProtection="1">
      <alignment vertical="center" shrinkToFit="1"/>
      <protection locked="0"/>
    </xf>
    <xf numFmtId="179" fontId="2" fillId="0" borderId="30" xfId="0" applyNumberFormat="1" applyFont="1" applyBorder="1" applyAlignment="1" applyProtection="1">
      <alignment vertical="center" shrinkToFit="1"/>
      <protection locked="0"/>
    </xf>
    <xf numFmtId="0" fontId="2" fillId="0" borderId="32" xfId="0" applyFont="1" applyBorder="1" applyAlignment="1">
      <alignment horizontal="left" vertical="top" wrapText="1"/>
    </xf>
    <xf numFmtId="179" fontId="2" fillId="3" borderId="49" xfId="0" applyNumberFormat="1" applyFont="1" applyFill="1" applyBorder="1" applyAlignment="1" applyProtection="1">
      <alignment horizontal="left" vertical="center" shrinkToFit="1"/>
      <protection locked="0"/>
    </xf>
    <xf numFmtId="179" fontId="2" fillId="0" borderId="49" xfId="0" applyNumberFormat="1" applyFont="1" applyBorder="1" applyAlignment="1" applyProtection="1">
      <alignment vertical="center" shrinkToFit="1"/>
      <protection locked="0"/>
    </xf>
    <xf numFmtId="0" fontId="2" fillId="0" borderId="1" xfId="0" applyFont="1" applyBorder="1" applyAlignment="1">
      <alignment horizontal="left" vertical="top" wrapText="1"/>
    </xf>
    <xf numFmtId="0" fontId="12" fillId="0" borderId="22" xfId="0" applyFont="1" applyBorder="1" applyAlignment="1">
      <alignment vertical="center" shrinkToFit="1"/>
    </xf>
    <xf numFmtId="179" fontId="12" fillId="0" borderId="22" xfId="0" applyNumberFormat="1" applyFont="1" applyBorder="1" applyAlignment="1">
      <alignment horizontal="left" vertical="center" shrinkToFit="1"/>
    </xf>
    <xf numFmtId="0" fontId="12" fillId="0" borderId="10" xfId="0" applyFont="1" applyBorder="1" applyAlignment="1">
      <alignment horizontal="left" vertical="center"/>
    </xf>
    <xf numFmtId="0" fontId="12" fillId="0" borderId="30" xfId="0" applyFont="1" applyBorder="1" applyAlignment="1">
      <alignment horizontal="left" vertical="center"/>
    </xf>
    <xf numFmtId="0" fontId="12" fillId="0" borderId="22" xfId="0" applyFont="1" applyBorder="1" applyAlignment="1">
      <alignment horizontal="center" vertical="center" shrinkToFit="1"/>
    </xf>
    <xf numFmtId="0" fontId="12" fillId="0" borderId="11" xfId="0" applyFont="1" applyBorder="1" applyAlignment="1">
      <alignment horizontal="center" vertical="center"/>
    </xf>
    <xf numFmtId="0" fontId="12" fillId="0" borderId="32" xfId="0" applyFont="1" applyBorder="1" applyAlignment="1">
      <alignment horizontal="left" vertical="top" wrapText="1"/>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0" borderId="2" xfId="0" applyFont="1" applyBorder="1" applyAlignment="1">
      <alignment horizontal="center" vertical="center" shrinkToFit="1"/>
    </xf>
    <xf numFmtId="0" fontId="12" fillId="0" borderId="33" xfId="0" applyFont="1" applyBorder="1" applyAlignment="1">
      <alignment horizontal="center" vertical="center"/>
    </xf>
    <xf numFmtId="179" fontId="12" fillId="0" borderId="2" xfId="0" applyNumberFormat="1" applyFont="1" applyBorder="1" applyAlignment="1">
      <alignment horizontal="left" vertical="center" shrinkToFit="1"/>
    </xf>
    <xf numFmtId="0" fontId="12" fillId="0" borderId="32" xfId="0" applyFont="1" applyBorder="1" applyAlignment="1">
      <alignment vertical="center" shrinkToFit="1"/>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12" fillId="0" borderId="32" xfId="0" applyFont="1" applyBorder="1" applyAlignment="1">
      <alignment horizontal="center" vertical="center" shrinkToFit="1"/>
    </xf>
    <xf numFmtId="0" fontId="12" fillId="0" borderId="1" xfId="0" applyFont="1" applyBorder="1" applyAlignment="1">
      <alignment horizontal="left" vertical="top" wrapText="1"/>
    </xf>
    <xf numFmtId="0" fontId="2" fillId="4" borderId="5" xfId="0" applyFont="1" applyFill="1" applyBorder="1" applyAlignment="1">
      <alignment horizontal="left" vertical="center" shrinkToFit="1"/>
    </xf>
    <xf numFmtId="0" fontId="2" fillId="0" borderId="18" xfId="0" applyFont="1" applyBorder="1">
      <alignment vertical="center"/>
    </xf>
    <xf numFmtId="0" fontId="2" fillId="0" borderId="18" xfId="0" applyFont="1" applyBorder="1" applyAlignment="1">
      <alignment horizontal="left" vertical="center" shrinkToFit="1"/>
    </xf>
    <xf numFmtId="0" fontId="2" fillId="4" borderId="1" xfId="0" applyFont="1" applyFill="1" applyBorder="1" applyAlignment="1">
      <alignment horizontal="left" vertical="center" shrinkToFit="1"/>
    </xf>
    <xf numFmtId="0" fontId="2" fillId="0" borderId="29" xfId="0" applyFont="1" applyBorder="1" applyAlignment="1">
      <alignment horizontal="center" vertical="center"/>
    </xf>
    <xf numFmtId="178" fontId="2" fillId="3" borderId="3" xfId="0" applyNumberFormat="1" applyFont="1" applyFill="1" applyBorder="1" applyAlignment="1">
      <alignment horizontal="center" vertical="center"/>
    </xf>
    <xf numFmtId="2" fontId="2" fillId="3" borderId="30" xfId="0" applyNumberFormat="1" applyFont="1" applyFill="1" applyBorder="1" applyAlignment="1">
      <alignment horizontal="center" vertical="center"/>
    </xf>
    <xf numFmtId="0" fontId="2" fillId="0" borderId="60" xfId="0" applyFont="1" applyBorder="1" applyAlignment="1">
      <alignment horizontal="center" vertical="center"/>
    </xf>
    <xf numFmtId="2" fontId="2" fillId="0" borderId="61" xfId="0" applyNumberFormat="1" applyFont="1" applyBorder="1" applyAlignment="1">
      <alignment horizontal="center" vertical="center"/>
    </xf>
    <xf numFmtId="2" fontId="2" fillId="0" borderId="62" xfId="0" applyNumberFormat="1" applyFont="1" applyBorder="1" applyAlignment="1">
      <alignment horizontal="center" vertical="center"/>
    </xf>
    <xf numFmtId="2" fontId="3" fillId="0" borderId="63" xfId="0" applyNumberFormat="1" applyFont="1" applyBorder="1" applyAlignment="1">
      <alignment horizontal="center" vertical="center"/>
    </xf>
    <xf numFmtId="177" fontId="2" fillId="0" borderId="22" xfId="0" applyNumberFormat="1" applyFont="1" applyBorder="1" applyAlignment="1">
      <alignment horizontal="center" vertical="center"/>
    </xf>
    <xf numFmtId="2" fontId="2" fillId="0" borderId="22" xfId="0" applyNumberFormat="1" applyFont="1" applyBorder="1" applyAlignment="1">
      <alignment horizontal="center" vertical="center"/>
    </xf>
    <xf numFmtId="2" fontId="3" fillId="0" borderId="22" xfId="0" applyNumberFormat="1" applyFont="1" applyBorder="1" applyAlignment="1">
      <alignment horizontal="center" vertical="center"/>
    </xf>
    <xf numFmtId="49" fontId="2" fillId="0" borderId="0" xfId="0" applyNumberFormat="1" applyFont="1" applyAlignment="1">
      <alignment horizontal="left" vertical="center"/>
    </xf>
    <xf numFmtId="0" fontId="3" fillId="0" borderId="0" xfId="0" applyFont="1">
      <alignment vertical="center"/>
    </xf>
    <xf numFmtId="0" fontId="3" fillId="0" borderId="0" xfId="0" applyFont="1" applyAlignment="1">
      <alignment horizontal="right" vertical="center"/>
    </xf>
    <xf numFmtId="49" fontId="13" fillId="0" borderId="0" xfId="0" applyNumberFormat="1" applyFont="1" applyAlignment="1">
      <alignment horizontal="left" vertical="center"/>
    </xf>
    <xf numFmtId="0" fontId="2" fillId="4" borderId="41" xfId="0" applyFont="1" applyFill="1" applyBorder="1" applyAlignment="1" applyProtection="1">
      <alignment horizontal="left" vertical="center" shrinkToFit="1"/>
      <protection locked="0"/>
    </xf>
    <xf numFmtId="0" fontId="14" fillId="0" borderId="0" xfId="0" applyFont="1">
      <alignment vertical="center"/>
    </xf>
    <xf numFmtId="0" fontId="17" fillId="0" borderId="0" xfId="0" applyFont="1" applyAlignment="1">
      <alignment vertical="center" shrinkToFit="1"/>
    </xf>
    <xf numFmtId="0" fontId="2" fillId="4" borderId="10" xfId="0" applyFont="1" applyFill="1" applyBorder="1" applyAlignment="1" applyProtection="1">
      <alignment vertical="center" shrinkToFit="1"/>
      <protection locked="0"/>
    </xf>
    <xf numFmtId="0" fontId="2" fillId="3" borderId="0" xfId="0" applyFont="1" applyFill="1" applyAlignment="1">
      <alignment horizontal="center" vertical="center"/>
    </xf>
    <xf numFmtId="0" fontId="2" fillId="3" borderId="0" xfId="0" applyFont="1" applyFill="1">
      <alignment vertical="center"/>
    </xf>
    <xf numFmtId="0" fontId="18" fillId="0" borderId="0" xfId="0" applyFont="1" applyAlignment="1">
      <alignment vertical="center" shrinkToFit="1"/>
    </xf>
    <xf numFmtId="0" fontId="19" fillId="0" borderId="0" xfId="0" applyFont="1">
      <alignment vertical="center"/>
    </xf>
    <xf numFmtId="178" fontId="2" fillId="4" borderId="38" xfId="0" applyNumberFormat="1" applyFont="1" applyFill="1" applyBorder="1" applyAlignment="1" applyProtection="1">
      <alignment horizontal="center" vertical="center" wrapText="1"/>
      <protection locked="0"/>
    </xf>
    <xf numFmtId="2" fontId="3" fillId="0" borderId="35" xfId="0" applyNumberFormat="1" applyFont="1" applyBorder="1" applyAlignment="1" applyProtection="1">
      <alignment horizontal="center" vertical="center" wrapText="1"/>
      <protection locked="0"/>
    </xf>
    <xf numFmtId="0" fontId="2" fillId="0" borderId="34" xfId="0" applyFont="1" applyBorder="1" applyAlignment="1">
      <alignment horizontal="left" vertical="center"/>
    </xf>
    <xf numFmtId="0" fontId="2" fillId="0" borderId="48" xfId="0" applyFont="1" applyBorder="1" applyAlignment="1">
      <alignment horizontal="left" vertical="center"/>
    </xf>
    <xf numFmtId="0" fontId="2" fillId="0" borderId="54" xfId="0" applyFont="1" applyBorder="1" applyAlignment="1">
      <alignment horizontal="left" vertical="center"/>
    </xf>
    <xf numFmtId="0" fontId="2" fillId="0" borderId="48" xfId="0" applyFont="1" applyBorder="1" applyAlignment="1">
      <alignment horizontal="left" vertical="center" shrinkToFit="1"/>
    </xf>
    <xf numFmtId="0" fontId="2" fillId="0" borderId="54" xfId="0" applyFont="1" applyBorder="1" applyAlignment="1">
      <alignment horizontal="left" vertical="center" shrinkToFit="1"/>
    </xf>
    <xf numFmtId="0" fontId="2" fillId="0" borderId="5" xfId="0" applyFont="1" applyBorder="1" applyAlignment="1">
      <alignment horizontal="left" vertical="center" shrinkToFit="1"/>
    </xf>
    <xf numFmtId="0" fontId="14" fillId="0" borderId="13" xfId="0" applyFont="1" applyBorder="1">
      <alignment vertical="center"/>
    </xf>
    <xf numFmtId="0" fontId="2" fillId="0" borderId="22" xfId="0" applyFont="1" applyBorder="1" applyAlignment="1" applyProtection="1">
      <alignment vertical="center" shrinkToFit="1"/>
      <protection locked="0"/>
    </xf>
    <xf numFmtId="0" fontId="2" fillId="4" borderId="30" xfId="0" applyFont="1" applyFill="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58" fontId="2" fillId="4" borderId="5" xfId="0" applyNumberFormat="1" applyFont="1" applyFill="1" applyBorder="1" applyAlignment="1" applyProtection="1">
      <alignment horizontal="left" vertical="center" shrinkToFit="1"/>
      <protection locked="0"/>
    </xf>
    <xf numFmtId="179" fontId="2" fillId="4" borderId="46" xfId="0" applyNumberFormat="1" applyFont="1" applyFill="1" applyBorder="1" applyAlignment="1" applyProtection="1">
      <alignment horizontal="left" vertical="center" shrinkToFit="1"/>
      <protection locked="0"/>
    </xf>
    <xf numFmtId="179" fontId="2" fillId="4" borderId="56" xfId="0" applyNumberFormat="1" applyFont="1" applyFill="1" applyBorder="1" applyAlignment="1" applyProtection="1">
      <alignment horizontal="left" vertical="center" shrinkToFit="1"/>
      <protection locked="0"/>
    </xf>
    <xf numFmtId="179" fontId="2" fillId="4" borderId="57" xfId="0" applyNumberFormat="1" applyFont="1" applyFill="1" applyBorder="1" applyAlignment="1" applyProtection="1">
      <alignment horizontal="left" vertical="center" shrinkToFit="1"/>
      <protection locked="0"/>
    </xf>
    <xf numFmtId="0" fontId="2" fillId="3" borderId="40" xfId="0" applyFont="1" applyFill="1" applyBorder="1">
      <alignment vertical="center"/>
    </xf>
    <xf numFmtId="0" fontId="16" fillId="3" borderId="0" xfId="0" applyFont="1" applyFill="1">
      <alignment vertical="center"/>
    </xf>
    <xf numFmtId="0" fontId="2" fillId="4" borderId="40" xfId="0" applyFont="1" applyFill="1" applyBorder="1" applyProtection="1">
      <alignment vertical="center"/>
      <protection locked="0"/>
    </xf>
    <xf numFmtId="0" fontId="2" fillId="0" borderId="36"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42" xfId="0" applyFont="1" applyBorder="1" applyAlignment="1">
      <alignment horizontal="center" vertical="center" textRotation="255" wrapText="1"/>
    </xf>
    <xf numFmtId="0" fontId="20" fillId="0" borderId="0" xfId="0" applyFont="1" applyAlignment="1">
      <alignment vertical="center" shrinkToFit="1"/>
    </xf>
    <xf numFmtId="0" fontId="2" fillId="0" borderId="3" xfId="0" applyFont="1" applyBorder="1" applyAlignment="1">
      <alignment horizontal="center" vertical="center" textRotation="255" wrapText="1"/>
    </xf>
    <xf numFmtId="0" fontId="0" fillId="0" borderId="3" xfId="0" applyBorder="1" applyAlignment="1">
      <alignment horizontal="center" vertical="center" textRotation="255" wrapText="1"/>
    </xf>
    <xf numFmtId="0" fontId="2" fillId="0" borderId="1" xfId="0" applyFont="1" applyBorder="1" applyAlignment="1">
      <alignment horizontal="center" vertical="center"/>
    </xf>
    <xf numFmtId="0" fontId="2" fillId="0" borderId="32"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left"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31"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34" xfId="0" applyFont="1" applyBorder="1" applyAlignment="1">
      <alignment horizontal="center" vertical="center"/>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5" xfId="0" applyFont="1" applyBorder="1" applyAlignment="1">
      <alignment horizontal="left" vertical="center"/>
    </xf>
    <xf numFmtId="0" fontId="2" fillId="0" borderId="10"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0" xfId="0" applyFont="1" applyAlignment="1">
      <alignment horizontal="left" vertical="center"/>
    </xf>
    <xf numFmtId="0" fontId="5" fillId="4" borderId="0" xfId="0" applyFont="1" applyFill="1" applyAlignment="1" applyProtection="1">
      <alignment horizontal="left" vertical="center" shrinkToFit="1"/>
      <protection locked="0"/>
    </xf>
    <xf numFmtId="0" fontId="4" fillId="4" borderId="0" xfId="0" applyFont="1" applyFill="1" applyAlignment="1" applyProtection="1">
      <alignment horizontal="left" vertical="center" shrinkToFit="1"/>
      <protection locked="0"/>
    </xf>
    <xf numFmtId="0" fontId="4" fillId="4" borderId="0" xfId="0" applyFont="1" applyFill="1" applyAlignment="1" applyProtection="1">
      <alignment horizontal="left" vertical="center"/>
      <protection locked="0"/>
    </xf>
    <xf numFmtId="0" fontId="2" fillId="0" borderId="1" xfId="0" applyFont="1" applyBorder="1" applyAlignment="1">
      <alignment horizontal="left" vertical="center" shrinkToFit="1"/>
    </xf>
    <xf numFmtId="0" fontId="5" fillId="0" borderId="0" xfId="0" applyFont="1" applyAlignment="1">
      <alignment horizontal="center" vertical="center"/>
    </xf>
    <xf numFmtId="0" fontId="4" fillId="4" borderId="5" xfId="0" applyFont="1" applyFill="1" applyBorder="1" applyAlignment="1" applyProtection="1">
      <alignment horizontal="left" vertical="center"/>
      <protection locked="0"/>
    </xf>
    <xf numFmtId="0" fontId="2" fillId="0" borderId="43"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vertical="top" wrapText="1"/>
    </xf>
    <xf numFmtId="0" fontId="2" fillId="0" borderId="44" xfId="0" applyFont="1" applyBorder="1" applyAlignment="1">
      <alignment horizontal="left" vertical="top" wrapText="1"/>
    </xf>
    <xf numFmtId="0" fontId="2" fillId="0" borderId="0" xfId="0" applyFont="1" applyAlignment="1">
      <alignment horizontal="left" vertical="top" wrapText="1"/>
    </xf>
    <xf numFmtId="0" fontId="2" fillId="0" borderId="34" xfId="0" applyFont="1" applyBorder="1" applyAlignment="1">
      <alignment horizontal="left" vertical="top" wrapText="1"/>
    </xf>
    <xf numFmtId="177" fontId="2" fillId="4" borderId="36" xfId="0" applyNumberFormat="1" applyFont="1" applyFill="1" applyBorder="1" applyAlignment="1" applyProtection="1">
      <alignment horizontal="center" vertical="center" wrapText="1"/>
      <protection locked="0"/>
    </xf>
    <xf numFmtId="177" fontId="2" fillId="4" borderId="38" xfId="0" applyNumberFormat="1" applyFont="1" applyFill="1" applyBorder="1" applyAlignment="1" applyProtection="1">
      <alignment horizontal="center" vertical="center" wrapText="1"/>
      <protection locked="0"/>
    </xf>
    <xf numFmtId="0" fontId="2" fillId="0" borderId="1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7"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4" borderId="6" xfId="0" applyFont="1" applyFill="1" applyBorder="1" applyAlignment="1" applyProtection="1">
      <alignment horizontal="left" vertical="center" shrinkToFit="1"/>
      <protection locked="0"/>
    </xf>
    <xf numFmtId="0" fontId="2" fillId="4" borderId="4" xfId="0" applyFont="1" applyFill="1" applyBorder="1" applyAlignment="1" applyProtection="1">
      <alignment horizontal="left" vertical="center" shrinkToFit="1"/>
      <protection locked="0"/>
    </xf>
    <xf numFmtId="0" fontId="2" fillId="4" borderId="7" xfId="0" applyFont="1" applyFill="1" applyBorder="1" applyAlignment="1" applyProtection="1">
      <alignment horizontal="left" vertical="center" shrinkToFit="1"/>
      <protection locked="0"/>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1" xfId="0" applyFont="1" applyBorder="1" applyAlignment="1">
      <alignment horizontal="left" vertical="center"/>
    </xf>
    <xf numFmtId="0" fontId="2" fillId="0" borderId="51" xfId="0" applyFont="1" applyBorder="1" applyAlignment="1">
      <alignment horizontal="left" vertical="center"/>
    </xf>
    <xf numFmtId="0" fontId="2" fillId="0" borderId="10" xfId="0" applyFont="1" applyBorder="1" applyAlignment="1">
      <alignment horizontal="left" vertical="center" shrinkToFit="1"/>
    </xf>
    <xf numFmtId="0" fontId="2" fillId="0" borderId="30" xfId="0" applyFont="1" applyBorder="1" applyAlignment="1">
      <alignment horizontal="left" vertical="center" shrinkToFit="1"/>
    </xf>
    <xf numFmtId="0" fontId="2" fillId="4" borderId="10" xfId="0" applyFont="1" applyFill="1" applyBorder="1" applyAlignment="1" applyProtection="1">
      <alignment horizontal="center" vertical="center" shrinkToFit="1"/>
      <protection locked="0"/>
    </xf>
    <xf numFmtId="0" fontId="2" fillId="4" borderId="30" xfId="0" applyFont="1" applyFill="1" applyBorder="1" applyAlignment="1" applyProtection="1">
      <alignment horizontal="center" vertical="center" shrinkToFit="1"/>
      <protection locked="0"/>
    </xf>
    <xf numFmtId="0" fontId="2" fillId="0" borderId="10" xfId="0" applyFont="1" applyBorder="1" applyAlignment="1">
      <alignment horizontal="left" vertical="center"/>
    </xf>
    <xf numFmtId="0" fontId="2" fillId="0" borderId="30" xfId="0" applyFont="1" applyBorder="1" applyAlignment="1">
      <alignment horizontal="left" vertical="center"/>
    </xf>
    <xf numFmtId="0" fontId="2" fillId="6" borderId="6" xfId="0" applyFont="1" applyFill="1" applyBorder="1" applyAlignment="1">
      <alignment horizontal="left" vertical="center" shrinkToFit="1"/>
    </xf>
    <xf numFmtId="0" fontId="2" fillId="6" borderId="4" xfId="0" applyFont="1" applyFill="1" applyBorder="1" applyAlignment="1">
      <alignment horizontal="left" vertical="center" shrinkToFit="1"/>
    </xf>
    <xf numFmtId="0" fontId="2" fillId="6" borderId="7" xfId="0" applyFont="1" applyFill="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6" borderId="6" xfId="0" applyFont="1" applyFill="1" applyBorder="1" applyAlignment="1" applyProtection="1">
      <alignment horizontal="center" vertical="center" shrinkToFit="1"/>
      <protection locked="0"/>
    </xf>
    <xf numFmtId="0" fontId="2" fillId="6" borderId="7" xfId="0" applyFont="1" applyFill="1" applyBorder="1" applyAlignment="1" applyProtection="1">
      <alignment horizontal="center" vertical="center" shrinkToFit="1"/>
      <protection locked="0"/>
    </xf>
    <xf numFmtId="0" fontId="2" fillId="5" borderId="6" xfId="0" applyFont="1" applyFill="1" applyBorder="1" applyAlignment="1">
      <alignment horizontal="left" vertical="center" shrinkToFit="1"/>
    </xf>
    <xf numFmtId="0" fontId="2" fillId="5" borderId="4" xfId="0" applyFont="1" applyFill="1" applyBorder="1" applyAlignment="1">
      <alignment horizontal="left" vertical="center" shrinkToFit="1"/>
    </xf>
    <xf numFmtId="0" fontId="2" fillId="5" borderId="7" xfId="0" applyFont="1" applyFill="1" applyBorder="1" applyAlignment="1">
      <alignment horizontal="left" vertical="center" shrinkToFit="1"/>
    </xf>
    <xf numFmtId="0" fontId="2" fillId="0" borderId="64" xfId="0" applyFont="1" applyBorder="1" applyAlignment="1">
      <alignment horizontal="center" vertical="center" textRotation="255" wrapText="1"/>
    </xf>
    <xf numFmtId="0" fontId="0" fillId="0" borderId="64" xfId="0" applyBorder="1" applyAlignment="1">
      <alignment horizontal="center" vertical="center" textRotation="255" wrapText="1"/>
    </xf>
    <xf numFmtId="0" fontId="2" fillId="0" borderId="33" xfId="0" applyFont="1" applyBorder="1" applyAlignment="1">
      <alignment horizontal="left" vertical="center"/>
    </xf>
    <xf numFmtId="0" fontId="2" fillId="0" borderId="0" xfId="0" applyFont="1" applyAlignment="1">
      <alignment horizontal="left" vertical="center"/>
    </xf>
    <xf numFmtId="178" fontId="2" fillId="4" borderId="36" xfId="0" applyNumberFormat="1" applyFont="1" applyFill="1" applyBorder="1" applyAlignment="1" applyProtection="1">
      <alignment horizontal="center" vertical="center" wrapText="1"/>
      <protection locked="0"/>
    </xf>
    <xf numFmtId="178" fontId="2" fillId="4" borderId="38" xfId="0" applyNumberFormat="1" applyFont="1" applyFill="1" applyBorder="1" applyAlignment="1" applyProtection="1">
      <alignment horizontal="center" vertical="center" wrapText="1"/>
      <protection locked="0"/>
    </xf>
    <xf numFmtId="2" fontId="2" fillId="0" borderId="19"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2" fontId="3" fillId="0" borderId="37" xfId="0" applyNumberFormat="1" applyFont="1" applyBorder="1" applyAlignment="1" applyProtection="1">
      <alignment horizontal="center" vertical="center" wrapText="1"/>
      <protection locked="0"/>
    </xf>
    <xf numFmtId="2" fontId="3" fillId="0" borderId="35" xfId="0" applyNumberFormat="1" applyFont="1" applyBorder="1" applyAlignment="1" applyProtection="1">
      <alignment horizontal="center" vertical="center" wrapText="1"/>
      <protection locked="0"/>
    </xf>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52" xfId="0" applyFont="1" applyBorder="1" applyAlignment="1">
      <alignment horizontal="left" vertical="center" shrinkToFit="1"/>
    </xf>
    <xf numFmtId="0" fontId="2" fillId="4" borderId="41" xfId="0" applyFont="1" applyFill="1" applyBorder="1" applyAlignment="1" applyProtection="1">
      <alignment horizontal="center" vertical="center" shrinkToFit="1"/>
      <protection locked="0"/>
    </xf>
    <xf numFmtId="0" fontId="2" fillId="4" borderId="52" xfId="0" applyFont="1" applyFill="1" applyBorder="1" applyAlignment="1" applyProtection="1">
      <alignment horizontal="center" vertical="center" shrinkToFit="1"/>
      <protection locked="0"/>
    </xf>
    <xf numFmtId="0" fontId="2" fillId="0" borderId="52" xfId="0" applyFont="1" applyBorder="1" applyAlignment="1">
      <alignment horizontal="left" vertical="center"/>
    </xf>
    <xf numFmtId="179" fontId="2" fillId="4" borderId="41" xfId="0" applyNumberFormat="1" applyFont="1" applyFill="1" applyBorder="1" applyAlignment="1" applyProtection="1">
      <alignment horizontal="left" vertical="center" wrapText="1"/>
      <protection locked="0"/>
    </xf>
    <xf numFmtId="179" fontId="2" fillId="4" borderId="52" xfId="0" applyNumberFormat="1" applyFont="1" applyFill="1" applyBorder="1" applyAlignment="1" applyProtection="1">
      <alignment horizontal="left" vertical="center" wrapText="1"/>
      <protection locked="0"/>
    </xf>
    <xf numFmtId="0" fontId="2" fillId="3" borderId="41" xfId="0" applyFont="1" applyFill="1" applyBorder="1" applyAlignment="1">
      <alignment horizontal="left" vertical="center" wrapText="1"/>
    </xf>
    <xf numFmtId="0" fontId="2" fillId="3" borderId="51" xfId="0" applyFont="1" applyFill="1" applyBorder="1" applyAlignment="1">
      <alignment horizontal="left" vertical="center" wrapText="1"/>
    </xf>
    <xf numFmtId="0" fontId="2" fillId="0" borderId="41"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4" xfId="0" applyFont="1" applyBorder="1" applyAlignment="1">
      <alignment horizontal="left" vertical="center" shrinkToFit="1"/>
    </xf>
    <xf numFmtId="0" fontId="2" fillId="0" borderId="10" xfId="0" applyFont="1" applyBorder="1" applyAlignment="1">
      <alignment horizontal="left" vertical="center" wrapText="1"/>
    </xf>
    <xf numFmtId="0" fontId="2" fillId="0" borderId="29" xfId="0" applyFont="1" applyBorder="1" applyAlignment="1">
      <alignment horizontal="left" vertical="center" wrapText="1"/>
    </xf>
    <xf numFmtId="0" fontId="2" fillId="4" borderId="10" xfId="0" applyFont="1" applyFill="1" applyBorder="1" applyAlignment="1" applyProtection="1">
      <alignment horizontal="left" vertical="center" wrapText="1"/>
      <protection locked="0"/>
    </xf>
    <xf numFmtId="0" fontId="2" fillId="4" borderId="30" xfId="0" applyFont="1" applyFill="1" applyBorder="1" applyAlignment="1" applyProtection="1">
      <alignment horizontal="left" vertical="center" wrapText="1"/>
      <protection locked="0"/>
    </xf>
    <xf numFmtId="0" fontId="10" fillId="0" borderId="10" xfId="0" applyFont="1" applyBorder="1" applyAlignment="1">
      <alignment horizontal="left" vertical="center" wrapText="1"/>
    </xf>
    <xf numFmtId="0" fontId="10" fillId="0" borderId="30"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4" borderId="6"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 fillId="0" borderId="4" xfId="0" applyFont="1" applyBorder="1" applyAlignment="1">
      <alignment horizontal="left" vertical="center"/>
    </xf>
    <xf numFmtId="0" fontId="2" fillId="0" borderId="41" xfId="0" applyFont="1" applyBorder="1" applyAlignment="1">
      <alignment horizontal="left" vertical="center" wrapText="1"/>
    </xf>
    <xf numFmtId="0" fontId="2" fillId="0" borderId="51" xfId="0" applyFont="1" applyBorder="1" applyAlignment="1">
      <alignment horizontal="left" vertical="center" wrapText="1"/>
    </xf>
    <xf numFmtId="0" fontId="14" fillId="3" borderId="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0" borderId="7" xfId="0" applyFont="1" applyBorder="1" applyAlignment="1">
      <alignment horizontal="left" vertical="center" wrapText="1"/>
    </xf>
    <xf numFmtId="0" fontId="2" fillId="0" borderId="48" xfId="0" applyFont="1" applyBorder="1" applyAlignment="1">
      <alignment horizontal="center" vertical="center"/>
    </xf>
    <xf numFmtId="0" fontId="2" fillId="0" borderId="30" xfId="0" applyFont="1" applyBorder="1" applyAlignment="1">
      <alignment horizontal="left" vertical="center" wrapText="1"/>
    </xf>
    <xf numFmtId="0" fontId="2" fillId="4" borderId="10" xfId="0" applyFont="1" applyFill="1" applyBorder="1" applyAlignment="1" applyProtection="1">
      <alignment horizontal="left" vertical="center" shrinkToFit="1"/>
      <protection locked="0"/>
    </xf>
    <xf numFmtId="0" fontId="2" fillId="4" borderId="30" xfId="0" applyFont="1" applyFill="1" applyBorder="1" applyAlignment="1" applyProtection="1">
      <alignment horizontal="left" vertical="center" shrinkToFit="1"/>
      <protection locked="0"/>
    </xf>
    <xf numFmtId="0" fontId="2" fillId="0" borderId="6" xfId="0" applyFont="1" applyBorder="1" applyAlignment="1">
      <alignment horizontal="left" vertical="center" wrapText="1" shrinkToFit="1"/>
    </xf>
    <xf numFmtId="0" fontId="2" fillId="4" borderId="10"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protection locked="0"/>
    </xf>
    <xf numFmtId="0" fontId="2" fillId="0" borderId="29" xfId="0" applyFont="1" applyBorder="1" applyAlignment="1">
      <alignment horizontal="left" vertical="center"/>
    </xf>
    <xf numFmtId="180" fontId="2" fillId="0" borderId="12" xfId="0" applyNumberFormat="1" applyFont="1" applyBorder="1" applyAlignment="1">
      <alignment horizontal="center" vertical="center"/>
    </xf>
    <xf numFmtId="180" fontId="2" fillId="0" borderId="2" xfId="0" applyNumberFormat="1" applyFont="1" applyBorder="1" applyAlignment="1">
      <alignment horizontal="center" vertical="center"/>
    </xf>
    <xf numFmtId="179" fontId="2" fillId="4" borderId="6" xfId="0" applyNumberFormat="1" applyFont="1" applyFill="1" applyBorder="1" applyAlignment="1" applyProtection="1">
      <alignment horizontal="center" vertical="center" wrapText="1"/>
      <protection locked="0"/>
    </xf>
    <xf numFmtId="179" fontId="2" fillId="4" borderId="7" xfId="0" applyNumberFormat="1" applyFont="1" applyFill="1" applyBorder="1" applyAlignment="1" applyProtection="1">
      <alignment horizontal="center" vertical="center" wrapText="1"/>
      <protection locked="0"/>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0" xfId="0" applyFont="1" applyAlignment="1">
      <alignment horizontal="center" vertical="center" wrapText="1"/>
    </xf>
    <xf numFmtId="0" fontId="2" fillId="0" borderId="3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9" fontId="2" fillId="4" borderId="6" xfId="0" applyNumberFormat="1" applyFont="1" applyFill="1" applyBorder="1" applyAlignment="1" applyProtection="1">
      <alignment horizontal="left" vertical="center" wrapText="1"/>
      <protection locked="0"/>
    </xf>
    <xf numFmtId="179" fontId="2" fillId="4" borderId="7" xfId="0" applyNumberFormat="1" applyFont="1" applyFill="1" applyBorder="1" applyAlignment="1" applyProtection="1">
      <alignment horizontal="left" vertical="center" wrapText="1"/>
      <protection locked="0"/>
    </xf>
    <xf numFmtId="0" fontId="10" fillId="0" borderId="43" xfId="0" applyFont="1" applyBorder="1" applyAlignment="1">
      <alignment horizontal="left" vertical="top" wrapText="1"/>
    </xf>
    <xf numFmtId="0" fontId="10" fillId="0" borderId="18" xfId="0" applyFont="1" applyBorder="1" applyAlignment="1">
      <alignment horizontal="left" vertical="top" wrapText="1"/>
    </xf>
    <xf numFmtId="0" fontId="10" fillId="0" borderId="17" xfId="0" applyFont="1" applyBorder="1" applyAlignment="1">
      <alignment horizontal="left" vertical="top" wrapText="1"/>
    </xf>
    <xf numFmtId="0" fontId="10" fillId="0" borderId="44" xfId="0" applyFont="1" applyBorder="1" applyAlignment="1">
      <alignment horizontal="left" vertical="top" wrapText="1"/>
    </xf>
    <xf numFmtId="0" fontId="10" fillId="0" borderId="0" xfId="0" applyFont="1" applyAlignment="1">
      <alignment horizontal="left" vertical="top" wrapText="1"/>
    </xf>
    <xf numFmtId="0" fontId="10" fillId="0" borderId="34" xfId="0" applyFont="1" applyBorder="1" applyAlignment="1">
      <alignment horizontal="left" vertical="top" wrapText="1"/>
    </xf>
    <xf numFmtId="179" fontId="2" fillId="4" borderId="10" xfId="0" applyNumberFormat="1" applyFont="1" applyFill="1" applyBorder="1" applyAlignment="1" applyProtection="1">
      <alignment horizontal="left" vertical="center" wrapText="1"/>
      <protection locked="0"/>
    </xf>
    <xf numFmtId="179" fontId="2" fillId="4" borderId="30" xfId="0" applyNumberFormat="1" applyFont="1" applyFill="1" applyBorder="1" applyAlignment="1" applyProtection="1">
      <alignment horizontal="left" vertical="center" wrapText="1"/>
      <protection locked="0"/>
    </xf>
    <xf numFmtId="0" fontId="2" fillId="0" borderId="2" xfId="0" applyFont="1" applyBorder="1" applyAlignment="1">
      <alignment horizontal="center" vertical="center"/>
    </xf>
    <xf numFmtId="0" fontId="2" fillId="0" borderId="46" xfId="0" applyFont="1" applyBorder="1" applyAlignment="1">
      <alignment horizontal="left" vertical="center"/>
    </xf>
    <xf numFmtId="0" fontId="2" fillId="0" borderId="57" xfId="0" applyFont="1" applyBorder="1" applyAlignment="1">
      <alignment horizontal="left" vertical="center"/>
    </xf>
    <xf numFmtId="0" fontId="10" fillId="0" borderId="45" xfId="0" applyFont="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177" fontId="2" fillId="4" borderId="42" xfId="0" applyNumberFormat="1" applyFont="1" applyFill="1" applyBorder="1" applyAlignment="1" applyProtection="1">
      <alignment horizontal="center" vertical="center" wrapText="1"/>
      <protection locked="0"/>
    </xf>
    <xf numFmtId="2" fontId="2" fillId="0" borderId="21" xfId="0" applyNumberFormat="1" applyFont="1" applyBorder="1" applyAlignment="1">
      <alignment horizontal="center" vertical="center" wrapText="1"/>
    </xf>
    <xf numFmtId="2" fontId="3" fillId="0" borderId="16" xfId="0" applyNumberFormat="1" applyFont="1" applyBorder="1" applyAlignment="1" applyProtection="1">
      <alignment horizontal="center" vertical="center" wrapText="1"/>
      <protection locked="0"/>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2" fillId="6" borderId="41" xfId="0" applyFont="1" applyFill="1" applyBorder="1" applyAlignment="1" applyProtection="1">
      <alignment horizontal="center" vertical="center" shrinkToFit="1"/>
      <protection locked="0"/>
    </xf>
    <xf numFmtId="0" fontId="2" fillId="6" borderId="52" xfId="0" applyFont="1" applyFill="1" applyBorder="1" applyAlignment="1" applyProtection="1">
      <alignment horizontal="center" vertical="center" shrinkToFi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4" borderId="6" xfId="0" applyFont="1" applyFill="1" applyBorder="1" applyAlignment="1" applyProtection="1">
      <alignment horizontal="left" vertical="center" shrinkToFit="1"/>
      <protection locked="0"/>
    </xf>
    <xf numFmtId="0" fontId="12" fillId="4" borderId="4" xfId="0" applyFont="1" applyFill="1" applyBorder="1" applyAlignment="1" applyProtection="1">
      <alignment horizontal="left" vertical="center" shrinkToFit="1"/>
      <protection locked="0"/>
    </xf>
    <xf numFmtId="0" fontId="12" fillId="4" borderId="7" xfId="0" applyFont="1" applyFill="1" applyBorder="1" applyAlignment="1" applyProtection="1">
      <alignment horizontal="left" vertical="center" shrinkToFit="1"/>
      <protection locked="0"/>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2" fillId="0" borderId="34" xfId="0" applyFont="1" applyBorder="1" applyAlignment="1">
      <alignment horizontal="left" vertical="center"/>
    </xf>
    <xf numFmtId="0" fontId="2" fillId="0" borderId="11" xfId="0" applyFont="1" applyBorder="1" applyAlignment="1">
      <alignment horizontal="left" vertical="center"/>
    </xf>
    <xf numFmtId="0" fontId="2" fillId="0" borderId="17" xfId="0" applyFont="1" applyBorder="1" applyAlignment="1">
      <alignment horizontal="left" vertical="center"/>
    </xf>
    <xf numFmtId="176" fontId="2" fillId="0" borderId="6" xfId="1" applyNumberFormat="1" applyFont="1" applyFill="1" applyBorder="1" applyAlignment="1">
      <alignment horizontal="right" vertical="center" shrinkToFit="1"/>
    </xf>
    <xf numFmtId="176" fontId="2" fillId="0" borderId="7" xfId="1" applyNumberFormat="1" applyFont="1" applyFill="1" applyBorder="1" applyAlignment="1">
      <alignment horizontal="right" vertical="center" shrinkToFit="1"/>
    </xf>
    <xf numFmtId="0" fontId="3" fillId="0" borderId="41" xfId="0" applyFont="1" applyBorder="1" applyAlignment="1">
      <alignment horizontal="left" vertical="center" shrinkToFit="1"/>
    </xf>
    <xf numFmtId="0" fontId="3" fillId="0" borderId="52" xfId="0" applyFont="1" applyBorder="1" applyAlignment="1">
      <alignment horizontal="left" vertical="center" shrinkToFit="1"/>
    </xf>
    <xf numFmtId="40" fontId="2" fillId="0" borderId="41" xfId="1" applyNumberFormat="1" applyFont="1" applyFill="1" applyBorder="1" applyAlignment="1">
      <alignment horizontal="right" vertical="center" shrinkToFit="1"/>
    </xf>
    <xf numFmtId="40" fontId="2" fillId="0" borderId="52" xfId="1" applyNumberFormat="1" applyFont="1" applyFill="1" applyBorder="1" applyAlignment="1">
      <alignment horizontal="right" vertical="center" shrinkToFit="1"/>
    </xf>
    <xf numFmtId="0" fontId="3" fillId="0" borderId="4" xfId="0" applyFont="1" applyBorder="1" applyAlignment="1">
      <alignment horizontal="left" vertical="center" shrinkToFit="1"/>
    </xf>
    <xf numFmtId="0" fontId="2" fillId="7" borderId="6" xfId="0" applyFont="1" applyFill="1" applyBorder="1" applyAlignment="1">
      <alignment horizontal="left" vertical="center" shrinkToFit="1"/>
    </xf>
    <xf numFmtId="0" fontId="2" fillId="7" borderId="4" xfId="0" applyFont="1" applyFill="1" applyBorder="1" applyAlignment="1">
      <alignment horizontal="left" vertical="center" shrinkToFit="1"/>
    </xf>
    <xf numFmtId="0" fontId="2" fillId="7" borderId="7" xfId="0" applyFont="1" applyFill="1" applyBorder="1" applyAlignment="1">
      <alignment horizontal="left" vertical="center" shrinkToFit="1"/>
    </xf>
    <xf numFmtId="0" fontId="2" fillId="4" borderId="48" xfId="0" applyFont="1" applyFill="1" applyBorder="1" applyAlignment="1" applyProtection="1">
      <alignment horizontal="left" vertical="center" shrinkToFit="1"/>
      <protection locked="0"/>
    </xf>
    <xf numFmtId="0" fontId="2" fillId="4" borderId="54" xfId="0" applyFont="1" applyFill="1" applyBorder="1" applyAlignment="1" applyProtection="1">
      <alignment horizontal="left" vertical="center" shrinkToFit="1"/>
      <protection locked="0"/>
    </xf>
    <xf numFmtId="0" fontId="2" fillId="4" borderId="49" xfId="0" applyFont="1" applyFill="1" applyBorder="1" applyAlignment="1" applyProtection="1">
      <alignment horizontal="left" vertical="center" shrinkToFit="1"/>
      <protection locked="0"/>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12" fillId="0" borderId="6"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7" xfId="0" applyFont="1" applyBorder="1" applyAlignment="1">
      <alignment horizontal="left" vertical="center" shrinkToFit="1"/>
    </xf>
    <xf numFmtId="0" fontId="12" fillId="4" borderId="48" xfId="0" applyFont="1" applyFill="1" applyBorder="1" applyAlignment="1" applyProtection="1">
      <alignment horizontal="left" vertical="center" shrinkToFit="1"/>
      <protection locked="0"/>
    </xf>
    <xf numFmtId="0" fontId="12" fillId="4" borderId="54" xfId="0" applyFont="1" applyFill="1" applyBorder="1" applyAlignment="1" applyProtection="1">
      <alignment horizontal="left" vertical="center" shrinkToFit="1"/>
      <protection locked="0"/>
    </xf>
    <xf numFmtId="0" fontId="12" fillId="4" borderId="49" xfId="0" applyFont="1" applyFill="1" applyBorder="1" applyAlignment="1" applyProtection="1">
      <alignment horizontal="left" vertical="center" shrinkToFit="1"/>
      <protection locked="0"/>
    </xf>
    <xf numFmtId="0" fontId="12" fillId="4" borderId="33" xfId="0" applyFont="1" applyFill="1" applyBorder="1" applyAlignment="1" applyProtection="1">
      <alignment horizontal="left" vertical="center" shrinkToFit="1"/>
      <protection locked="0"/>
    </xf>
    <xf numFmtId="0" fontId="12" fillId="4" borderId="0" xfId="0" applyFont="1" applyFill="1" applyAlignment="1" applyProtection="1">
      <alignment horizontal="left" vertical="center" shrinkToFit="1"/>
      <protection locked="0"/>
    </xf>
    <xf numFmtId="0" fontId="12" fillId="4" borderId="34" xfId="0" applyFont="1" applyFill="1" applyBorder="1" applyAlignment="1" applyProtection="1">
      <alignment horizontal="left" vertical="center" shrinkToFit="1"/>
      <protection locked="0"/>
    </xf>
    <xf numFmtId="0" fontId="2" fillId="4" borderId="41" xfId="0" applyFont="1" applyFill="1" applyBorder="1" applyAlignment="1" applyProtection="1">
      <alignment horizontal="left" vertical="center" shrinkToFit="1"/>
      <protection locked="0"/>
    </xf>
    <xf numFmtId="0" fontId="2" fillId="4" borderId="51" xfId="0" applyFont="1" applyFill="1" applyBorder="1" applyAlignment="1" applyProtection="1">
      <alignment horizontal="left" vertical="center" shrinkToFit="1"/>
      <protection locked="0"/>
    </xf>
    <xf numFmtId="0" fontId="2" fillId="4" borderId="52" xfId="0" applyFont="1" applyFill="1" applyBorder="1" applyAlignment="1" applyProtection="1">
      <alignment horizontal="left" vertical="center" shrinkToFit="1"/>
      <protection locked="0"/>
    </xf>
    <xf numFmtId="0" fontId="12" fillId="0" borderId="43" xfId="0" applyFont="1" applyBorder="1" applyAlignment="1">
      <alignment horizontal="left" vertical="top" wrapText="1"/>
    </xf>
    <xf numFmtId="0" fontId="12" fillId="0" borderId="18" xfId="0" applyFont="1" applyBorder="1" applyAlignment="1">
      <alignment horizontal="left" vertical="top" wrapText="1"/>
    </xf>
    <xf numFmtId="0" fontId="12" fillId="0" borderId="17" xfId="0" applyFont="1" applyBorder="1" applyAlignment="1">
      <alignment horizontal="left" vertical="top" wrapText="1"/>
    </xf>
    <xf numFmtId="0" fontId="12" fillId="0" borderId="44" xfId="0" applyFont="1" applyBorder="1" applyAlignment="1">
      <alignment horizontal="left" vertical="top" wrapText="1"/>
    </xf>
    <xf numFmtId="0" fontId="12" fillId="0" borderId="0" xfId="0" applyFont="1" applyAlignment="1">
      <alignment horizontal="left" vertical="top" wrapText="1"/>
    </xf>
    <xf numFmtId="0" fontId="12" fillId="0" borderId="34" xfId="0" applyFont="1" applyBorder="1" applyAlignment="1">
      <alignment horizontal="left" vertical="top" wrapText="1"/>
    </xf>
    <xf numFmtId="178" fontId="12" fillId="4" borderId="36" xfId="0" applyNumberFormat="1" applyFont="1" applyFill="1" applyBorder="1" applyAlignment="1" applyProtection="1">
      <alignment horizontal="center" vertical="center" wrapText="1"/>
      <protection locked="0"/>
    </xf>
    <xf numFmtId="178" fontId="12" fillId="4" borderId="38" xfId="0" applyNumberFormat="1" applyFont="1" applyFill="1" applyBorder="1" applyAlignment="1" applyProtection="1">
      <alignment horizontal="center" vertical="center" wrapText="1"/>
      <protection locked="0"/>
    </xf>
    <xf numFmtId="2" fontId="12" fillId="0" borderId="19" xfId="0" applyNumberFormat="1" applyFont="1" applyBorder="1" applyAlignment="1">
      <alignment horizontal="center" vertical="center" wrapText="1"/>
    </xf>
    <xf numFmtId="2" fontId="12" fillId="0" borderId="31" xfId="0" applyNumberFormat="1" applyFont="1" applyBorder="1" applyAlignment="1">
      <alignment horizontal="center" vertical="center" wrapText="1"/>
    </xf>
    <xf numFmtId="2" fontId="13" fillId="0" borderId="37" xfId="0" applyNumberFormat="1" applyFont="1" applyBorder="1" applyAlignment="1" applyProtection="1">
      <alignment horizontal="center" vertical="center" wrapText="1"/>
      <protection locked="0"/>
    </xf>
    <xf numFmtId="2" fontId="13" fillId="0" borderId="35" xfId="0" applyNumberFormat="1" applyFont="1" applyBorder="1" applyAlignment="1" applyProtection="1">
      <alignment horizontal="center" vertical="center" wrapText="1"/>
      <protection locked="0"/>
    </xf>
    <xf numFmtId="0" fontId="12" fillId="4" borderId="41" xfId="0" applyFont="1" applyFill="1" applyBorder="1" applyAlignment="1" applyProtection="1">
      <alignment horizontal="left" vertical="center" shrinkToFit="1"/>
      <protection locked="0"/>
    </xf>
    <xf numFmtId="0" fontId="12" fillId="4" borderId="51" xfId="0" applyFont="1" applyFill="1" applyBorder="1" applyAlignment="1" applyProtection="1">
      <alignment horizontal="left" vertical="center" shrinkToFit="1"/>
      <protection locked="0"/>
    </xf>
    <xf numFmtId="0" fontId="12" fillId="4" borderId="52" xfId="0" applyFont="1" applyFill="1" applyBorder="1" applyAlignment="1" applyProtection="1">
      <alignment horizontal="left" vertical="center" shrinkToFit="1"/>
      <protection locked="0"/>
    </xf>
    <xf numFmtId="0" fontId="12" fillId="0" borderId="41" xfId="0" applyFont="1" applyBorder="1" applyAlignment="1">
      <alignment horizontal="left" vertical="center"/>
    </xf>
    <xf numFmtId="0" fontId="12" fillId="0" borderId="51" xfId="0" applyFont="1" applyBorder="1" applyAlignment="1">
      <alignment horizontal="left" vertical="center"/>
    </xf>
    <xf numFmtId="0" fontId="12" fillId="0" borderId="10" xfId="0" applyFont="1" applyBorder="1" applyAlignment="1">
      <alignment horizontal="left" vertical="center" shrinkToFit="1"/>
    </xf>
    <xf numFmtId="0" fontId="12" fillId="0" borderId="29" xfId="0" applyFont="1" applyBorder="1" applyAlignment="1">
      <alignment horizontal="left" vertical="center" shrinkToFit="1"/>
    </xf>
    <xf numFmtId="0" fontId="12" fillId="0" borderId="3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7" xfId="0" applyFont="1" applyBorder="1" applyAlignment="1">
      <alignment horizontal="left" vertical="center" shrinkToFit="1"/>
    </xf>
    <xf numFmtId="0" fontId="2" fillId="0" borderId="1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2" fontId="15" fillId="0" borderId="37" xfId="0" applyNumberFormat="1" applyFont="1" applyBorder="1" applyAlignment="1" applyProtection="1">
      <alignment horizontal="center" vertical="center" wrapText="1"/>
      <protection locked="0"/>
    </xf>
    <xf numFmtId="2" fontId="15" fillId="0" borderId="35" xfId="0" applyNumberFormat="1" applyFont="1" applyBorder="1" applyAlignment="1" applyProtection="1">
      <alignment horizontal="center" vertical="center" wrapText="1"/>
      <protection locked="0"/>
    </xf>
    <xf numFmtId="0" fontId="2" fillId="4" borderId="29" xfId="0" applyFont="1" applyFill="1" applyBorder="1" applyAlignment="1" applyProtection="1">
      <alignment horizontal="left" vertical="center" shrinkToFit="1"/>
      <protection locked="0"/>
    </xf>
    <xf numFmtId="0" fontId="2" fillId="6" borderId="6" xfId="0" applyFont="1" applyFill="1" applyBorder="1" applyAlignment="1" applyProtection="1">
      <alignment horizontal="left" vertical="center" shrinkToFit="1"/>
      <protection locked="0"/>
    </xf>
    <xf numFmtId="0" fontId="2" fillId="6" borderId="4" xfId="0" applyFont="1" applyFill="1" applyBorder="1" applyAlignment="1" applyProtection="1">
      <alignment horizontal="left" vertical="center" shrinkToFit="1"/>
      <protection locked="0"/>
    </xf>
    <xf numFmtId="0" fontId="2" fillId="6" borderId="7" xfId="0" applyFont="1" applyFill="1" applyBorder="1" applyAlignment="1" applyProtection="1">
      <alignment horizontal="left" vertical="center" shrinkToFit="1"/>
      <protection locked="0"/>
    </xf>
    <xf numFmtId="0" fontId="2" fillId="6" borderId="41" xfId="0" applyFont="1" applyFill="1" applyBorder="1" applyAlignment="1" applyProtection="1">
      <alignment horizontal="left" vertical="center" shrinkToFit="1"/>
      <protection locked="0"/>
    </xf>
    <xf numFmtId="0" fontId="2" fillId="6" borderId="52" xfId="0" applyFont="1" applyFill="1" applyBorder="1" applyAlignment="1" applyProtection="1">
      <alignment horizontal="left" vertical="center" shrinkToFit="1"/>
      <protection locked="0"/>
    </xf>
    <xf numFmtId="0" fontId="16" fillId="0" borderId="10" xfId="0" applyFont="1" applyBorder="1">
      <alignment vertical="center"/>
    </xf>
    <xf numFmtId="0" fontId="16" fillId="0" borderId="30" xfId="0" applyFont="1" applyBorder="1">
      <alignment vertical="center"/>
    </xf>
    <xf numFmtId="0" fontId="2" fillId="0" borderId="12" xfId="0" applyFont="1" applyBorder="1" applyAlignment="1">
      <alignment horizontal="center" vertical="center" shrinkToFit="1"/>
    </xf>
    <xf numFmtId="0" fontId="2" fillId="0" borderId="2" xfId="0" applyFont="1" applyBorder="1" applyAlignment="1">
      <alignment horizontal="center" vertical="center" shrinkToFit="1"/>
    </xf>
    <xf numFmtId="0" fontId="16" fillId="0" borderId="6" xfId="0" applyFont="1" applyBorder="1">
      <alignment vertical="center"/>
    </xf>
    <xf numFmtId="0" fontId="16" fillId="0" borderId="7" xfId="0" applyFont="1" applyBorder="1">
      <alignment vertical="center"/>
    </xf>
    <xf numFmtId="0" fontId="2" fillId="4" borderId="29" xfId="0" applyFont="1" applyFill="1" applyBorder="1" applyAlignment="1" applyProtection="1">
      <alignment horizontal="center" vertical="center" shrinkToFit="1"/>
      <protection locked="0"/>
    </xf>
    <xf numFmtId="0" fontId="2" fillId="0" borderId="22" xfId="0" applyFont="1" applyBorder="1" applyAlignment="1">
      <alignment horizontal="center" vertical="center" shrinkToFit="1"/>
    </xf>
    <xf numFmtId="0" fontId="2" fillId="0" borderId="41" xfId="0" applyFont="1" applyBorder="1">
      <alignment vertical="center"/>
    </xf>
    <xf numFmtId="0" fontId="2" fillId="0" borderId="52" xfId="0" applyFont="1" applyBorder="1">
      <alignment vertical="center"/>
    </xf>
    <xf numFmtId="0" fontId="2" fillId="0" borderId="1" xfId="0" applyFont="1" applyBorder="1" applyAlignment="1">
      <alignment horizontal="center" vertical="center" shrinkToFit="1"/>
    </xf>
    <xf numFmtId="0" fontId="2" fillId="0" borderId="32" xfId="0" applyFont="1" applyBorder="1" applyAlignment="1">
      <alignment horizontal="left" vertical="center" wrapText="1"/>
    </xf>
    <xf numFmtId="2" fontId="2" fillId="0" borderId="37" xfId="0" applyNumberFormat="1" applyFont="1" applyBorder="1" applyAlignment="1" applyProtection="1">
      <alignment horizontal="center" vertical="center" wrapText="1"/>
      <protection locked="0"/>
    </xf>
    <xf numFmtId="2" fontId="2" fillId="0" borderId="35" xfId="0" applyNumberFormat="1" applyFont="1" applyBorder="1" applyAlignment="1" applyProtection="1">
      <alignment horizontal="center" vertical="center" wrapText="1"/>
      <protection locked="0"/>
    </xf>
    <xf numFmtId="0" fontId="2" fillId="4" borderId="22"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shrinkToFit="1"/>
      <protection locked="0"/>
    </xf>
    <xf numFmtId="0" fontId="2" fillId="0" borderId="6" xfId="0" applyFont="1" applyBorder="1">
      <alignment vertical="center"/>
    </xf>
    <xf numFmtId="0" fontId="2" fillId="0" borderId="7" xfId="0" applyFont="1" applyBorder="1">
      <alignment vertical="center"/>
    </xf>
    <xf numFmtId="0" fontId="2" fillId="0" borderId="45" xfId="0" applyFont="1" applyBorder="1" applyAlignment="1">
      <alignment horizontal="left" vertical="top" wrapText="1"/>
    </xf>
    <xf numFmtId="0" fontId="2" fillId="0" borderId="10" xfId="0" applyFont="1" applyBorder="1">
      <alignment vertical="center"/>
    </xf>
    <xf numFmtId="0" fontId="2" fillId="0" borderId="30" xfId="0" applyFont="1" applyBorder="1">
      <alignment vertical="center"/>
    </xf>
    <xf numFmtId="0" fontId="2" fillId="0" borderId="52" xfId="0" applyFont="1" applyBorder="1" applyAlignment="1">
      <alignment horizontal="left" vertical="center" wrapText="1"/>
    </xf>
    <xf numFmtId="0" fontId="2" fillId="0" borderId="49" xfId="0" applyFont="1" applyBorder="1" applyAlignment="1">
      <alignment horizontal="left" vertical="center" wrapText="1"/>
    </xf>
    <xf numFmtId="0" fontId="2" fillId="0" borderId="1" xfId="0" quotePrefix="1" applyFont="1" applyBorder="1" applyAlignment="1">
      <alignment horizontal="center" vertical="center" shrinkToFit="1"/>
    </xf>
    <xf numFmtId="0" fontId="2" fillId="0" borderId="2" xfId="0" quotePrefix="1" applyFont="1" applyBorder="1" applyAlignment="1">
      <alignment horizontal="center" vertical="center" shrinkToFit="1"/>
    </xf>
    <xf numFmtId="0" fontId="2" fillId="0" borderId="17" xfId="0" applyFont="1" applyBorder="1" applyAlignment="1">
      <alignment horizontal="left" vertical="center" wrapText="1"/>
    </xf>
    <xf numFmtId="0" fontId="2" fillId="0" borderId="12" xfId="0" quotePrefix="1" applyFont="1" applyBorder="1" applyAlignment="1">
      <alignment horizontal="center" vertical="center" shrinkToFit="1"/>
    </xf>
    <xf numFmtId="0" fontId="2" fillId="0" borderId="5" xfId="0" quotePrefix="1" applyFont="1" applyBorder="1" applyAlignment="1">
      <alignment horizontal="center" vertical="center" shrinkToFit="1"/>
    </xf>
    <xf numFmtId="0" fontId="3" fillId="6" borderId="41" xfId="0" applyFont="1" applyFill="1" applyBorder="1" applyAlignment="1">
      <alignment horizontal="left" vertical="center" shrinkToFit="1"/>
    </xf>
    <xf numFmtId="0" fontId="3" fillId="6" borderId="52" xfId="0" applyFont="1" applyFill="1" applyBorder="1" applyAlignment="1">
      <alignment horizontal="left" vertical="center" shrinkToFit="1"/>
    </xf>
    <xf numFmtId="0" fontId="12" fillId="0" borderId="10" xfId="0" applyFont="1" applyBorder="1" applyAlignment="1">
      <alignment horizontal="left" vertical="center"/>
    </xf>
    <xf numFmtId="0" fontId="12" fillId="0" borderId="30" xfId="0" applyFont="1" applyBorder="1" applyAlignment="1">
      <alignment horizontal="left" vertical="center"/>
    </xf>
    <xf numFmtId="179" fontId="2" fillId="4" borderId="10" xfId="0" applyNumberFormat="1" applyFont="1" applyFill="1" applyBorder="1" applyAlignment="1" applyProtection="1">
      <alignment horizontal="left" vertical="center" shrinkToFit="1"/>
      <protection locked="0"/>
    </xf>
    <xf numFmtId="179" fontId="2" fillId="4" borderId="30" xfId="0" applyNumberFormat="1" applyFont="1" applyFill="1" applyBorder="1" applyAlignment="1" applyProtection="1">
      <alignment horizontal="left" vertical="center" shrinkToFit="1"/>
      <protection locked="0"/>
    </xf>
    <xf numFmtId="0" fontId="2" fillId="0" borderId="41" xfId="0" applyFont="1" applyBorder="1" applyAlignment="1">
      <alignment horizontal="center" vertical="center"/>
    </xf>
    <xf numFmtId="0" fontId="2" fillId="0" borderId="32" xfId="0" applyFont="1" applyBorder="1" applyAlignment="1">
      <alignment horizontal="left" vertical="top" wrapText="1"/>
    </xf>
    <xf numFmtId="0" fontId="2" fillId="0" borderId="33" xfId="0" applyFont="1" applyBorder="1" applyAlignment="1">
      <alignment horizontal="left" vertical="center" shrinkToFit="1"/>
    </xf>
    <xf numFmtId="0" fontId="2" fillId="0" borderId="0" xfId="0" applyFont="1" applyAlignment="1">
      <alignment horizontal="left" vertical="center" shrinkToFit="1"/>
    </xf>
    <xf numFmtId="179" fontId="12" fillId="4" borderId="6" xfId="0" applyNumberFormat="1" applyFont="1" applyFill="1" applyBorder="1" applyAlignment="1" applyProtection="1">
      <alignment horizontal="left" vertical="center" shrinkToFit="1"/>
      <protection locked="0"/>
    </xf>
    <xf numFmtId="179" fontId="12" fillId="4" borderId="4" xfId="0" applyNumberFormat="1" applyFont="1" applyFill="1" applyBorder="1" applyAlignment="1" applyProtection="1">
      <alignment horizontal="left" vertical="center" shrinkToFit="1"/>
      <protection locked="0"/>
    </xf>
    <xf numFmtId="179" fontId="12" fillId="4" borderId="41" xfId="0" applyNumberFormat="1" applyFont="1" applyFill="1" applyBorder="1" applyAlignment="1" applyProtection="1">
      <alignment horizontal="left" vertical="center" shrinkToFit="1"/>
      <protection locked="0"/>
    </xf>
    <xf numFmtId="179" fontId="12" fillId="4" borderId="51" xfId="0" applyNumberFormat="1" applyFont="1" applyFill="1" applyBorder="1" applyAlignment="1" applyProtection="1">
      <alignment horizontal="left" vertical="center" shrinkToFit="1"/>
      <protection locked="0"/>
    </xf>
    <xf numFmtId="179" fontId="12" fillId="4" borderId="52" xfId="0" applyNumberFormat="1" applyFont="1" applyFill="1" applyBorder="1" applyAlignment="1" applyProtection="1">
      <alignment horizontal="left" vertical="center" shrinkToFit="1"/>
      <protection locked="0"/>
    </xf>
    <xf numFmtId="179" fontId="12" fillId="4" borderId="10" xfId="0" applyNumberFormat="1" applyFont="1" applyFill="1" applyBorder="1" applyAlignment="1" applyProtection="1">
      <alignment horizontal="left" vertical="center" shrinkToFit="1"/>
      <protection locked="0"/>
    </xf>
    <xf numFmtId="179" fontId="12" fillId="4" borderId="29" xfId="0" applyNumberFormat="1" applyFont="1" applyFill="1" applyBorder="1" applyAlignment="1" applyProtection="1">
      <alignment horizontal="left" vertical="center" shrinkToFit="1"/>
      <protection locked="0"/>
    </xf>
    <xf numFmtId="179" fontId="12" fillId="4" borderId="7" xfId="0" applyNumberFormat="1" applyFont="1" applyFill="1" applyBorder="1" applyAlignment="1" applyProtection="1">
      <alignment horizontal="left" vertical="center" shrinkToFit="1"/>
      <protection locked="0"/>
    </xf>
    <xf numFmtId="179" fontId="2" fillId="4" borderId="10" xfId="0" applyNumberFormat="1" applyFont="1" applyFill="1" applyBorder="1" applyAlignment="1" applyProtection="1">
      <alignment horizontal="center" vertical="center" shrinkToFit="1"/>
      <protection locked="0"/>
    </xf>
    <xf numFmtId="179" fontId="2" fillId="4" borderId="30" xfId="0" applyNumberFormat="1" applyFont="1" applyFill="1" applyBorder="1" applyAlignment="1" applyProtection="1">
      <alignment horizontal="center" vertical="center" shrinkToFit="1"/>
      <protection locked="0"/>
    </xf>
    <xf numFmtId="179" fontId="2" fillId="4" borderId="1" xfId="0" applyNumberFormat="1" applyFont="1" applyFill="1" applyBorder="1" applyAlignment="1" applyProtection="1">
      <alignment horizontal="left" vertical="center" shrinkToFit="1"/>
      <protection locked="0"/>
    </xf>
    <xf numFmtId="179" fontId="2" fillId="4" borderId="6" xfId="0" applyNumberFormat="1" applyFont="1" applyFill="1" applyBorder="1" applyAlignment="1" applyProtection="1">
      <alignment horizontal="left" vertical="center" shrinkToFit="1"/>
      <protection locked="0"/>
    </xf>
    <xf numFmtId="179" fontId="2" fillId="4" borderId="7" xfId="0" applyNumberFormat="1" applyFont="1" applyFill="1" applyBorder="1" applyAlignment="1" applyProtection="1">
      <alignment horizontal="left" vertical="center" shrinkToFit="1"/>
      <protection locked="0"/>
    </xf>
    <xf numFmtId="0" fontId="2" fillId="0" borderId="32" xfId="0" applyFont="1" applyBorder="1" applyAlignment="1">
      <alignment horizontal="left" vertical="center"/>
    </xf>
    <xf numFmtId="179" fontId="2" fillId="4" borderId="4" xfId="0" applyNumberFormat="1" applyFont="1" applyFill="1" applyBorder="1" applyAlignment="1" applyProtection="1">
      <alignment horizontal="left" vertical="center" shrinkToFit="1"/>
      <protection locked="0"/>
    </xf>
    <xf numFmtId="0" fontId="2" fillId="0" borderId="15" xfId="0" applyFont="1" applyBorder="1" applyAlignment="1">
      <alignment horizontal="left" vertical="top" wrapText="1"/>
    </xf>
    <xf numFmtId="0" fontId="2" fillId="0" borderId="9"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5" xfId="0" applyFont="1" applyBorder="1" applyAlignment="1">
      <alignment horizontal="left" vertical="center"/>
    </xf>
    <xf numFmtId="0" fontId="2" fillId="0" borderId="53" xfId="0" applyFont="1" applyBorder="1" applyAlignment="1">
      <alignment horizontal="left" vertical="center" shrinkToFit="1"/>
    </xf>
    <xf numFmtId="0" fontId="2" fillId="0" borderId="55" xfId="0" applyFont="1" applyBorder="1" applyAlignment="1">
      <alignment horizontal="left" vertical="top" wrapText="1"/>
    </xf>
    <xf numFmtId="0" fontId="2" fillId="0" borderId="50" xfId="0" applyFont="1" applyBorder="1" applyAlignment="1">
      <alignment horizontal="left" vertical="top" wrapText="1"/>
    </xf>
    <xf numFmtId="0" fontId="2" fillId="0" borderId="22" xfId="0" applyFont="1" applyBorder="1" applyAlignment="1">
      <alignment horizontal="left" vertical="center"/>
    </xf>
    <xf numFmtId="0" fontId="2" fillId="0" borderId="51" xfId="0" applyFont="1" applyBorder="1" applyAlignment="1">
      <alignment horizontal="left" vertical="center" wrapText="1" shrinkToFit="1"/>
    </xf>
    <xf numFmtId="0" fontId="2" fillId="0" borderId="52" xfId="0" applyFont="1" applyBorder="1" applyAlignment="1">
      <alignment horizontal="left" vertical="center" wrapText="1" shrinkToFit="1"/>
    </xf>
    <xf numFmtId="0" fontId="2" fillId="0" borderId="39"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40" xfId="0" applyFont="1" applyBorder="1" applyAlignment="1">
      <alignment horizontal="left" vertical="center"/>
    </xf>
    <xf numFmtId="0" fontId="2" fillId="0" borderId="14" xfId="0" applyFont="1" applyBorder="1" applyAlignment="1">
      <alignment horizontal="left" vertical="top" wrapText="1"/>
    </xf>
    <xf numFmtId="0" fontId="2" fillId="0" borderId="47" xfId="0" applyFont="1" applyBorder="1" applyAlignment="1">
      <alignment horizontal="left" vertical="top" wrapText="1"/>
    </xf>
    <xf numFmtId="178" fontId="2" fillId="4" borderId="42" xfId="0" applyNumberFormat="1"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742"/>
  <sheetViews>
    <sheetView tabSelected="1" view="pageBreakPreview" zoomScale="85" zoomScaleNormal="85" zoomScaleSheetLayoutView="85" workbookViewId="0">
      <selection activeCell="O4" sqref="O4"/>
    </sheetView>
  </sheetViews>
  <sheetFormatPr defaultColWidth="9" defaultRowHeight="12"/>
  <cols>
    <col min="1" max="1" width="3.5" style="229" customWidth="1"/>
    <col min="2" max="3" width="2.625" style="1" customWidth="1"/>
    <col min="4" max="4" width="8.625" style="1" customWidth="1"/>
    <col min="5" max="5" width="17.625" style="1" customWidth="1"/>
    <col min="6" max="6" width="20.75" style="1" customWidth="1"/>
    <col min="7" max="7" width="15.875" style="1" customWidth="1"/>
    <col min="8" max="8" width="21.625" style="1" customWidth="1"/>
    <col min="9" max="10" width="23.125" style="1" customWidth="1"/>
    <col min="11" max="11" width="8.375" style="2" customWidth="1"/>
    <col min="12" max="12" width="0.75" style="2" hidden="1" customWidth="1"/>
    <col min="13" max="13" width="8.125" style="1" customWidth="1"/>
    <col min="14" max="16" width="7.625" style="1" customWidth="1"/>
    <col min="17" max="17" width="4.125" style="1" customWidth="1"/>
    <col min="18" max="18" width="147.25" style="1" customWidth="1"/>
    <col min="19" max="19" width="8" style="1" customWidth="1"/>
    <col min="20" max="20" width="14.625" style="1" bestFit="1" customWidth="1"/>
    <col min="21" max="16384" width="9" style="1"/>
  </cols>
  <sheetData>
    <row r="1" spans="1:23" ht="19.5" customHeight="1">
      <c r="A1" s="281" t="s">
        <v>668</v>
      </c>
      <c r="B1" s="281"/>
      <c r="C1" s="281"/>
      <c r="D1" s="281"/>
      <c r="E1" s="281"/>
      <c r="F1" s="281"/>
      <c r="G1" s="281"/>
      <c r="H1" s="281"/>
      <c r="I1" s="281"/>
      <c r="J1" s="281"/>
      <c r="K1" s="281"/>
      <c r="L1" s="281"/>
      <c r="M1" s="281"/>
      <c r="N1" s="281"/>
      <c r="O1" s="281"/>
      <c r="P1" s="225"/>
      <c r="Q1" s="226" t="s">
        <v>648</v>
      </c>
      <c r="R1" s="227" t="s">
        <v>664</v>
      </c>
    </row>
    <row r="2" spans="1:23" ht="21.75" customHeight="1">
      <c r="B2" s="3"/>
      <c r="C2" s="3"/>
      <c r="D2" s="282"/>
      <c r="E2" s="282"/>
      <c r="F2" s="282"/>
      <c r="G2" s="5" t="s">
        <v>3</v>
      </c>
      <c r="H2" s="3"/>
      <c r="I2" s="3"/>
      <c r="J2" s="3"/>
      <c r="K2" s="4"/>
      <c r="L2" s="4"/>
      <c r="M2" s="3"/>
      <c r="N2" s="3"/>
      <c r="O2" s="3"/>
      <c r="R2" s="224" t="s">
        <v>665</v>
      </c>
    </row>
    <row r="3" spans="1:23" ht="6" customHeight="1">
      <c r="B3" s="3"/>
      <c r="C3" s="3"/>
      <c r="D3" s="3"/>
      <c r="E3" s="3"/>
      <c r="F3" s="3"/>
      <c r="G3" s="3"/>
      <c r="H3" s="3"/>
      <c r="I3" s="3"/>
      <c r="J3" s="3"/>
      <c r="K3" s="4"/>
      <c r="L3" s="4"/>
      <c r="M3" s="3"/>
      <c r="N3" s="3"/>
      <c r="O3" s="3"/>
    </row>
    <row r="4" spans="1:23" ht="18" customHeight="1">
      <c r="B4" s="3"/>
      <c r="C4" s="3"/>
      <c r="D4" s="3"/>
      <c r="E4" s="3"/>
      <c r="F4" s="3"/>
      <c r="G4" s="3"/>
      <c r="H4" s="3"/>
      <c r="I4" s="3" t="s">
        <v>4</v>
      </c>
      <c r="J4" s="283"/>
      <c r="K4" s="283"/>
      <c r="L4" s="283"/>
      <c r="M4" s="283"/>
      <c r="N4" s="19"/>
      <c r="O4" s="6"/>
    </row>
    <row r="5" spans="1:23" ht="18" customHeight="1">
      <c r="B5" s="3"/>
      <c r="C5" s="3"/>
      <c r="D5" s="3"/>
      <c r="E5" s="3"/>
      <c r="F5" s="3"/>
      <c r="G5" s="3"/>
      <c r="H5" s="3"/>
      <c r="I5" s="3" t="s">
        <v>38</v>
      </c>
      <c r="J5" s="283"/>
      <c r="K5" s="283"/>
      <c r="L5" s="283"/>
      <c r="M5" s="283"/>
      <c r="N5" s="19"/>
      <c r="O5" s="6"/>
    </row>
    <row r="6" spans="1:23" ht="18" customHeight="1">
      <c r="B6" s="3"/>
      <c r="C6" s="3"/>
      <c r="D6" s="3"/>
      <c r="E6" s="3"/>
      <c r="F6" s="3"/>
      <c r="G6" s="3"/>
      <c r="H6" s="3"/>
      <c r="I6" s="3" t="s">
        <v>5</v>
      </c>
      <c r="J6" s="283"/>
      <c r="K6" s="283"/>
      <c r="L6" s="283"/>
      <c r="M6" s="283"/>
      <c r="N6" s="19"/>
      <c r="O6" s="6"/>
      <c r="R6" s="1" t="s">
        <v>11</v>
      </c>
    </row>
    <row r="7" spans="1:23" ht="18" customHeight="1">
      <c r="B7" s="3"/>
      <c r="C7" s="3"/>
      <c r="D7" s="3"/>
      <c r="E7" s="3"/>
      <c r="F7" s="3"/>
      <c r="G7" s="3"/>
      <c r="H7" s="3"/>
      <c r="I7" s="3" t="s">
        <v>6</v>
      </c>
      <c r="J7" s="284"/>
      <c r="K7" s="284"/>
      <c r="L7" s="284"/>
      <c r="M7" s="284"/>
      <c r="N7" s="20"/>
      <c r="O7" s="3"/>
      <c r="R7" s="1" t="s">
        <v>12</v>
      </c>
    </row>
    <row r="8" spans="1:23" ht="15.75" customHeight="1">
      <c r="B8" s="3"/>
      <c r="C8" s="3"/>
      <c r="D8" s="3"/>
      <c r="E8" s="3"/>
      <c r="F8" s="3"/>
      <c r="G8" s="3"/>
      <c r="H8" s="3"/>
      <c r="I8" s="3"/>
      <c r="J8" s="3"/>
      <c r="K8" s="3"/>
      <c r="L8" s="4"/>
      <c r="M8" s="3"/>
      <c r="N8" s="3"/>
      <c r="O8" s="3"/>
    </row>
    <row r="9" spans="1:23" ht="15.75" customHeight="1">
      <c r="B9" s="286" t="s">
        <v>669</v>
      </c>
      <c r="C9" s="286"/>
      <c r="D9" s="286"/>
      <c r="E9" s="286"/>
      <c r="F9" s="286"/>
      <c r="G9" s="286"/>
      <c r="H9" s="286"/>
      <c r="I9" s="286"/>
      <c r="J9" s="286"/>
      <c r="K9" s="286"/>
      <c r="L9" s="286"/>
      <c r="M9" s="286"/>
      <c r="N9" s="286"/>
      <c r="O9" s="286"/>
    </row>
    <row r="10" spans="1:23" ht="4.5" customHeight="1">
      <c r="B10" s="4"/>
      <c r="C10" s="4"/>
      <c r="D10" s="4"/>
      <c r="E10" s="4"/>
      <c r="F10" s="4"/>
      <c r="G10" s="4"/>
      <c r="H10" s="4"/>
      <c r="I10" s="4"/>
      <c r="J10" s="4"/>
      <c r="K10" s="4"/>
      <c r="L10" s="4"/>
      <c r="M10" s="4"/>
      <c r="N10" s="4"/>
      <c r="O10" s="4"/>
    </row>
    <row r="11" spans="1:23" ht="19.5" customHeight="1">
      <c r="B11" s="3"/>
      <c r="C11" s="3"/>
      <c r="D11" s="276" t="s">
        <v>7</v>
      </c>
      <c r="E11" s="277"/>
      <c r="F11" s="287"/>
      <c r="G11" s="287"/>
      <c r="H11" s="287"/>
      <c r="I11" s="287"/>
      <c r="J11" s="287"/>
      <c r="K11" s="287"/>
      <c r="L11" s="287"/>
      <c r="M11" s="287"/>
      <c r="N11" s="3"/>
      <c r="O11" s="3"/>
    </row>
    <row r="12" spans="1:23" ht="19.5" customHeight="1">
      <c r="B12" s="3"/>
      <c r="C12" s="3"/>
      <c r="D12" s="276" t="s">
        <v>8</v>
      </c>
      <c r="E12" s="277"/>
      <c r="F12" s="278" t="str">
        <f>R12</f>
        <v>７基国再第２号</v>
      </c>
      <c r="G12" s="278"/>
      <c r="H12" s="278"/>
      <c r="I12" s="278"/>
      <c r="J12" s="278"/>
      <c r="K12" s="278"/>
      <c r="L12" s="278"/>
      <c r="M12" s="278"/>
      <c r="N12" s="3"/>
      <c r="O12" s="3"/>
      <c r="R12" s="1" t="s">
        <v>666</v>
      </c>
    </row>
    <row r="13" spans="1:23" ht="19.5" customHeight="1">
      <c r="A13" s="230"/>
      <c r="B13" s="3"/>
      <c r="C13" s="3"/>
      <c r="D13" s="276" t="s">
        <v>9</v>
      </c>
      <c r="E13" s="277"/>
      <c r="F13" s="278" t="str">
        <f>R13</f>
        <v>長崎県防災行政無線設備移設等工事（県南振興局）</v>
      </c>
      <c r="G13" s="278"/>
      <c r="H13" s="278"/>
      <c r="I13" s="278"/>
      <c r="J13" s="278"/>
      <c r="K13" s="278"/>
      <c r="L13" s="278"/>
      <c r="M13" s="278"/>
      <c r="N13" s="3"/>
      <c r="O13" s="3"/>
      <c r="R13" s="1" t="s">
        <v>667</v>
      </c>
    </row>
    <row r="14" spans="1:23" ht="9.75" customHeight="1">
      <c r="A14" s="230"/>
      <c r="B14" s="3"/>
      <c r="C14" s="3"/>
      <c r="D14" s="3"/>
      <c r="E14" s="4"/>
      <c r="F14" s="4"/>
      <c r="G14" s="4"/>
      <c r="H14" s="4"/>
      <c r="I14" s="4"/>
      <c r="J14" s="4"/>
      <c r="K14" s="4"/>
      <c r="L14" s="4"/>
      <c r="M14" s="3"/>
      <c r="N14" s="3"/>
      <c r="O14" s="3"/>
    </row>
    <row r="15" spans="1:23" ht="18.75" customHeight="1" thickBot="1">
      <c r="A15" s="258" t="s">
        <v>37</v>
      </c>
      <c r="B15" s="285" t="s">
        <v>20</v>
      </c>
      <c r="C15" s="285"/>
      <c r="D15" s="285"/>
      <c r="E15" s="285"/>
      <c r="F15" s="17"/>
      <c r="G15" s="244"/>
      <c r="H15" s="252" t="s">
        <v>656</v>
      </c>
      <c r="I15" s="254" t="s">
        <v>652</v>
      </c>
      <c r="J15" s="253" t="s">
        <v>662</v>
      </c>
      <c r="K15" s="232"/>
      <c r="L15" s="232"/>
      <c r="M15" s="233"/>
      <c r="N15" s="233"/>
      <c r="O15" s="233"/>
      <c r="T15" s="1" t="s">
        <v>657</v>
      </c>
      <c r="U15" s="1" t="s">
        <v>658</v>
      </c>
      <c r="V15" s="1" t="s">
        <v>659</v>
      </c>
      <c r="W15" s="1" t="s">
        <v>652</v>
      </c>
    </row>
    <row r="16" spans="1:23" ht="17.25" customHeight="1" thickTop="1">
      <c r="A16" s="258"/>
      <c r="B16" s="265" t="s">
        <v>27</v>
      </c>
      <c r="C16" s="266"/>
      <c r="D16" s="266"/>
      <c r="E16" s="268" t="s">
        <v>2</v>
      </c>
      <c r="F16" s="269"/>
      <c r="G16" s="269"/>
      <c r="H16" s="269"/>
      <c r="I16" s="268" t="s">
        <v>0</v>
      </c>
      <c r="J16" s="269"/>
      <c r="K16" s="272"/>
      <c r="L16" s="274" t="s">
        <v>1</v>
      </c>
      <c r="M16" s="274" t="s">
        <v>10</v>
      </c>
      <c r="N16" s="279" t="s">
        <v>24</v>
      </c>
      <c r="O16" s="280"/>
      <c r="R16" s="261" t="s">
        <v>23</v>
      </c>
      <c r="S16" s="2"/>
    </row>
    <row r="17" spans="1:26" ht="17.25" customHeight="1" thickBot="1">
      <c r="A17" s="258" t="s">
        <v>33</v>
      </c>
      <c r="B17" s="267"/>
      <c r="C17" s="262"/>
      <c r="D17" s="262"/>
      <c r="E17" s="270"/>
      <c r="F17" s="271"/>
      <c r="G17" s="271"/>
      <c r="H17" s="271"/>
      <c r="I17" s="270"/>
      <c r="J17" s="271"/>
      <c r="K17" s="273"/>
      <c r="L17" s="275"/>
      <c r="M17" s="275"/>
      <c r="N17" s="25" t="s">
        <v>26</v>
      </c>
      <c r="O17" s="26" t="s">
        <v>25</v>
      </c>
      <c r="R17" s="262"/>
      <c r="S17" s="2"/>
    </row>
    <row r="18" spans="1:26" ht="17.25" hidden="1" customHeight="1" thickTop="1">
      <c r="A18" s="258" t="s">
        <v>66</v>
      </c>
      <c r="B18" s="288" t="s">
        <v>39</v>
      </c>
      <c r="C18" s="289"/>
      <c r="D18" s="290"/>
      <c r="E18" s="56" t="s">
        <v>40</v>
      </c>
      <c r="F18" s="57"/>
      <c r="G18" s="56" t="s">
        <v>41</v>
      </c>
      <c r="H18" s="57"/>
      <c r="I18" s="313"/>
      <c r="J18" s="314"/>
      <c r="K18" s="37"/>
      <c r="L18" s="38"/>
      <c r="M18" s="294"/>
      <c r="N18" s="296" t="s">
        <v>42</v>
      </c>
      <c r="O18" s="298"/>
      <c r="R18" s="39" t="s">
        <v>43</v>
      </c>
      <c r="T18" s="1" t="s">
        <v>67</v>
      </c>
      <c r="U18" s="1" t="s">
        <v>68</v>
      </c>
      <c r="V18" s="1" t="s">
        <v>69</v>
      </c>
    </row>
    <row r="19" spans="1:26" ht="17.25" hidden="1" customHeight="1">
      <c r="A19" s="258"/>
      <c r="B19" s="291"/>
      <c r="C19" s="292"/>
      <c r="D19" s="293"/>
      <c r="E19" s="40" t="s">
        <v>44</v>
      </c>
      <c r="F19" s="41"/>
      <c r="G19" s="40" t="s">
        <v>45</v>
      </c>
      <c r="H19" s="41"/>
      <c r="I19" s="305"/>
      <c r="J19" s="306"/>
      <c r="K19" s="42"/>
      <c r="L19" s="43"/>
      <c r="M19" s="295"/>
      <c r="N19" s="297"/>
      <c r="O19" s="299"/>
      <c r="R19" s="44" t="s">
        <v>46</v>
      </c>
      <c r="T19" s="1" t="s">
        <v>71</v>
      </c>
      <c r="U19" s="1" t="s">
        <v>72</v>
      </c>
    </row>
    <row r="20" spans="1:26" ht="17.25" hidden="1" customHeight="1">
      <c r="A20" s="258"/>
      <c r="B20" s="291"/>
      <c r="C20" s="292"/>
      <c r="D20" s="293"/>
      <c r="E20" s="40" t="s">
        <v>47</v>
      </c>
      <c r="F20" s="302"/>
      <c r="G20" s="303"/>
      <c r="H20" s="304"/>
      <c r="I20" s="305"/>
      <c r="J20" s="306"/>
      <c r="K20" s="42"/>
      <c r="L20" s="43"/>
      <c r="M20" s="295"/>
      <c r="N20" s="297"/>
      <c r="O20" s="299"/>
      <c r="R20" s="44" t="s">
        <v>48</v>
      </c>
    </row>
    <row r="21" spans="1:26" ht="17.25" hidden="1" customHeight="1">
      <c r="A21" s="258"/>
      <c r="B21" s="291"/>
      <c r="C21" s="292"/>
      <c r="D21" s="293"/>
      <c r="E21" s="40" t="s">
        <v>49</v>
      </c>
      <c r="F21" s="45"/>
      <c r="G21" s="46" t="s">
        <v>50</v>
      </c>
      <c r="H21" s="47"/>
      <c r="I21" s="36"/>
      <c r="J21" s="2"/>
      <c r="K21" s="48"/>
      <c r="L21" s="43"/>
      <c r="M21" s="295"/>
      <c r="N21" s="297"/>
      <c r="O21" s="299"/>
      <c r="R21" s="44" t="s">
        <v>51</v>
      </c>
    </row>
    <row r="22" spans="1:26" ht="17.25" hidden="1" customHeight="1">
      <c r="A22" s="258"/>
      <c r="B22" s="291"/>
      <c r="C22" s="292"/>
      <c r="D22" s="293"/>
      <c r="E22" s="40" t="s">
        <v>52</v>
      </c>
      <c r="F22" s="45"/>
      <c r="G22" s="49" t="s">
        <v>53</v>
      </c>
      <c r="H22" s="47"/>
      <c r="I22" s="36"/>
      <c r="J22" s="2"/>
      <c r="K22" s="48"/>
      <c r="L22" s="43"/>
      <c r="M22" s="295"/>
      <c r="N22" s="297"/>
      <c r="O22" s="299"/>
      <c r="R22" s="44"/>
    </row>
    <row r="23" spans="1:26" ht="17.25" hidden="1" customHeight="1">
      <c r="A23" s="258"/>
      <c r="B23" s="291"/>
      <c r="C23" s="292"/>
      <c r="D23" s="293"/>
      <c r="E23" s="40" t="s">
        <v>54</v>
      </c>
      <c r="F23" s="45"/>
      <c r="G23" s="50" t="s">
        <v>55</v>
      </c>
      <c r="H23" s="41"/>
      <c r="I23" s="36"/>
      <c r="J23" s="2"/>
      <c r="K23" s="48"/>
      <c r="L23" s="43"/>
      <c r="M23" s="295"/>
      <c r="N23" s="297"/>
      <c r="O23" s="299"/>
      <c r="R23" s="44"/>
      <c r="T23" s="1" t="s">
        <v>73</v>
      </c>
      <c r="U23" s="1" t="s">
        <v>74</v>
      </c>
      <c r="V23" s="1" t="s">
        <v>75</v>
      </c>
    </row>
    <row r="24" spans="1:26" ht="17.25" hidden="1" customHeight="1">
      <c r="A24" s="258"/>
      <c r="B24" s="291"/>
      <c r="C24" s="292"/>
      <c r="D24" s="293"/>
      <c r="E24" s="322" t="s">
        <v>56</v>
      </c>
      <c r="F24" s="323"/>
      <c r="G24" s="323"/>
      <c r="H24" s="324"/>
      <c r="I24" s="36"/>
      <c r="J24" s="2"/>
      <c r="K24" s="48"/>
      <c r="L24" s="43"/>
      <c r="M24" s="295"/>
      <c r="N24" s="297"/>
      <c r="O24" s="299"/>
      <c r="R24" s="44"/>
      <c r="T24" s="1" t="s">
        <v>57</v>
      </c>
      <c r="U24" s="1" t="s">
        <v>58</v>
      </c>
      <c r="V24" s="1" t="s">
        <v>59</v>
      </c>
      <c r="W24" s="1" t="s">
        <v>60</v>
      </c>
      <c r="X24" s="1" t="s">
        <v>61</v>
      </c>
      <c r="Y24" s="1" t="s">
        <v>62</v>
      </c>
      <c r="Z24" s="1" t="s">
        <v>63</v>
      </c>
    </row>
    <row r="25" spans="1:26" ht="17.25" hidden="1" customHeight="1" thickBot="1">
      <c r="A25" s="258"/>
      <c r="B25" s="291"/>
      <c r="C25" s="292"/>
      <c r="D25" s="293"/>
      <c r="E25" s="51" t="s">
        <v>64</v>
      </c>
      <c r="F25" s="52"/>
      <c r="G25" s="53" t="s">
        <v>65</v>
      </c>
      <c r="H25" s="54"/>
      <c r="I25" s="36"/>
      <c r="J25" s="2"/>
      <c r="K25" s="48"/>
      <c r="L25" s="43"/>
      <c r="M25" s="295"/>
      <c r="N25" s="297"/>
      <c r="O25" s="299"/>
      <c r="R25" s="44"/>
      <c r="T25" s="1" t="s">
        <v>76</v>
      </c>
      <c r="U25" s="1" t="s">
        <v>77</v>
      </c>
      <c r="V25" s="1" t="s">
        <v>78</v>
      </c>
      <c r="W25" s="1" t="s">
        <v>79</v>
      </c>
      <c r="X25" s="1" t="s">
        <v>80</v>
      </c>
      <c r="Y25" s="1" t="s">
        <v>81</v>
      </c>
      <c r="Z25" s="1" t="s">
        <v>82</v>
      </c>
    </row>
    <row r="26" spans="1:26" ht="17.25" hidden="1" customHeight="1" thickTop="1">
      <c r="A26" s="258" t="s">
        <v>96</v>
      </c>
      <c r="B26" s="288" t="s">
        <v>39</v>
      </c>
      <c r="C26" s="289"/>
      <c r="D26" s="290"/>
      <c r="E26" s="56" t="s">
        <v>40</v>
      </c>
      <c r="F26" s="57"/>
      <c r="G26" s="56" t="s">
        <v>41</v>
      </c>
      <c r="H26" s="57"/>
      <c r="I26" s="313"/>
      <c r="J26" s="314"/>
      <c r="K26" s="37"/>
      <c r="L26" s="38"/>
      <c r="M26" s="294"/>
      <c r="N26" s="296" t="s">
        <v>42</v>
      </c>
      <c r="O26" s="298"/>
      <c r="R26" s="39" t="s">
        <v>43</v>
      </c>
      <c r="T26" s="1" t="s">
        <v>67</v>
      </c>
      <c r="U26" s="1" t="s">
        <v>68</v>
      </c>
      <c r="V26" s="1" t="s">
        <v>69</v>
      </c>
    </row>
    <row r="27" spans="1:26" ht="17.25" hidden="1" customHeight="1">
      <c r="A27" s="258"/>
      <c r="B27" s="291"/>
      <c r="C27" s="292"/>
      <c r="D27" s="293"/>
      <c r="E27" s="40" t="s">
        <v>44</v>
      </c>
      <c r="F27" s="41"/>
      <c r="G27" s="40" t="s">
        <v>45</v>
      </c>
      <c r="H27" s="41"/>
      <c r="I27" s="305"/>
      <c r="J27" s="306"/>
      <c r="K27" s="42"/>
      <c r="L27" s="43"/>
      <c r="M27" s="295"/>
      <c r="N27" s="297"/>
      <c r="O27" s="299"/>
      <c r="R27" s="44" t="s">
        <v>46</v>
      </c>
      <c r="T27" s="1" t="s">
        <v>97</v>
      </c>
      <c r="U27" s="1" t="s">
        <v>98</v>
      </c>
    </row>
    <row r="28" spans="1:26" ht="17.25" hidden="1" customHeight="1">
      <c r="A28" s="258"/>
      <c r="B28" s="291"/>
      <c r="C28" s="292"/>
      <c r="D28" s="293"/>
      <c r="E28" s="40" t="s">
        <v>47</v>
      </c>
      <c r="F28" s="302"/>
      <c r="G28" s="303"/>
      <c r="H28" s="304"/>
      <c r="I28" s="305"/>
      <c r="J28" s="306"/>
      <c r="K28" s="42"/>
      <c r="L28" s="43"/>
      <c r="M28" s="295"/>
      <c r="N28" s="297"/>
      <c r="O28" s="299"/>
      <c r="R28" s="44" t="s">
        <v>48</v>
      </c>
    </row>
    <row r="29" spans="1:26" ht="17.25" hidden="1" customHeight="1">
      <c r="A29" s="258"/>
      <c r="B29" s="291"/>
      <c r="C29" s="292"/>
      <c r="D29" s="293"/>
      <c r="E29" s="40" t="s">
        <v>49</v>
      </c>
      <c r="F29" s="45"/>
      <c r="G29" s="46" t="s">
        <v>50</v>
      </c>
      <c r="H29" s="47"/>
      <c r="I29" s="36"/>
      <c r="J29" s="2"/>
      <c r="K29" s="48"/>
      <c r="L29" s="43"/>
      <c r="M29" s="295"/>
      <c r="N29" s="297"/>
      <c r="O29" s="299"/>
      <c r="R29" s="44" t="s">
        <v>51</v>
      </c>
    </row>
    <row r="30" spans="1:26" ht="17.25" hidden="1" customHeight="1">
      <c r="A30" s="258"/>
      <c r="B30" s="291"/>
      <c r="C30" s="292"/>
      <c r="D30" s="293"/>
      <c r="E30" s="40" t="s">
        <v>52</v>
      </c>
      <c r="F30" s="45"/>
      <c r="G30" s="49" t="s">
        <v>85</v>
      </c>
      <c r="H30" s="47"/>
      <c r="I30" s="36"/>
      <c r="J30" s="2"/>
      <c r="K30" s="48"/>
      <c r="L30" s="43"/>
      <c r="M30" s="295"/>
      <c r="N30" s="297"/>
      <c r="O30" s="299"/>
      <c r="R30" s="44"/>
    </row>
    <row r="31" spans="1:26" ht="17.25" hidden="1" customHeight="1">
      <c r="A31" s="258"/>
      <c r="B31" s="291"/>
      <c r="C31" s="292"/>
      <c r="D31" s="293"/>
      <c r="E31" s="40" t="s">
        <v>54</v>
      </c>
      <c r="F31" s="45"/>
      <c r="G31" s="50" t="s">
        <v>55</v>
      </c>
      <c r="H31" s="41"/>
      <c r="I31" s="36"/>
      <c r="J31" s="2"/>
      <c r="K31" s="48"/>
      <c r="L31" s="43"/>
      <c r="M31" s="295"/>
      <c r="N31" s="297"/>
      <c r="O31" s="299"/>
      <c r="R31" s="44"/>
      <c r="T31" s="1" t="s">
        <v>73</v>
      </c>
      <c r="U31" s="1" t="s">
        <v>74</v>
      </c>
      <c r="V31" s="1" t="s">
        <v>99</v>
      </c>
    </row>
    <row r="32" spans="1:26" ht="17.25" hidden="1" customHeight="1">
      <c r="A32" s="258"/>
      <c r="B32" s="291"/>
      <c r="C32" s="292"/>
      <c r="D32" s="293"/>
      <c r="E32" s="322" t="s">
        <v>56</v>
      </c>
      <c r="F32" s="323"/>
      <c r="G32" s="323"/>
      <c r="H32" s="324"/>
      <c r="I32" s="36"/>
      <c r="J32" s="2"/>
      <c r="K32" s="48"/>
      <c r="L32" s="43"/>
      <c r="M32" s="295"/>
      <c r="N32" s="297"/>
      <c r="O32" s="299"/>
      <c r="R32" s="44"/>
      <c r="T32" s="1" t="s">
        <v>92</v>
      </c>
      <c r="U32" s="1" t="s">
        <v>93</v>
      </c>
      <c r="V32" s="1" t="s">
        <v>94</v>
      </c>
      <c r="W32" s="1" t="s">
        <v>95</v>
      </c>
    </row>
    <row r="33" spans="1:25" ht="17.25" hidden="1" customHeight="1" thickBot="1">
      <c r="A33" s="258"/>
      <c r="B33" s="291"/>
      <c r="C33" s="292"/>
      <c r="D33" s="293"/>
      <c r="E33" s="51" t="s">
        <v>64</v>
      </c>
      <c r="F33" s="52"/>
      <c r="G33" s="53" t="s">
        <v>65</v>
      </c>
      <c r="H33" s="54"/>
      <c r="I33" s="36"/>
      <c r="J33" s="2"/>
      <c r="K33" s="48"/>
      <c r="L33" s="43"/>
      <c r="M33" s="295"/>
      <c r="N33" s="297"/>
      <c r="O33" s="299"/>
      <c r="R33" s="44"/>
      <c r="T33" s="1" t="s">
        <v>100</v>
      </c>
      <c r="U33" s="1" t="s">
        <v>101</v>
      </c>
      <c r="V33" s="1" t="s">
        <v>102</v>
      </c>
      <c r="W33" s="1" t="s">
        <v>103</v>
      </c>
    </row>
    <row r="34" spans="1:25" ht="17.25" hidden="1" customHeight="1" thickTop="1">
      <c r="A34" s="258" t="s">
        <v>114</v>
      </c>
      <c r="B34" s="288" t="s">
        <v>39</v>
      </c>
      <c r="C34" s="289"/>
      <c r="D34" s="290"/>
      <c r="E34" s="56" t="s">
        <v>111</v>
      </c>
      <c r="F34" s="57"/>
      <c r="G34" s="56" t="s">
        <v>41</v>
      </c>
      <c r="H34" s="57"/>
      <c r="I34" s="313"/>
      <c r="J34" s="314"/>
      <c r="K34" s="37"/>
      <c r="L34" s="38"/>
      <c r="M34" s="294"/>
      <c r="N34" s="296" t="s">
        <v>42</v>
      </c>
      <c r="O34" s="298"/>
      <c r="R34" s="39" t="s">
        <v>43</v>
      </c>
      <c r="T34" s="1" t="s">
        <v>67</v>
      </c>
      <c r="U34" s="1" t="s">
        <v>68</v>
      </c>
      <c r="V34" s="1" t="s">
        <v>69</v>
      </c>
    </row>
    <row r="35" spans="1:25" ht="17.25" hidden="1" customHeight="1">
      <c r="A35" s="258"/>
      <c r="B35" s="291"/>
      <c r="C35" s="292"/>
      <c r="D35" s="293"/>
      <c r="E35" s="40" t="s">
        <v>44</v>
      </c>
      <c r="F35" s="41"/>
      <c r="G35" s="40" t="s">
        <v>45</v>
      </c>
      <c r="H35" s="41"/>
      <c r="I35" s="305"/>
      <c r="J35" s="306"/>
      <c r="K35" s="42"/>
      <c r="L35" s="43"/>
      <c r="M35" s="295"/>
      <c r="N35" s="297"/>
      <c r="O35" s="299"/>
      <c r="R35" s="44" t="s">
        <v>46</v>
      </c>
      <c r="T35" s="1" t="s">
        <v>115</v>
      </c>
      <c r="U35" s="1" t="s">
        <v>116</v>
      </c>
    </row>
    <row r="36" spans="1:25" ht="17.25" hidden="1" customHeight="1">
      <c r="A36" s="258"/>
      <c r="B36" s="291"/>
      <c r="C36" s="292"/>
      <c r="D36" s="293"/>
      <c r="E36" s="40" t="s">
        <v>47</v>
      </c>
      <c r="F36" s="302"/>
      <c r="G36" s="303"/>
      <c r="H36" s="304"/>
      <c r="I36" s="305"/>
      <c r="J36" s="306"/>
      <c r="K36" s="42"/>
      <c r="L36" s="43"/>
      <c r="M36" s="295"/>
      <c r="N36" s="297"/>
      <c r="O36" s="299"/>
      <c r="R36" s="44" t="s">
        <v>48</v>
      </c>
    </row>
    <row r="37" spans="1:25" ht="17.25" hidden="1" customHeight="1">
      <c r="A37" s="258"/>
      <c r="B37" s="291"/>
      <c r="C37" s="292"/>
      <c r="D37" s="293"/>
      <c r="E37" s="40" t="s">
        <v>49</v>
      </c>
      <c r="F37" s="45"/>
      <c r="G37" s="46" t="s">
        <v>112</v>
      </c>
      <c r="H37" s="47"/>
      <c r="I37" s="36"/>
      <c r="J37" s="2"/>
      <c r="K37" s="48"/>
      <c r="L37" s="43"/>
      <c r="M37" s="295"/>
      <c r="N37" s="297"/>
      <c r="O37" s="299"/>
      <c r="R37" s="44" t="s">
        <v>51</v>
      </c>
    </row>
    <row r="38" spans="1:25" ht="17.25" hidden="1" customHeight="1">
      <c r="A38" s="258"/>
      <c r="B38" s="291"/>
      <c r="C38" s="292"/>
      <c r="D38" s="293"/>
      <c r="E38" s="40" t="s">
        <v>52</v>
      </c>
      <c r="F38" s="45"/>
      <c r="G38" s="49" t="s">
        <v>85</v>
      </c>
      <c r="H38" s="47"/>
      <c r="I38" s="36"/>
      <c r="J38" s="2"/>
      <c r="K38" s="48"/>
      <c r="L38" s="43"/>
      <c r="M38" s="295"/>
      <c r="N38" s="297"/>
      <c r="O38" s="299"/>
      <c r="R38" s="44"/>
    </row>
    <row r="39" spans="1:25" ht="17.25" hidden="1" customHeight="1">
      <c r="A39" s="258"/>
      <c r="B39" s="291"/>
      <c r="C39" s="292"/>
      <c r="D39" s="293"/>
      <c r="E39" s="40" t="s">
        <v>54</v>
      </c>
      <c r="F39" s="45"/>
      <c r="G39" s="50" t="s">
        <v>55</v>
      </c>
      <c r="H39" s="41"/>
      <c r="I39" s="36"/>
      <c r="J39" s="2"/>
      <c r="K39" s="48"/>
      <c r="L39" s="43"/>
      <c r="M39" s="295"/>
      <c r="N39" s="297"/>
      <c r="O39" s="299"/>
      <c r="R39" s="44"/>
      <c r="T39" s="1" t="s">
        <v>117</v>
      </c>
      <c r="U39" s="1" t="s">
        <v>74</v>
      </c>
      <c r="V39" s="1" t="s">
        <v>75</v>
      </c>
    </row>
    <row r="40" spans="1:25" ht="17.25" hidden="1" customHeight="1">
      <c r="A40" s="258"/>
      <c r="B40" s="291"/>
      <c r="C40" s="292"/>
      <c r="D40" s="293"/>
      <c r="E40" s="322" t="s">
        <v>56</v>
      </c>
      <c r="F40" s="323"/>
      <c r="G40" s="323"/>
      <c r="H40" s="324"/>
      <c r="I40" s="36"/>
      <c r="J40" s="2"/>
      <c r="K40" s="48"/>
      <c r="L40" s="43"/>
      <c r="M40" s="295"/>
      <c r="N40" s="297"/>
      <c r="O40" s="299"/>
      <c r="R40" s="44"/>
      <c r="T40" s="1" t="s">
        <v>113</v>
      </c>
      <c r="U40" s="1" t="s">
        <v>58</v>
      </c>
      <c r="V40" s="1" t="s">
        <v>63</v>
      </c>
    </row>
    <row r="41" spans="1:25" ht="17.25" hidden="1" customHeight="1" thickBot="1">
      <c r="A41" s="258"/>
      <c r="B41" s="291"/>
      <c r="C41" s="292"/>
      <c r="D41" s="293"/>
      <c r="E41" s="51" t="s">
        <v>64</v>
      </c>
      <c r="F41" s="52"/>
      <c r="G41" s="53" t="s">
        <v>65</v>
      </c>
      <c r="H41" s="54"/>
      <c r="I41" s="36"/>
      <c r="J41" s="2"/>
      <c r="K41" s="48"/>
      <c r="L41" s="43"/>
      <c r="M41" s="295"/>
      <c r="N41" s="297"/>
      <c r="O41" s="299"/>
      <c r="R41" s="44"/>
      <c r="T41" s="1" t="s">
        <v>76</v>
      </c>
      <c r="U41" s="1" t="s">
        <v>77</v>
      </c>
      <c r="V41" s="1" t="s">
        <v>82</v>
      </c>
    </row>
    <row r="42" spans="1:25" ht="17.25" hidden="1" customHeight="1" thickTop="1">
      <c r="A42" s="258" t="s">
        <v>126</v>
      </c>
      <c r="B42" s="288" t="s">
        <v>39</v>
      </c>
      <c r="C42" s="289"/>
      <c r="D42" s="290"/>
      <c r="E42" s="56" t="s">
        <v>120</v>
      </c>
      <c r="F42" s="57"/>
      <c r="G42" s="56" t="s">
        <v>41</v>
      </c>
      <c r="H42" s="57"/>
      <c r="I42" s="313"/>
      <c r="J42" s="314"/>
      <c r="K42" s="37"/>
      <c r="L42" s="38"/>
      <c r="M42" s="294"/>
      <c r="N42" s="296" t="s">
        <v>42</v>
      </c>
      <c r="O42" s="298"/>
      <c r="R42" s="39" t="s">
        <v>43</v>
      </c>
      <c r="T42" s="1" t="s">
        <v>67</v>
      </c>
      <c r="U42" s="1" t="s">
        <v>68</v>
      </c>
      <c r="V42" s="1" t="s">
        <v>69</v>
      </c>
    </row>
    <row r="43" spans="1:25" ht="17.25" hidden="1" customHeight="1">
      <c r="A43" s="258"/>
      <c r="B43" s="291"/>
      <c r="C43" s="292"/>
      <c r="D43" s="293"/>
      <c r="E43" s="40" t="s">
        <v>44</v>
      </c>
      <c r="F43" s="41"/>
      <c r="G43" s="40" t="s">
        <v>45</v>
      </c>
      <c r="H43" s="41"/>
      <c r="I43" s="305"/>
      <c r="J43" s="306"/>
      <c r="K43" s="42"/>
      <c r="L43" s="43"/>
      <c r="M43" s="295"/>
      <c r="N43" s="297"/>
      <c r="O43" s="299"/>
      <c r="R43" s="44" t="s">
        <v>46</v>
      </c>
      <c r="T43" s="1" t="s">
        <v>107</v>
      </c>
      <c r="U43" s="1" t="s">
        <v>72</v>
      </c>
    </row>
    <row r="44" spans="1:25" ht="17.25" hidden="1" customHeight="1">
      <c r="A44" s="258"/>
      <c r="B44" s="291"/>
      <c r="C44" s="292"/>
      <c r="D44" s="293"/>
      <c r="E44" s="40" t="s">
        <v>47</v>
      </c>
      <c r="F44" s="302"/>
      <c r="G44" s="303"/>
      <c r="H44" s="304"/>
      <c r="I44" s="305"/>
      <c r="J44" s="306"/>
      <c r="K44" s="42"/>
      <c r="L44" s="43"/>
      <c r="M44" s="295"/>
      <c r="N44" s="297"/>
      <c r="O44" s="299"/>
      <c r="R44" s="44" t="s">
        <v>48</v>
      </c>
    </row>
    <row r="45" spans="1:25" ht="17.25" hidden="1" customHeight="1">
      <c r="A45" s="258"/>
      <c r="B45" s="291"/>
      <c r="C45" s="292"/>
      <c r="D45" s="293"/>
      <c r="E45" s="40" t="s">
        <v>49</v>
      </c>
      <c r="F45" s="45"/>
      <c r="G45" s="46" t="s">
        <v>85</v>
      </c>
      <c r="H45" s="47"/>
      <c r="I45" s="36"/>
      <c r="J45" s="2"/>
      <c r="K45" s="48"/>
      <c r="L45" s="43"/>
      <c r="M45" s="295"/>
      <c r="N45" s="297"/>
      <c r="O45" s="299"/>
      <c r="R45" s="44" t="s">
        <v>51</v>
      </c>
    </row>
    <row r="46" spans="1:25" ht="17.25" hidden="1" customHeight="1">
      <c r="A46" s="258"/>
      <c r="B46" s="291"/>
      <c r="C46" s="292"/>
      <c r="D46" s="293"/>
      <c r="E46" s="40" t="s">
        <v>52</v>
      </c>
      <c r="F46" s="45"/>
      <c r="G46" s="49" t="s">
        <v>84</v>
      </c>
      <c r="H46" s="47"/>
      <c r="I46" s="36"/>
      <c r="J46" s="2"/>
      <c r="K46" s="48"/>
      <c r="L46" s="43"/>
      <c r="M46" s="295"/>
      <c r="N46" s="297"/>
      <c r="O46" s="299"/>
      <c r="R46" s="44"/>
    </row>
    <row r="47" spans="1:25" ht="17.25" hidden="1" customHeight="1">
      <c r="A47" s="258"/>
      <c r="B47" s="291"/>
      <c r="C47" s="292"/>
      <c r="D47" s="293"/>
      <c r="E47" s="40" t="s">
        <v>54</v>
      </c>
      <c r="F47" s="45"/>
      <c r="G47" s="50" t="s">
        <v>55</v>
      </c>
      <c r="H47" s="41"/>
      <c r="I47" s="36"/>
      <c r="J47" s="2"/>
      <c r="K47" s="48"/>
      <c r="L47" s="43"/>
      <c r="M47" s="295"/>
      <c r="N47" s="297"/>
      <c r="O47" s="299"/>
      <c r="R47" s="44"/>
      <c r="T47" s="1" t="s">
        <v>73</v>
      </c>
      <c r="U47" s="1" t="s">
        <v>74</v>
      </c>
      <c r="V47" s="1" t="s">
        <v>75</v>
      </c>
    </row>
    <row r="48" spans="1:25" ht="17.25" hidden="1" customHeight="1">
      <c r="A48" s="258"/>
      <c r="B48" s="291"/>
      <c r="C48" s="292"/>
      <c r="D48" s="293"/>
      <c r="E48" s="322" t="s">
        <v>56</v>
      </c>
      <c r="F48" s="323"/>
      <c r="G48" s="323"/>
      <c r="H48" s="324"/>
      <c r="I48" s="36"/>
      <c r="J48" s="2"/>
      <c r="K48" s="48"/>
      <c r="L48" s="43"/>
      <c r="M48" s="295"/>
      <c r="N48" s="297"/>
      <c r="O48" s="299"/>
      <c r="R48" s="44"/>
      <c r="T48" s="1" t="s">
        <v>121</v>
      </c>
      <c r="U48" s="1" t="s">
        <v>122</v>
      </c>
      <c r="V48" s="1" t="s">
        <v>123</v>
      </c>
      <c r="W48" s="1" t="s">
        <v>124</v>
      </c>
      <c r="X48" s="1" t="s">
        <v>125</v>
      </c>
      <c r="Y48" s="1" t="s">
        <v>63</v>
      </c>
    </row>
    <row r="49" spans="1:25" ht="17.25" hidden="1" customHeight="1" thickBot="1">
      <c r="A49" s="258"/>
      <c r="B49" s="291"/>
      <c r="C49" s="292"/>
      <c r="D49" s="293"/>
      <c r="E49" s="51" t="s">
        <v>64</v>
      </c>
      <c r="F49" s="52"/>
      <c r="G49" s="53" t="s">
        <v>65</v>
      </c>
      <c r="H49" s="54"/>
      <c r="I49" s="36"/>
      <c r="J49" s="2"/>
      <c r="K49" s="48"/>
      <c r="L49" s="43"/>
      <c r="M49" s="295"/>
      <c r="N49" s="297"/>
      <c r="O49" s="299"/>
      <c r="R49" s="44"/>
      <c r="T49" s="1" t="s">
        <v>127</v>
      </c>
      <c r="U49" s="1" t="s">
        <v>128</v>
      </c>
      <c r="V49" s="1" t="s">
        <v>129</v>
      </c>
      <c r="W49" s="1" t="s">
        <v>130</v>
      </c>
      <c r="X49" s="1" t="s">
        <v>131</v>
      </c>
      <c r="Y49" s="1" t="s">
        <v>82</v>
      </c>
    </row>
    <row r="50" spans="1:25" ht="17.25" hidden="1" customHeight="1" thickTop="1">
      <c r="A50" s="258" t="s">
        <v>137</v>
      </c>
      <c r="B50" s="288" t="s">
        <v>39</v>
      </c>
      <c r="C50" s="289"/>
      <c r="D50" s="290"/>
      <c r="E50" s="56" t="s">
        <v>134</v>
      </c>
      <c r="F50" s="57"/>
      <c r="G50" s="56" t="s">
        <v>41</v>
      </c>
      <c r="H50" s="57"/>
      <c r="I50" s="313"/>
      <c r="J50" s="314"/>
      <c r="K50" s="37"/>
      <c r="L50" s="38"/>
      <c r="M50" s="294"/>
      <c r="N50" s="296" t="s">
        <v>42</v>
      </c>
      <c r="O50" s="298"/>
      <c r="R50" s="39" t="s">
        <v>43</v>
      </c>
      <c r="T50" s="1" t="s">
        <v>67</v>
      </c>
      <c r="U50" s="1" t="s">
        <v>68</v>
      </c>
      <c r="V50" s="1" t="s">
        <v>69</v>
      </c>
    </row>
    <row r="51" spans="1:25" ht="17.25" hidden="1" customHeight="1">
      <c r="A51" s="258"/>
      <c r="B51" s="291"/>
      <c r="C51" s="292"/>
      <c r="D51" s="293"/>
      <c r="E51" s="40" t="s">
        <v>44</v>
      </c>
      <c r="F51" s="41"/>
      <c r="G51" s="40" t="s">
        <v>45</v>
      </c>
      <c r="H51" s="41"/>
      <c r="I51" s="305"/>
      <c r="J51" s="306"/>
      <c r="K51" s="42"/>
      <c r="L51" s="43"/>
      <c r="M51" s="295"/>
      <c r="N51" s="297"/>
      <c r="O51" s="299"/>
      <c r="R51" s="44" t="s">
        <v>46</v>
      </c>
      <c r="T51" s="1" t="s">
        <v>107</v>
      </c>
      <c r="U51" s="1" t="s">
        <v>72</v>
      </c>
    </row>
    <row r="52" spans="1:25" ht="17.25" hidden="1" customHeight="1">
      <c r="A52" s="258"/>
      <c r="B52" s="291"/>
      <c r="C52" s="292"/>
      <c r="D52" s="293"/>
      <c r="E52" s="40" t="s">
        <v>47</v>
      </c>
      <c r="F52" s="302"/>
      <c r="G52" s="303"/>
      <c r="H52" s="304"/>
      <c r="I52" s="305"/>
      <c r="J52" s="306"/>
      <c r="K52" s="42"/>
      <c r="L52" s="43"/>
      <c r="M52" s="295"/>
      <c r="N52" s="297"/>
      <c r="O52" s="299"/>
      <c r="R52" s="44" t="s">
        <v>48</v>
      </c>
    </row>
    <row r="53" spans="1:25" ht="17.25" hidden="1" customHeight="1">
      <c r="A53" s="258"/>
      <c r="B53" s="291"/>
      <c r="C53" s="292"/>
      <c r="D53" s="293"/>
      <c r="E53" s="40" t="s">
        <v>49</v>
      </c>
      <c r="F53" s="45"/>
      <c r="G53" s="46" t="s">
        <v>85</v>
      </c>
      <c r="H53" s="47"/>
      <c r="I53" s="36"/>
      <c r="J53" s="2"/>
      <c r="K53" s="48"/>
      <c r="L53" s="43"/>
      <c r="M53" s="295"/>
      <c r="N53" s="297"/>
      <c r="O53" s="299"/>
      <c r="R53" s="44" t="s">
        <v>51</v>
      </c>
    </row>
    <row r="54" spans="1:25" ht="17.25" hidden="1" customHeight="1">
      <c r="A54" s="258"/>
      <c r="B54" s="291"/>
      <c r="C54" s="292"/>
      <c r="D54" s="293"/>
      <c r="E54" s="40" t="s">
        <v>52</v>
      </c>
      <c r="F54" s="45"/>
      <c r="G54" s="49" t="s">
        <v>85</v>
      </c>
      <c r="H54" s="47"/>
      <c r="I54" s="36"/>
      <c r="J54" s="2"/>
      <c r="K54" s="48"/>
      <c r="L54" s="43"/>
      <c r="M54" s="295"/>
      <c r="N54" s="297"/>
      <c r="O54" s="299"/>
      <c r="R54" s="44"/>
    </row>
    <row r="55" spans="1:25" ht="17.25" hidden="1" customHeight="1">
      <c r="A55" s="258"/>
      <c r="B55" s="291"/>
      <c r="C55" s="292"/>
      <c r="D55" s="293"/>
      <c r="E55" s="40" t="s">
        <v>54</v>
      </c>
      <c r="F55" s="45"/>
      <c r="G55" s="50" t="s">
        <v>55</v>
      </c>
      <c r="H55" s="41"/>
      <c r="I55" s="36"/>
      <c r="J55" s="2"/>
      <c r="K55" s="48"/>
      <c r="L55" s="43"/>
      <c r="M55" s="295"/>
      <c r="N55" s="297"/>
      <c r="O55" s="299"/>
      <c r="R55" s="44"/>
      <c r="T55" s="1" t="s">
        <v>117</v>
      </c>
      <c r="U55" s="1" t="s">
        <v>133</v>
      </c>
      <c r="V55" s="1" t="s">
        <v>110</v>
      </c>
    </row>
    <row r="56" spans="1:25" ht="17.25" hidden="1" customHeight="1">
      <c r="A56" s="258"/>
      <c r="B56" s="291"/>
      <c r="C56" s="292"/>
      <c r="D56" s="293"/>
      <c r="E56" s="322" t="s">
        <v>56</v>
      </c>
      <c r="F56" s="323"/>
      <c r="G56" s="323"/>
      <c r="H56" s="324"/>
      <c r="I56" s="36"/>
      <c r="J56" s="2"/>
      <c r="K56" s="48"/>
      <c r="L56" s="43"/>
      <c r="M56" s="295"/>
      <c r="N56" s="297"/>
      <c r="O56" s="299"/>
      <c r="R56" s="44"/>
      <c r="T56" s="1" t="s">
        <v>135</v>
      </c>
      <c r="U56" s="1" t="s">
        <v>136</v>
      </c>
      <c r="V56" s="1" t="s">
        <v>63</v>
      </c>
    </row>
    <row r="57" spans="1:25" ht="17.25" hidden="1" customHeight="1" thickBot="1">
      <c r="A57" s="258"/>
      <c r="B57" s="291"/>
      <c r="C57" s="292"/>
      <c r="D57" s="293"/>
      <c r="E57" s="51" t="s">
        <v>64</v>
      </c>
      <c r="F57" s="52"/>
      <c r="G57" s="53" t="s">
        <v>65</v>
      </c>
      <c r="H57" s="54"/>
      <c r="I57" s="36"/>
      <c r="J57" s="2"/>
      <c r="K57" s="48"/>
      <c r="L57" s="43"/>
      <c r="M57" s="295"/>
      <c r="N57" s="297"/>
      <c r="O57" s="299"/>
      <c r="R57" s="44"/>
      <c r="T57" s="1" t="s">
        <v>138</v>
      </c>
      <c r="U57" s="1" t="s">
        <v>139</v>
      </c>
      <c r="V57" s="1" t="s">
        <v>82</v>
      </c>
    </row>
    <row r="58" spans="1:25" ht="18.600000000000001" hidden="1" customHeight="1" thickTop="1">
      <c r="A58" s="258" t="s">
        <v>150</v>
      </c>
      <c r="B58" s="288" t="s">
        <v>39</v>
      </c>
      <c r="C58" s="289"/>
      <c r="D58" s="290"/>
      <c r="E58" s="56" t="s">
        <v>144</v>
      </c>
      <c r="F58" s="57"/>
      <c r="G58" s="56" t="s">
        <v>41</v>
      </c>
      <c r="H58" s="57"/>
      <c r="I58" s="313"/>
      <c r="J58" s="314"/>
      <c r="K58" s="37"/>
      <c r="L58" s="38"/>
      <c r="M58" s="294"/>
      <c r="N58" s="296" t="s">
        <v>42</v>
      </c>
      <c r="O58" s="298"/>
      <c r="R58" s="39" t="s">
        <v>43</v>
      </c>
      <c r="T58" s="1" t="s">
        <v>67</v>
      </c>
      <c r="U58" s="1" t="s">
        <v>68</v>
      </c>
      <c r="V58" s="1" t="s">
        <v>69</v>
      </c>
    </row>
    <row r="59" spans="1:25" ht="18.600000000000001" hidden="1" customHeight="1">
      <c r="A59" s="258"/>
      <c r="B59" s="291"/>
      <c r="C59" s="292"/>
      <c r="D59" s="293"/>
      <c r="E59" s="40" t="s">
        <v>44</v>
      </c>
      <c r="F59" s="41"/>
      <c r="G59" s="40" t="s">
        <v>45</v>
      </c>
      <c r="H59" s="41"/>
      <c r="I59" s="305"/>
      <c r="J59" s="306"/>
      <c r="K59" s="42"/>
      <c r="L59" s="43"/>
      <c r="M59" s="295"/>
      <c r="N59" s="297"/>
      <c r="O59" s="299"/>
      <c r="R59" s="44" t="s">
        <v>46</v>
      </c>
      <c r="T59" s="1" t="s">
        <v>107</v>
      </c>
      <c r="U59" s="1" t="s">
        <v>72</v>
      </c>
    </row>
    <row r="60" spans="1:25" ht="18.600000000000001" hidden="1" customHeight="1">
      <c r="A60" s="258"/>
      <c r="B60" s="291"/>
      <c r="C60" s="292"/>
      <c r="D60" s="293"/>
      <c r="E60" s="40" t="s">
        <v>47</v>
      </c>
      <c r="F60" s="302"/>
      <c r="G60" s="303"/>
      <c r="H60" s="304"/>
      <c r="I60" s="305"/>
      <c r="J60" s="306"/>
      <c r="K60" s="42"/>
      <c r="L60" s="43"/>
      <c r="M60" s="295"/>
      <c r="N60" s="297"/>
      <c r="O60" s="299"/>
      <c r="R60" s="44" t="s">
        <v>48</v>
      </c>
    </row>
    <row r="61" spans="1:25" ht="18.600000000000001" hidden="1" customHeight="1">
      <c r="A61" s="258"/>
      <c r="B61" s="291"/>
      <c r="C61" s="292"/>
      <c r="D61" s="293"/>
      <c r="E61" s="40" t="s">
        <v>49</v>
      </c>
      <c r="F61" s="45"/>
      <c r="G61" s="46" t="s">
        <v>145</v>
      </c>
      <c r="H61" s="47"/>
      <c r="I61" s="36"/>
      <c r="J61" s="2"/>
      <c r="K61" s="48"/>
      <c r="L61" s="43"/>
      <c r="M61" s="295"/>
      <c r="N61" s="297"/>
      <c r="O61" s="299"/>
      <c r="R61" s="44" t="s">
        <v>51</v>
      </c>
    </row>
    <row r="62" spans="1:25" ht="18.600000000000001" hidden="1" customHeight="1">
      <c r="A62" s="258"/>
      <c r="B62" s="291"/>
      <c r="C62" s="292"/>
      <c r="D62" s="293"/>
      <c r="E62" s="40" t="s">
        <v>52</v>
      </c>
      <c r="F62" s="45"/>
      <c r="G62" s="49" t="s">
        <v>85</v>
      </c>
      <c r="H62" s="47"/>
      <c r="I62" s="36"/>
      <c r="J62" s="2"/>
      <c r="K62" s="48"/>
      <c r="L62" s="43"/>
      <c r="M62" s="295"/>
      <c r="N62" s="297"/>
      <c r="O62" s="299"/>
      <c r="R62" s="44"/>
    </row>
    <row r="63" spans="1:25" ht="18.600000000000001" hidden="1" customHeight="1">
      <c r="A63" s="258"/>
      <c r="B63" s="291"/>
      <c r="C63" s="292"/>
      <c r="D63" s="293"/>
      <c r="E63" s="40" t="s">
        <v>54</v>
      </c>
      <c r="F63" s="45"/>
      <c r="G63" s="50" t="s">
        <v>55</v>
      </c>
      <c r="H63" s="41"/>
      <c r="I63" s="36"/>
      <c r="J63" s="2"/>
      <c r="K63" s="48"/>
      <c r="L63" s="43"/>
      <c r="M63" s="295"/>
      <c r="N63" s="297"/>
      <c r="O63" s="299"/>
      <c r="R63" s="44"/>
      <c r="T63" s="1" t="s">
        <v>73</v>
      </c>
      <c r="U63" s="1" t="s">
        <v>151</v>
      </c>
      <c r="V63" s="1" t="s">
        <v>75</v>
      </c>
    </row>
    <row r="64" spans="1:25" ht="18.600000000000001" hidden="1" customHeight="1">
      <c r="A64" s="258"/>
      <c r="B64" s="291"/>
      <c r="C64" s="292"/>
      <c r="D64" s="293"/>
      <c r="E64" s="322" t="s">
        <v>56</v>
      </c>
      <c r="F64" s="323"/>
      <c r="G64" s="323"/>
      <c r="H64" s="324"/>
      <c r="I64" s="36"/>
      <c r="J64" s="2"/>
      <c r="K64" s="48"/>
      <c r="L64" s="43"/>
      <c r="M64" s="295"/>
      <c r="N64" s="297"/>
      <c r="O64" s="299"/>
      <c r="R64" s="44"/>
      <c r="T64" s="1" t="s">
        <v>146</v>
      </c>
      <c r="U64" s="1" t="s">
        <v>147</v>
      </c>
      <c r="V64" s="1" t="s">
        <v>148</v>
      </c>
      <c r="W64" s="1" t="s">
        <v>149</v>
      </c>
    </row>
    <row r="65" spans="1:24" ht="18.600000000000001" hidden="1" customHeight="1" thickBot="1">
      <c r="A65" s="258"/>
      <c r="B65" s="291"/>
      <c r="C65" s="292"/>
      <c r="D65" s="293"/>
      <c r="E65" s="51" t="s">
        <v>64</v>
      </c>
      <c r="F65" s="52"/>
      <c r="G65" s="53" t="s">
        <v>65</v>
      </c>
      <c r="H65" s="54"/>
      <c r="I65" s="36"/>
      <c r="J65" s="2"/>
      <c r="K65" s="48"/>
      <c r="L65" s="43"/>
      <c r="M65" s="295"/>
      <c r="N65" s="297"/>
      <c r="O65" s="299"/>
      <c r="R65" s="44"/>
      <c r="T65" s="1" t="s">
        <v>76</v>
      </c>
      <c r="U65" s="1" t="s">
        <v>152</v>
      </c>
      <c r="V65" s="1" t="s">
        <v>100</v>
      </c>
      <c r="W65" s="1" t="s">
        <v>153</v>
      </c>
    </row>
    <row r="66" spans="1:24" ht="17.25" hidden="1" customHeight="1" thickTop="1">
      <c r="A66" s="258" t="s">
        <v>156</v>
      </c>
      <c r="B66" s="288" t="s">
        <v>39</v>
      </c>
      <c r="C66" s="289"/>
      <c r="D66" s="290"/>
      <c r="E66" s="56" t="s">
        <v>155</v>
      </c>
      <c r="F66" s="57"/>
      <c r="G66" s="56" t="s">
        <v>41</v>
      </c>
      <c r="H66" s="57"/>
      <c r="I66" s="313"/>
      <c r="J66" s="314"/>
      <c r="K66" s="37"/>
      <c r="L66" s="38"/>
      <c r="M66" s="294"/>
      <c r="N66" s="296" t="s">
        <v>42</v>
      </c>
      <c r="O66" s="298"/>
      <c r="R66" s="39" t="s">
        <v>43</v>
      </c>
      <c r="T66" s="1" t="s">
        <v>67</v>
      </c>
      <c r="U66" s="1" t="s">
        <v>68</v>
      </c>
      <c r="V66" s="1" t="s">
        <v>69</v>
      </c>
    </row>
    <row r="67" spans="1:24" ht="17.25" hidden="1" customHeight="1">
      <c r="A67" s="258"/>
      <c r="B67" s="291"/>
      <c r="C67" s="292"/>
      <c r="D67" s="293"/>
      <c r="E67" s="40" t="s">
        <v>44</v>
      </c>
      <c r="F67" s="41"/>
      <c r="G67" s="40" t="s">
        <v>45</v>
      </c>
      <c r="H67" s="41"/>
      <c r="I67" s="305"/>
      <c r="J67" s="306"/>
      <c r="K67" s="42"/>
      <c r="L67" s="43"/>
      <c r="M67" s="295"/>
      <c r="N67" s="297"/>
      <c r="O67" s="299"/>
      <c r="R67" s="44" t="s">
        <v>46</v>
      </c>
      <c r="T67" s="1" t="s">
        <v>157</v>
      </c>
      <c r="U67" s="1" t="s">
        <v>72</v>
      </c>
    </row>
    <row r="68" spans="1:24" ht="17.25" hidden="1" customHeight="1">
      <c r="A68" s="258"/>
      <c r="B68" s="291"/>
      <c r="C68" s="292"/>
      <c r="D68" s="293"/>
      <c r="E68" s="40" t="s">
        <v>47</v>
      </c>
      <c r="F68" s="302"/>
      <c r="G68" s="303"/>
      <c r="H68" s="304"/>
      <c r="I68" s="305"/>
      <c r="J68" s="306"/>
      <c r="K68" s="42"/>
      <c r="L68" s="43"/>
      <c r="M68" s="295"/>
      <c r="N68" s="297"/>
      <c r="O68" s="299"/>
      <c r="R68" s="44" t="s">
        <v>48</v>
      </c>
    </row>
    <row r="69" spans="1:24" ht="17.25" hidden="1" customHeight="1">
      <c r="A69" s="258"/>
      <c r="B69" s="291"/>
      <c r="C69" s="292"/>
      <c r="D69" s="293"/>
      <c r="E69" s="40" t="s">
        <v>49</v>
      </c>
      <c r="F69" s="45"/>
      <c r="G69" s="46" t="s">
        <v>85</v>
      </c>
      <c r="H69" s="47"/>
      <c r="I69" s="36"/>
      <c r="J69" s="2"/>
      <c r="K69" s="48"/>
      <c r="L69" s="43"/>
      <c r="M69" s="295"/>
      <c r="N69" s="297"/>
      <c r="O69" s="299"/>
      <c r="R69" s="44" t="s">
        <v>51</v>
      </c>
    </row>
    <row r="70" spans="1:24" ht="17.25" hidden="1" customHeight="1">
      <c r="A70" s="258"/>
      <c r="B70" s="291"/>
      <c r="C70" s="292"/>
      <c r="D70" s="293"/>
      <c r="E70" s="40" t="s">
        <v>52</v>
      </c>
      <c r="F70" s="45"/>
      <c r="G70" s="49" t="s">
        <v>85</v>
      </c>
      <c r="H70" s="47"/>
      <c r="I70" s="36"/>
      <c r="J70" s="2"/>
      <c r="K70" s="48"/>
      <c r="L70" s="43"/>
      <c r="M70" s="295"/>
      <c r="N70" s="297"/>
      <c r="O70" s="299"/>
      <c r="R70" s="44"/>
    </row>
    <row r="71" spans="1:24" ht="17.25" hidden="1" customHeight="1">
      <c r="A71" s="258"/>
      <c r="B71" s="291"/>
      <c r="C71" s="292"/>
      <c r="D71" s="293"/>
      <c r="E71" s="40" t="s">
        <v>54</v>
      </c>
      <c r="F71" s="45"/>
      <c r="G71" s="50" t="s">
        <v>55</v>
      </c>
      <c r="H71" s="41"/>
      <c r="I71" s="36"/>
      <c r="J71" s="2"/>
      <c r="K71" s="48"/>
      <c r="L71" s="43"/>
      <c r="M71" s="295"/>
      <c r="N71" s="297"/>
      <c r="O71" s="299"/>
      <c r="R71" s="44"/>
      <c r="T71" s="1" t="s">
        <v>73</v>
      </c>
      <c r="U71" s="1" t="s">
        <v>74</v>
      </c>
      <c r="V71" s="1" t="s">
        <v>110</v>
      </c>
    </row>
    <row r="72" spans="1:24" ht="17.25" hidden="1" customHeight="1">
      <c r="A72" s="258"/>
      <c r="B72" s="291"/>
      <c r="C72" s="292"/>
      <c r="D72" s="293"/>
      <c r="E72" s="322" t="s">
        <v>56</v>
      </c>
      <c r="F72" s="323"/>
      <c r="G72" s="323"/>
      <c r="H72" s="324"/>
      <c r="I72" s="36"/>
      <c r="J72" s="2"/>
      <c r="K72" s="48"/>
      <c r="L72" s="43"/>
      <c r="M72" s="295"/>
      <c r="N72" s="297"/>
      <c r="O72" s="299"/>
      <c r="R72" s="44"/>
      <c r="T72" s="1" t="s">
        <v>146</v>
      </c>
      <c r="U72" s="1" t="s">
        <v>58</v>
      </c>
      <c r="V72" s="1" t="s">
        <v>79</v>
      </c>
      <c r="W72" s="1" t="s">
        <v>81</v>
      </c>
      <c r="X72" s="1" t="s">
        <v>63</v>
      </c>
    </row>
    <row r="73" spans="1:24" ht="17.25" hidden="1" customHeight="1" thickBot="1">
      <c r="A73" s="258"/>
      <c r="B73" s="291"/>
      <c r="C73" s="292"/>
      <c r="D73" s="293"/>
      <c r="E73" s="51" t="s">
        <v>64</v>
      </c>
      <c r="F73" s="52"/>
      <c r="G73" s="53" t="s">
        <v>65</v>
      </c>
      <c r="H73" s="54"/>
      <c r="I73" s="36"/>
      <c r="J73" s="2"/>
      <c r="K73" s="48"/>
      <c r="L73" s="43"/>
      <c r="M73" s="295"/>
      <c r="N73" s="297"/>
      <c r="O73" s="299"/>
      <c r="R73" s="44"/>
      <c r="T73" s="1" t="s">
        <v>76</v>
      </c>
      <c r="U73" s="1" t="s">
        <v>77</v>
      </c>
      <c r="V73" s="1" t="s">
        <v>79</v>
      </c>
      <c r="W73" s="1" t="s">
        <v>81</v>
      </c>
      <c r="X73" s="1" t="s">
        <v>82</v>
      </c>
    </row>
    <row r="74" spans="1:24" ht="17.25" customHeight="1" thickTop="1">
      <c r="A74" s="258" t="s">
        <v>167</v>
      </c>
      <c r="B74" s="288" t="s">
        <v>39</v>
      </c>
      <c r="C74" s="289"/>
      <c r="D74" s="290"/>
      <c r="E74" s="56" t="s">
        <v>83</v>
      </c>
      <c r="F74" s="57"/>
      <c r="G74" s="56" t="s">
        <v>41</v>
      </c>
      <c r="H74" s="57"/>
      <c r="I74" s="313" t="s">
        <v>67</v>
      </c>
      <c r="J74" s="314"/>
      <c r="K74" s="37">
        <v>0.7</v>
      </c>
      <c r="L74" s="38"/>
      <c r="M74" s="294"/>
      <c r="N74" s="296" t="s">
        <v>42</v>
      </c>
      <c r="O74" s="298"/>
      <c r="Q74" s="1">
        <v>0.7</v>
      </c>
      <c r="R74" s="39" t="s">
        <v>43</v>
      </c>
      <c r="T74" s="1" t="s">
        <v>67</v>
      </c>
      <c r="U74" s="1" t="s">
        <v>68</v>
      </c>
      <c r="V74" s="1" t="s">
        <v>69</v>
      </c>
    </row>
    <row r="75" spans="1:24" ht="17.25" customHeight="1">
      <c r="A75" s="258"/>
      <c r="B75" s="291"/>
      <c r="C75" s="292"/>
      <c r="D75" s="293"/>
      <c r="E75" s="40" t="s">
        <v>44</v>
      </c>
      <c r="F75" s="41"/>
      <c r="G75" s="40" t="s">
        <v>45</v>
      </c>
      <c r="H75" s="41"/>
      <c r="I75" s="305" t="s">
        <v>68</v>
      </c>
      <c r="J75" s="306"/>
      <c r="K75" s="42">
        <v>0.35</v>
      </c>
      <c r="L75" s="43"/>
      <c r="M75" s="295"/>
      <c r="N75" s="297"/>
      <c r="O75" s="299"/>
      <c r="Q75" s="1">
        <v>0.35</v>
      </c>
      <c r="R75" s="44" t="s">
        <v>46</v>
      </c>
      <c r="T75" s="1" t="s">
        <v>107</v>
      </c>
      <c r="U75" s="1" t="s">
        <v>72</v>
      </c>
    </row>
    <row r="76" spans="1:24" ht="17.25" customHeight="1">
      <c r="A76" s="258"/>
      <c r="B76" s="291"/>
      <c r="C76" s="292"/>
      <c r="D76" s="293"/>
      <c r="E76" s="40" t="s">
        <v>47</v>
      </c>
      <c r="F76" s="302"/>
      <c r="G76" s="303"/>
      <c r="H76" s="304"/>
      <c r="I76" s="305" t="s">
        <v>69</v>
      </c>
      <c r="J76" s="306"/>
      <c r="K76" s="42">
        <v>0</v>
      </c>
      <c r="L76" s="43"/>
      <c r="M76" s="295"/>
      <c r="N76" s="297"/>
      <c r="O76" s="299"/>
      <c r="Q76" s="1">
        <v>0</v>
      </c>
      <c r="R76" s="44" t="s">
        <v>48</v>
      </c>
    </row>
    <row r="77" spans="1:24" ht="17.25" customHeight="1">
      <c r="A77" s="258"/>
      <c r="B77" s="291"/>
      <c r="C77" s="292"/>
      <c r="D77" s="293"/>
      <c r="E77" s="40" t="s">
        <v>49</v>
      </c>
      <c r="F77" s="45"/>
      <c r="G77" s="46" t="s">
        <v>84</v>
      </c>
      <c r="H77" s="47"/>
      <c r="I77" s="36"/>
      <c r="J77" s="2"/>
      <c r="K77" s="48"/>
      <c r="L77" s="43"/>
      <c r="M77" s="295"/>
      <c r="N77" s="297"/>
      <c r="O77" s="299"/>
      <c r="R77" s="44" t="s">
        <v>51</v>
      </c>
    </row>
    <row r="78" spans="1:24" ht="17.25" customHeight="1">
      <c r="A78" s="258"/>
      <c r="B78" s="291"/>
      <c r="C78" s="292"/>
      <c r="D78" s="293"/>
      <c r="E78" s="40" t="s">
        <v>52</v>
      </c>
      <c r="F78" s="45"/>
      <c r="G78" s="49" t="s">
        <v>162</v>
      </c>
      <c r="H78" s="47"/>
      <c r="I78" s="36"/>
      <c r="J78" s="2"/>
      <c r="K78" s="48"/>
      <c r="L78" s="43"/>
      <c r="M78" s="295"/>
      <c r="N78" s="297"/>
      <c r="O78" s="299"/>
      <c r="R78" s="44"/>
    </row>
    <row r="79" spans="1:24" ht="17.25" customHeight="1">
      <c r="A79" s="258"/>
      <c r="B79" s="291"/>
      <c r="C79" s="292"/>
      <c r="D79" s="293"/>
      <c r="E79" s="40" t="s">
        <v>54</v>
      </c>
      <c r="F79" s="45"/>
      <c r="G79" s="50" t="s">
        <v>55</v>
      </c>
      <c r="H79" s="41"/>
      <c r="I79" s="36"/>
      <c r="J79" s="2"/>
      <c r="K79" s="48"/>
      <c r="L79" s="43"/>
      <c r="M79" s="295"/>
      <c r="N79" s="297"/>
      <c r="O79" s="299"/>
      <c r="R79" s="44"/>
      <c r="T79" s="1" t="s">
        <v>73</v>
      </c>
      <c r="U79" s="1" t="s">
        <v>133</v>
      </c>
      <c r="V79" s="1" t="s">
        <v>110</v>
      </c>
    </row>
    <row r="80" spans="1:24" ht="17.25" customHeight="1">
      <c r="A80" s="258"/>
      <c r="B80" s="291"/>
      <c r="C80" s="292"/>
      <c r="D80" s="293"/>
      <c r="E80" s="322" t="s">
        <v>56</v>
      </c>
      <c r="F80" s="323"/>
      <c r="G80" s="323"/>
      <c r="H80" s="324"/>
      <c r="I80" s="36"/>
      <c r="J80" s="2"/>
      <c r="K80" s="48"/>
      <c r="L80" s="43"/>
      <c r="M80" s="295"/>
      <c r="N80" s="297"/>
      <c r="O80" s="299"/>
      <c r="R80" s="44"/>
      <c r="T80" s="1" t="s">
        <v>163</v>
      </c>
      <c r="U80" s="1" t="s">
        <v>164</v>
      </c>
      <c r="V80" s="1" t="s">
        <v>165</v>
      </c>
      <c r="W80" s="1" t="s">
        <v>166</v>
      </c>
      <c r="X80" s="1" t="s">
        <v>63</v>
      </c>
    </row>
    <row r="81" spans="1:26" ht="17.25" customHeight="1" thickBot="1">
      <c r="A81" s="258"/>
      <c r="B81" s="291"/>
      <c r="C81" s="292"/>
      <c r="D81" s="293"/>
      <c r="E81" s="51" t="s">
        <v>64</v>
      </c>
      <c r="F81" s="52"/>
      <c r="G81" s="53" t="s">
        <v>65</v>
      </c>
      <c r="H81" s="54"/>
      <c r="I81" s="36"/>
      <c r="J81" s="2"/>
      <c r="K81" s="48"/>
      <c r="L81" s="43"/>
      <c r="M81" s="295"/>
      <c r="N81" s="297"/>
      <c r="O81" s="299"/>
      <c r="R81" s="44"/>
      <c r="T81" s="1" t="s">
        <v>168</v>
      </c>
      <c r="U81" s="1" t="s">
        <v>169</v>
      </c>
      <c r="V81" s="1" t="s">
        <v>170</v>
      </c>
      <c r="W81" s="1" t="s">
        <v>171</v>
      </c>
      <c r="X81" s="1" t="s">
        <v>82</v>
      </c>
    </row>
    <row r="82" spans="1:26" ht="16.899999999999999" hidden="1" customHeight="1" thickTop="1">
      <c r="A82" s="258" t="s">
        <v>181</v>
      </c>
      <c r="B82" s="288" t="s">
        <v>173</v>
      </c>
      <c r="C82" s="289"/>
      <c r="D82" s="290"/>
      <c r="E82" s="56" t="s">
        <v>174</v>
      </c>
      <c r="F82" s="57"/>
      <c r="G82" s="56" t="s">
        <v>41</v>
      </c>
      <c r="H82" s="63"/>
      <c r="I82" s="313"/>
      <c r="J82" s="314"/>
      <c r="K82" s="37"/>
      <c r="L82" s="27">
        <v>0.9</v>
      </c>
      <c r="M82" s="294"/>
      <c r="N82" s="331" t="s">
        <v>42</v>
      </c>
      <c r="O82" s="333"/>
      <c r="R82" s="39" t="s">
        <v>175</v>
      </c>
    </row>
    <row r="83" spans="1:26" ht="16.899999999999999" hidden="1" customHeight="1">
      <c r="A83" s="258"/>
      <c r="B83" s="291"/>
      <c r="C83" s="292"/>
      <c r="D83" s="293"/>
      <c r="E83" s="40" t="s">
        <v>44</v>
      </c>
      <c r="F83" s="41"/>
      <c r="G83" s="40" t="s">
        <v>45</v>
      </c>
      <c r="H83" s="64"/>
      <c r="I83" s="305"/>
      <c r="J83" s="306"/>
      <c r="K83" s="46"/>
      <c r="L83" s="28">
        <v>0.68</v>
      </c>
      <c r="M83" s="295"/>
      <c r="N83" s="332"/>
      <c r="O83" s="334"/>
      <c r="R83" s="44" t="s">
        <v>176</v>
      </c>
      <c r="T83" s="1" t="s">
        <v>182</v>
      </c>
      <c r="U83" s="1" t="s">
        <v>72</v>
      </c>
    </row>
    <row r="84" spans="1:26" ht="16.899999999999999" hidden="1" customHeight="1">
      <c r="A84" s="258"/>
      <c r="B84" s="291"/>
      <c r="C84" s="292"/>
      <c r="D84" s="293"/>
      <c r="E84" s="40" t="s">
        <v>47</v>
      </c>
      <c r="F84" s="302"/>
      <c r="G84" s="303"/>
      <c r="H84" s="304"/>
      <c r="I84" s="305"/>
      <c r="J84" s="306"/>
      <c r="K84" s="46"/>
      <c r="L84" s="28"/>
      <c r="M84" s="295"/>
      <c r="N84" s="332"/>
      <c r="O84" s="334"/>
      <c r="R84" s="44" t="s">
        <v>177</v>
      </c>
    </row>
    <row r="85" spans="1:26" ht="16.899999999999999" hidden="1" customHeight="1">
      <c r="A85" s="258"/>
      <c r="B85" s="291"/>
      <c r="C85" s="292"/>
      <c r="D85" s="293"/>
      <c r="E85" s="40" t="s">
        <v>49</v>
      </c>
      <c r="F85" s="45"/>
      <c r="G85" s="46" t="s">
        <v>178</v>
      </c>
      <c r="H85" s="65"/>
      <c r="I85" s="305"/>
      <c r="J85" s="306"/>
      <c r="K85" s="46"/>
      <c r="L85" s="28">
        <v>0.45</v>
      </c>
      <c r="M85" s="295"/>
      <c r="N85" s="332"/>
      <c r="O85" s="334"/>
      <c r="R85" s="44" t="s">
        <v>51</v>
      </c>
    </row>
    <row r="86" spans="1:26" ht="16.899999999999999" hidden="1" customHeight="1">
      <c r="A86" s="258"/>
      <c r="B86" s="291"/>
      <c r="C86" s="292"/>
      <c r="D86" s="293"/>
      <c r="E86" s="40" t="s">
        <v>52</v>
      </c>
      <c r="F86" s="45"/>
      <c r="G86" s="49" t="s">
        <v>179</v>
      </c>
      <c r="H86" s="65"/>
      <c r="I86" s="305"/>
      <c r="J86" s="306"/>
      <c r="K86" s="46"/>
      <c r="L86" s="28"/>
      <c r="M86" s="295"/>
      <c r="N86" s="332"/>
      <c r="O86" s="334"/>
      <c r="R86" s="44"/>
    </row>
    <row r="87" spans="1:26" ht="16.899999999999999" hidden="1" customHeight="1">
      <c r="A87" s="258"/>
      <c r="B87" s="291"/>
      <c r="C87" s="292"/>
      <c r="D87" s="293"/>
      <c r="E87" s="40" t="s">
        <v>54</v>
      </c>
      <c r="F87" s="45"/>
      <c r="G87" s="50" t="s">
        <v>55</v>
      </c>
      <c r="H87" s="64"/>
      <c r="I87" s="66"/>
      <c r="J87" s="67"/>
      <c r="K87" s="68"/>
      <c r="L87" s="28"/>
      <c r="M87" s="295"/>
      <c r="N87" s="332"/>
      <c r="O87" s="334"/>
      <c r="R87" s="44"/>
      <c r="T87" s="1" t="s">
        <v>73</v>
      </c>
      <c r="U87" s="1" t="s">
        <v>133</v>
      </c>
      <c r="V87" s="1" t="s">
        <v>110</v>
      </c>
    </row>
    <row r="88" spans="1:26" ht="16.899999999999999" hidden="1" customHeight="1">
      <c r="A88" s="258"/>
      <c r="B88" s="291"/>
      <c r="C88" s="292"/>
      <c r="D88" s="293"/>
      <c r="E88" s="322" t="s">
        <v>56</v>
      </c>
      <c r="F88" s="323"/>
      <c r="G88" s="323"/>
      <c r="H88" s="324"/>
      <c r="I88" s="61"/>
      <c r="K88" s="69"/>
      <c r="L88" s="28"/>
      <c r="M88" s="295"/>
      <c r="N88" s="332"/>
      <c r="O88" s="334"/>
      <c r="R88" s="44"/>
      <c r="T88" s="1" t="s">
        <v>180</v>
      </c>
      <c r="U88" s="1" t="s">
        <v>58</v>
      </c>
      <c r="V88" s="1" t="s">
        <v>59</v>
      </c>
      <c r="W88" s="1" t="s">
        <v>60</v>
      </c>
      <c r="X88" s="1" t="s">
        <v>61</v>
      </c>
      <c r="Y88" s="1" t="s">
        <v>62</v>
      </c>
      <c r="Z88" s="1" t="s">
        <v>63</v>
      </c>
    </row>
    <row r="89" spans="1:26" ht="16.899999999999999" hidden="1" customHeight="1" thickBot="1">
      <c r="A89" s="258"/>
      <c r="B89" s="291"/>
      <c r="C89" s="292"/>
      <c r="D89" s="293"/>
      <c r="E89" s="51" t="s">
        <v>64</v>
      </c>
      <c r="F89" s="52"/>
      <c r="G89" s="53" t="s">
        <v>65</v>
      </c>
      <c r="H89" s="70"/>
      <c r="I89" s="61"/>
      <c r="K89" s="69"/>
      <c r="L89" s="71"/>
      <c r="M89" s="295"/>
      <c r="N89" s="332"/>
      <c r="O89" s="334"/>
      <c r="R89" s="44"/>
      <c r="T89" s="1" t="s">
        <v>76</v>
      </c>
      <c r="U89" s="1" t="s">
        <v>77</v>
      </c>
      <c r="V89" s="1" t="s">
        <v>78</v>
      </c>
      <c r="W89" s="1" t="s">
        <v>79</v>
      </c>
      <c r="X89" s="1" t="s">
        <v>80</v>
      </c>
      <c r="Y89" s="1" t="s">
        <v>81</v>
      </c>
      <c r="Z89" s="1" t="s">
        <v>82</v>
      </c>
    </row>
    <row r="90" spans="1:26" ht="18.75" hidden="1" customHeight="1" thickTop="1">
      <c r="A90" s="258" t="s">
        <v>185</v>
      </c>
      <c r="B90" s="288" t="s">
        <v>173</v>
      </c>
      <c r="C90" s="289"/>
      <c r="D90" s="290"/>
      <c r="E90" s="56" t="s">
        <v>174</v>
      </c>
      <c r="F90" s="57"/>
      <c r="G90" s="56" t="s">
        <v>41</v>
      </c>
      <c r="H90" s="63"/>
      <c r="I90" s="313"/>
      <c r="J90" s="314"/>
      <c r="K90" s="37"/>
      <c r="L90" s="27">
        <v>0.9</v>
      </c>
      <c r="M90" s="294"/>
      <c r="N90" s="331" t="s">
        <v>42</v>
      </c>
      <c r="O90" s="333"/>
      <c r="R90" s="39" t="s">
        <v>175</v>
      </c>
    </row>
    <row r="91" spans="1:26" ht="18.75" hidden="1" customHeight="1">
      <c r="A91" s="258"/>
      <c r="B91" s="291"/>
      <c r="C91" s="292"/>
      <c r="D91" s="293"/>
      <c r="E91" s="40" t="s">
        <v>44</v>
      </c>
      <c r="F91" s="41"/>
      <c r="G91" s="40" t="s">
        <v>45</v>
      </c>
      <c r="H91" s="64"/>
      <c r="I91" s="305"/>
      <c r="J91" s="306"/>
      <c r="K91" s="46"/>
      <c r="L91" s="28">
        <v>0.68</v>
      </c>
      <c r="M91" s="295"/>
      <c r="N91" s="332"/>
      <c r="O91" s="334"/>
      <c r="R91" s="44" t="s">
        <v>176</v>
      </c>
      <c r="T91" s="1" t="s">
        <v>107</v>
      </c>
      <c r="U91" s="1" t="s">
        <v>72</v>
      </c>
    </row>
    <row r="92" spans="1:26" ht="18.75" hidden="1" customHeight="1">
      <c r="A92" s="258"/>
      <c r="B92" s="291"/>
      <c r="C92" s="292"/>
      <c r="D92" s="293"/>
      <c r="E92" s="40" t="s">
        <v>47</v>
      </c>
      <c r="F92" s="302"/>
      <c r="G92" s="303"/>
      <c r="H92" s="304"/>
      <c r="I92" s="305"/>
      <c r="J92" s="306"/>
      <c r="K92" s="46"/>
      <c r="L92" s="28"/>
      <c r="M92" s="295"/>
      <c r="N92" s="332"/>
      <c r="O92" s="334"/>
      <c r="R92" s="44" t="s">
        <v>177</v>
      </c>
    </row>
    <row r="93" spans="1:26" ht="18.75" hidden="1" customHeight="1">
      <c r="A93" s="258"/>
      <c r="B93" s="291"/>
      <c r="C93" s="292"/>
      <c r="D93" s="293"/>
      <c r="E93" s="40" t="s">
        <v>49</v>
      </c>
      <c r="F93" s="45"/>
      <c r="G93" s="46" t="s">
        <v>106</v>
      </c>
      <c r="H93" s="65"/>
      <c r="I93" s="305"/>
      <c r="J93" s="306"/>
      <c r="K93" s="46"/>
      <c r="L93" s="28">
        <v>0.45</v>
      </c>
      <c r="M93" s="295"/>
      <c r="N93" s="332"/>
      <c r="O93" s="334"/>
      <c r="R93" s="44" t="s">
        <v>51</v>
      </c>
    </row>
    <row r="94" spans="1:26" ht="18.75" hidden="1" customHeight="1">
      <c r="A94" s="258"/>
      <c r="B94" s="291"/>
      <c r="C94" s="292"/>
      <c r="D94" s="293"/>
      <c r="E94" s="40" t="s">
        <v>52</v>
      </c>
      <c r="F94" s="45"/>
      <c r="G94" s="49" t="s">
        <v>106</v>
      </c>
      <c r="H94" s="65"/>
      <c r="I94" s="305"/>
      <c r="J94" s="306"/>
      <c r="K94" s="46"/>
      <c r="L94" s="28"/>
      <c r="M94" s="295"/>
      <c r="N94" s="332"/>
      <c r="O94" s="334"/>
      <c r="R94" s="44"/>
    </row>
    <row r="95" spans="1:26" ht="18.75" hidden="1" customHeight="1">
      <c r="A95" s="258"/>
      <c r="B95" s="291"/>
      <c r="C95" s="292"/>
      <c r="D95" s="293"/>
      <c r="E95" s="40" t="s">
        <v>54</v>
      </c>
      <c r="F95" s="45"/>
      <c r="G95" s="50" t="s">
        <v>55</v>
      </c>
      <c r="H95" s="64"/>
      <c r="I95" s="66"/>
      <c r="J95" s="67"/>
      <c r="K95" s="68"/>
      <c r="L95" s="28"/>
      <c r="M95" s="295"/>
      <c r="N95" s="332"/>
      <c r="O95" s="334"/>
      <c r="R95" s="44"/>
      <c r="T95" s="1" t="s">
        <v>117</v>
      </c>
      <c r="U95" s="1" t="s">
        <v>74</v>
      </c>
      <c r="V95" s="1" t="s">
        <v>75</v>
      </c>
    </row>
    <row r="96" spans="1:26" ht="18.75" hidden="1" customHeight="1">
      <c r="A96" s="258"/>
      <c r="B96" s="291"/>
      <c r="C96" s="292"/>
      <c r="D96" s="293"/>
      <c r="E96" s="322" t="s">
        <v>56</v>
      </c>
      <c r="F96" s="323"/>
      <c r="G96" s="323"/>
      <c r="H96" s="324"/>
      <c r="I96" s="61"/>
      <c r="K96" s="69"/>
      <c r="L96" s="28"/>
      <c r="M96" s="295"/>
      <c r="N96" s="332"/>
      <c r="O96" s="334"/>
      <c r="R96" s="44"/>
      <c r="T96" s="1" t="s">
        <v>92</v>
      </c>
      <c r="U96" s="1" t="s">
        <v>93</v>
      </c>
      <c r="V96" s="1" t="s">
        <v>94</v>
      </c>
      <c r="W96" s="1" t="s">
        <v>95</v>
      </c>
    </row>
    <row r="97" spans="1:24" ht="18.75" hidden="1" customHeight="1" thickBot="1">
      <c r="A97" s="258"/>
      <c r="B97" s="291"/>
      <c r="C97" s="292"/>
      <c r="D97" s="293"/>
      <c r="E97" s="51" t="s">
        <v>64</v>
      </c>
      <c r="F97" s="52"/>
      <c r="G97" s="53" t="s">
        <v>65</v>
      </c>
      <c r="H97" s="70"/>
      <c r="I97" s="61"/>
      <c r="K97" s="69"/>
      <c r="L97" s="71"/>
      <c r="M97" s="295"/>
      <c r="N97" s="332"/>
      <c r="O97" s="334"/>
      <c r="R97" s="44"/>
      <c r="T97" s="1" t="s">
        <v>100</v>
      </c>
      <c r="U97" s="1" t="s">
        <v>101</v>
      </c>
      <c r="V97" s="1" t="s">
        <v>102</v>
      </c>
      <c r="W97" s="1" t="s">
        <v>103</v>
      </c>
    </row>
    <row r="98" spans="1:24" ht="16.899999999999999" hidden="1" customHeight="1" thickTop="1">
      <c r="A98" s="258" t="s">
        <v>187</v>
      </c>
      <c r="B98" s="288" t="s">
        <v>173</v>
      </c>
      <c r="C98" s="289"/>
      <c r="D98" s="290"/>
      <c r="E98" s="56" t="s">
        <v>174</v>
      </c>
      <c r="F98" s="57"/>
      <c r="G98" s="56" t="s">
        <v>41</v>
      </c>
      <c r="H98" s="63"/>
      <c r="I98" s="309"/>
      <c r="J98" s="310"/>
      <c r="K98" s="37"/>
      <c r="L98" s="27">
        <v>0.9</v>
      </c>
      <c r="M98" s="294"/>
      <c r="N98" s="331" t="s">
        <v>42</v>
      </c>
      <c r="O98" s="333"/>
      <c r="R98" s="39" t="s">
        <v>175</v>
      </c>
    </row>
    <row r="99" spans="1:24" ht="16.899999999999999" hidden="1" customHeight="1">
      <c r="A99" s="258"/>
      <c r="B99" s="291"/>
      <c r="C99" s="292"/>
      <c r="D99" s="293"/>
      <c r="E99" s="40" t="s">
        <v>44</v>
      </c>
      <c r="F99" s="41"/>
      <c r="G99" s="40" t="s">
        <v>45</v>
      </c>
      <c r="H99" s="64"/>
      <c r="I99" s="318"/>
      <c r="J99" s="319"/>
      <c r="K99" s="46"/>
      <c r="L99" s="28">
        <v>0.68</v>
      </c>
      <c r="M99" s="295"/>
      <c r="N99" s="332"/>
      <c r="O99" s="334"/>
      <c r="R99" s="44" t="s">
        <v>176</v>
      </c>
      <c r="T99" s="1" t="s">
        <v>107</v>
      </c>
      <c r="U99" s="1" t="s">
        <v>72</v>
      </c>
    </row>
    <row r="100" spans="1:24" ht="16.899999999999999" hidden="1" customHeight="1">
      <c r="A100" s="258"/>
      <c r="B100" s="291"/>
      <c r="C100" s="292"/>
      <c r="D100" s="293"/>
      <c r="E100" s="40" t="s">
        <v>47</v>
      </c>
      <c r="F100" s="302"/>
      <c r="G100" s="303"/>
      <c r="H100" s="304"/>
      <c r="I100" s="318"/>
      <c r="J100" s="319"/>
      <c r="K100" s="46"/>
      <c r="L100" s="28"/>
      <c r="M100" s="295"/>
      <c r="N100" s="332"/>
      <c r="O100" s="334"/>
      <c r="R100" s="44" t="s">
        <v>177</v>
      </c>
    </row>
    <row r="101" spans="1:24" ht="16.899999999999999" hidden="1" customHeight="1">
      <c r="A101" s="258"/>
      <c r="B101" s="291"/>
      <c r="C101" s="292"/>
      <c r="D101" s="293"/>
      <c r="E101" s="40" t="s">
        <v>49</v>
      </c>
      <c r="F101" s="45"/>
      <c r="G101" s="46" t="s">
        <v>178</v>
      </c>
      <c r="H101" s="65"/>
      <c r="I101" s="318"/>
      <c r="J101" s="319"/>
      <c r="K101" s="46"/>
      <c r="L101" s="28">
        <v>0.45</v>
      </c>
      <c r="M101" s="295"/>
      <c r="N101" s="332"/>
      <c r="O101" s="334"/>
      <c r="R101" s="44" t="s">
        <v>51</v>
      </c>
    </row>
    <row r="102" spans="1:24" ht="16.899999999999999" hidden="1" customHeight="1">
      <c r="A102" s="258"/>
      <c r="B102" s="291"/>
      <c r="C102" s="292"/>
      <c r="D102" s="293"/>
      <c r="E102" s="40" t="s">
        <v>52</v>
      </c>
      <c r="F102" s="45"/>
      <c r="G102" s="49" t="s">
        <v>178</v>
      </c>
      <c r="H102" s="65"/>
      <c r="I102" s="318"/>
      <c r="J102" s="319"/>
      <c r="K102" s="46"/>
      <c r="L102" s="28"/>
      <c r="M102" s="295"/>
      <c r="N102" s="332"/>
      <c r="O102" s="334"/>
      <c r="R102" s="44"/>
    </row>
    <row r="103" spans="1:24" ht="16.899999999999999" hidden="1" customHeight="1">
      <c r="A103" s="258"/>
      <c r="B103" s="291"/>
      <c r="C103" s="292"/>
      <c r="D103" s="293"/>
      <c r="E103" s="40" t="s">
        <v>54</v>
      </c>
      <c r="F103" s="45"/>
      <c r="G103" s="50" t="s">
        <v>55</v>
      </c>
      <c r="H103" s="64"/>
      <c r="I103" s="66"/>
      <c r="J103" s="67"/>
      <c r="K103" s="68"/>
      <c r="L103" s="28"/>
      <c r="M103" s="295"/>
      <c r="N103" s="332"/>
      <c r="O103" s="334"/>
      <c r="R103" s="44"/>
      <c r="T103" s="1" t="s">
        <v>117</v>
      </c>
      <c r="U103" s="1" t="s">
        <v>74</v>
      </c>
      <c r="V103" s="1" t="s">
        <v>110</v>
      </c>
    </row>
    <row r="104" spans="1:24" ht="16.899999999999999" hidden="1" customHeight="1">
      <c r="A104" s="258"/>
      <c r="B104" s="291"/>
      <c r="C104" s="292"/>
      <c r="D104" s="293"/>
      <c r="E104" s="322" t="s">
        <v>56</v>
      </c>
      <c r="F104" s="323"/>
      <c r="G104" s="323"/>
      <c r="H104" s="324"/>
      <c r="I104" s="61"/>
      <c r="K104" s="69"/>
      <c r="L104" s="28"/>
      <c r="M104" s="295"/>
      <c r="N104" s="332"/>
      <c r="O104" s="334"/>
      <c r="R104" s="44"/>
      <c r="T104" s="1" t="s">
        <v>186</v>
      </c>
      <c r="U104" s="1" t="s">
        <v>58</v>
      </c>
      <c r="V104" s="1" t="s">
        <v>79</v>
      </c>
      <c r="W104" s="1" t="s">
        <v>81</v>
      </c>
      <c r="X104" s="1" t="s">
        <v>63</v>
      </c>
    </row>
    <row r="105" spans="1:24" ht="16.899999999999999" hidden="1" customHeight="1" thickBot="1">
      <c r="A105" s="258"/>
      <c r="B105" s="291"/>
      <c r="C105" s="292"/>
      <c r="D105" s="293"/>
      <c r="E105" s="51" t="s">
        <v>64</v>
      </c>
      <c r="F105" s="52"/>
      <c r="G105" s="53" t="s">
        <v>65</v>
      </c>
      <c r="H105" s="70"/>
      <c r="I105" s="61"/>
      <c r="K105" s="69"/>
      <c r="L105" s="71"/>
      <c r="M105" s="295"/>
      <c r="N105" s="332"/>
      <c r="O105" s="334"/>
      <c r="R105" s="44"/>
      <c r="T105" s="1" t="s">
        <v>76</v>
      </c>
      <c r="U105" s="1" t="s">
        <v>77</v>
      </c>
      <c r="V105" s="1" t="s">
        <v>79</v>
      </c>
      <c r="W105" s="1" t="s">
        <v>81</v>
      </c>
      <c r="X105" s="1" t="s">
        <v>82</v>
      </c>
    </row>
    <row r="106" spans="1:24" ht="16.899999999999999" hidden="1" customHeight="1" thickTop="1">
      <c r="A106" s="258" t="s">
        <v>189</v>
      </c>
      <c r="B106" s="288" t="s">
        <v>173</v>
      </c>
      <c r="C106" s="289"/>
      <c r="D106" s="290"/>
      <c r="E106" s="56" t="s">
        <v>174</v>
      </c>
      <c r="F106" s="57"/>
      <c r="G106" s="56" t="s">
        <v>41</v>
      </c>
      <c r="H106" s="63"/>
      <c r="I106" s="309"/>
      <c r="J106" s="310"/>
      <c r="K106" s="37"/>
      <c r="L106" s="27">
        <v>0.9</v>
      </c>
      <c r="M106" s="294"/>
      <c r="N106" s="331" t="s">
        <v>42</v>
      </c>
      <c r="O106" s="333"/>
      <c r="R106" s="39" t="s">
        <v>175</v>
      </c>
    </row>
    <row r="107" spans="1:24" ht="16.899999999999999" hidden="1" customHeight="1">
      <c r="A107" s="258"/>
      <c r="B107" s="291"/>
      <c r="C107" s="292"/>
      <c r="D107" s="293"/>
      <c r="E107" s="40" t="s">
        <v>44</v>
      </c>
      <c r="F107" s="41"/>
      <c r="G107" s="40" t="s">
        <v>45</v>
      </c>
      <c r="H107" s="64"/>
      <c r="I107" s="318"/>
      <c r="J107" s="319"/>
      <c r="K107" s="46"/>
      <c r="L107" s="28">
        <v>0.68</v>
      </c>
      <c r="M107" s="295"/>
      <c r="N107" s="332"/>
      <c r="O107" s="334"/>
      <c r="R107" s="44" t="s">
        <v>176</v>
      </c>
      <c r="T107" s="1" t="s">
        <v>107</v>
      </c>
      <c r="U107" s="1" t="s">
        <v>72</v>
      </c>
    </row>
    <row r="108" spans="1:24" ht="16.899999999999999" hidden="1" customHeight="1">
      <c r="A108" s="258"/>
      <c r="B108" s="291"/>
      <c r="C108" s="292"/>
      <c r="D108" s="293"/>
      <c r="E108" s="40" t="s">
        <v>47</v>
      </c>
      <c r="F108" s="302"/>
      <c r="G108" s="303"/>
      <c r="H108" s="304"/>
      <c r="I108" s="318"/>
      <c r="J108" s="319"/>
      <c r="K108" s="46"/>
      <c r="L108" s="28"/>
      <c r="M108" s="295"/>
      <c r="N108" s="332"/>
      <c r="O108" s="334"/>
      <c r="R108" s="44" t="s">
        <v>177</v>
      </c>
    </row>
    <row r="109" spans="1:24" ht="16.899999999999999" hidden="1" customHeight="1">
      <c r="A109" s="258"/>
      <c r="B109" s="291"/>
      <c r="C109" s="292"/>
      <c r="D109" s="293"/>
      <c r="E109" s="40" t="s">
        <v>49</v>
      </c>
      <c r="F109" s="45"/>
      <c r="G109" s="46" t="s">
        <v>188</v>
      </c>
      <c r="H109" s="65"/>
      <c r="I109" s="318"/>
      <c r="J109" s="319"/>
      <c r="K109" s="46"/>
      <c r="L109" s="28">
        <v>0.45</v>
      </c>
      <c r="M109" s="295"/>
      <c r="N109" s="332"/>
      <c r="O109" s="334"/>
      <c r="R109" s="44" t="s">
        <v>51</v>
      </c>
    </row>
    <row r="110" spans="1:24" ht="16.899999999999999" hidden="1" customHeight="1">
      <c r="A110" s="258"/>
      <c r="B110" s="291"/>
      <c r="C110" s="292"/>
      <c r="D110" s="293"/>
      <c r="E110" s="40" t="s">
        <v>52</v>
      </c>
      <c r="F110" s="45"/>
      <c r="G110" s="49" t="s">
        <v>106</v>
      </c>
      <c r="H110" s="65"/>
      <c r="I110" s="318"/>
      <c r="J110" s="319"/>
      <c r="K110" s="46"/>
      <c r="L110" s="28"/>
      <c r="M110" s="295"/>
      <c r="N110" s="332"/>
      <c r="O110" s="334"/>
      <c r="R110" s="44"/>
    </row>
    <row r="111" spans="1:24" ht="16.899999999999999" hidden="1" customHeight="1">
      <c r="A111" s="258"/>
      <c r="B111" s="291"/>
      <c r="C111" s="292"/>
      <c r="D111" s="293"/>
      <c r="E111" s="40" t="s">
        <v>54</v>
      </c>
      <c r="F111" s="45"/>
      <c r="G111" s="50" t="s">
        <v>55</v>
      </c>
      <c r="H111" s="64"/>
      <c r="I111" s="66"/>
      <c r="J111" s="67"/>
      <c r="K111" s="68"/>
      <c r="L111" s="28"/>
      <c r="M111" s="295"/>
      <c r="N111" s="332"/>
      <c r="O111" s="334"/>
      <c r="R111" s="44"/>
      <c r="T111" s="1" t="s">
        <v>73</v>
      </c>
      <c r="U111" s="1" t="s">
        <v>133</v>
      </c>
      <c r="V111" s="1" t="s">
        <v>190</v>
      </c>
    </row>
    <row r="112" spans="1:24" ht="16.899999999999999" hidden="1" customHeight="1">
      <c r="A112" s="258"/>
      <c r="B112" s="291"/>
      <c r="C112" s="292"/>
      <c r="D112" s="293"/>
      <c r="E112" s="322" t="s">
        <v>56</v>
      </c>
      <c r="F112" s="323"/>
      <c r="G112" s="323"/>
      <c r="H112" s="324"/>
      <c r="I112" s="61"/>
      <c r="K112" s="69"/>
      <c r="L112" s="28"/>
      <c r="M112" s="295"/>
      <c r="N112" s="332"/>
      <c r="O112" s="334"/>
      <c r="R112" s="44"/>
      <c r="T112" s="1" t="s">
        <v>113</v>
      </c>
      <c r="U112" s="1" t="s">
        <v>58</v>
      </c>
      <c r="V112" s="1" t="s">
        <v>63</v>
      </c>
    </row>
    <row r="113" spans="1:25" ht="16.899999999999999" hidden="1" customHeight="1" thickBot="1">
      <c r="A113" s="258"/>
      <c r="B113" s="291"/>
      <c r="C113" s="292"/>
      <c r="D113" s="293"/>
      <c r="E113" s="51" t="s">
        <v>64</v>
      </c>
      <c r="F113" s="52"/>
      <c r="G113" s="53" t="s">
        <v>65</v>
      </c>
      <c r="H113" s="70"/>
      <c r="I113" s="61"/>
      <c r="K113" s="69"/>
      <c r="L113" s="71"/>
      <c r="M113" s="295"/>
      <c r="N113" s="332"/>
      <c r="O113" s="334"/>
      <c r="R113" s="44"/>
      <c r="T113" s="1" t="s">
        <v>76</v>
      </c>
      <c r="U113" s="1" t="s">
        <v>77</v>
      </c>
      <c r="V113" s="1" t="s">
        <v>82</v>
      </c>
    </row>
    <row r="114" spans="1:25" ht="18.600000000000001" hidden="1" customHeight="1" thickTop="1">
      <c r="A114" s="258" t="s">
        <v>193</v>
      </c>
      <c r="B114" s="288" t="s">
        <v>173</v>
      </c>
      <c r="C114" s="289"/>
      <c r="D114" s="290"/>
      <c r="E114" s="56" t="s">
        <v>174</v>
      </c>
      <c r="F114" s="57"/>
      <c r="G114" s="56" t="s">
        <v>41</v>
      </c>
      <c r="H114" s="63"/>
      <c r="I114" s="309"/>
      <c r="J114" s="310"/>
      <c r="K114" s="37"/>
      <c r="L114" s="27">
        <v>0.9</v>
      </c>
      <c r="M114" s="294"/>
      <c r="N114" s="331" t="s">
        <v>42</v>
      </c>
      <c r="O114" s="333"/>
      <c r="R114" s="39" t="s">
        <v>175</v>
      </c>
    </row>
    <row r="115" spans="1:25" ht="18.600000000000001" hidden="1" customHeight="1">
      <c r="A115" s="258"/>
      <c r="B115" s="291"/>
      <c r="C115" s="292"/>
      <c r="D115" s="293"/>
      <c r="E115" s="40" t="s">
        <v>44</v>
      </c>
      <c r="F115" s="41"/>
      <c r="G115" s="40" t="s">
        <v>45</v>
      </c>
      <c r="H115" s="64"/>
      <c r="I115" s="318"/>
      <c r="J115" s="319"/>
      <c r="K115" s="46"/>
      <c r="L115" s="28">
        <v>0.68</v>
      </c>
      <c r="M115" s="295"/>
      <c r="N115" s="332"/>
      <c r="O115" s="334"/>
      <c r="R115" s="44" t="s">
        <v>176</v>
      </c>
      <c r="T115" s="1" t="s">
        <v>107</v>
      </c>
      <c r="U115" s="1" t="s">
        <v>72</v>
      </c>
    </row>
    <row r="116" spans="1:25" ht="18.600000000000001" hidden="1" customHeight="1">
      <c r="A116" s="258"/>
      <c r="B116" s="291"/>
      <c r="C116" s="292"/>
      <c r="D116" s="293"/>
      <c r="E116" s="40" t="s">
        <v>47</v>
      </c>
      <c r="F116" s="302"/>
      <c r="G116" s="303"/>
      <c r="H116" s="304"/>
      <c r="I116" s="318"/>
      <c r="J116" s="319"/>
      <c r="K116" s="46"/>
      <c r="L116" s="28"/>
      <c r="M116" s="295"/>
      <c r="N116" s="332"/>
      <c r="O116" s="334"/>
      <c r="R116" s="44" t="s">
        <v>177</v>
      </c>
    </row>
    <row r="117" spans="1:25" ht="18.600000000000001" hidden="1" customHeight="1">
      <c r="A117" s="258"/>
      <c r="B117" s="291"/>
      <c r="C117" s="292"/>
      <c r="D117" s="293"/>
      <c r="E117" s="40" t="s">
        <v>49</v>
      </c>
      <c r="F117" s="45"/>
      <c r="G117" s="46" t="s">
        <v>106</v>
      </c>
      <c r="H117" s="65"/>
      <c r="I117" s="318"/>
      <c r="J117" s="319"/>
      <c r="K117" s="46"/>
      <c r="L117" s="28">
        <v>0.45</v>
      </c>
      <c r="M117" s="295"/>
      <c r="N117" s="332"/>
      <c r="O117" s="334"/>
      <c r="R117" s="44" t="s">
        <v>51</v>
      </c>
    </row>
    <row r="118" spans="1:25" ht="18.600000000000001" hidden="1" customHeight="1">
      <c r="A118" s="258"/>
      <c r="B118" s="291"/>
      <c r="C118" s="292"/>
      <c r="D118" s="293"/>
      <c r="E118" s="40" t="s">
        <v>52</v>
      </c>
      <c r="F118" s="45"/>
      <c r="G118" s="49" t="s">
        <v>106</v>
      </c>
      <c r="H118" s="65"/>
      <c r="I118" s="318"/>
      <c r="J118" s="319"/>
      <c r="K118" s="46"/>
      <c r="L118" s="28"/>
      <c r="M118" s="295"/>
      <c r="N118" s="332"/>
      <c r="O118" s="334"/>
      <c r="R118" s="44"/>
    </row>
    <row r="119" spans="1:25" ht="18.600000000000001" hidden="1" customHeight="1">
      <c r="A119" s="258"/>
      <c r="B119" s="291"/>
      <c r="C119" s="292"/>
      <c r="D119" s="293"/>
      <c r="E119" s="40" t="s">
        <v>54</v>
      </c>
      <c r="F119" s="45"/>
      <c r="G119" s="50" t="s">
        <v>55</v>
      </c>
      <c r="H119" s="64"/>
      <c r="I119" s="66"/>
      <c r="J119" s="67"/>
      <c r="K119" s="68"/>
      <c r="L119" s="28"/>
      <c r="M119" s="295"/>
      <c r="N119" s="332"/>
      <c r="O119" s="334"/>
      <c r="R119" s="44"/>
      <c r="T119" s="1" t="s">
        <v>73</v>
      </c>
      <c r="U119" s="1" t="s">
        <v>133</v>
      </c>
      <c r="V119" s="1" t="s">
        <v>110</v>
      </c>
    </row>
    <row r="120" spans="1:25" ht="18.600000000000001" hidden="1" customHeight="1">
      <c r="A120" s="258"/>
      <c r="B120" s="291"/>
      <c r="C120" s="292"/>
      <c r="D120" s="293"/>
      <c r="E120" s="322" t="s">
        <v>56</v>
      </c>
      <c r="F120" s="323"/>
      <c r="G120" s="323"/>
      <c r="H120" s="324"/>
      <c r="I120" s="61"/>
      <c r="K120" s="69"/>
      <c r="L120" s="28"/>
      <c r="M120" s="295"/>
      <c r="N120" s="332"/>
      <c r="O120" s="334"/>
      <c r="R120" s="44"/>
      <c r="T120" s="1" t="s">
        <v>121</v>
      </c>
      <c r="U120" s="1" t="s">
        <v>122</v>
      </c>
      <c r="V120" s="1" t="s">
        <v>123</v>
      </c>
      <c r="W120" s="1" t="s">
        <v>124</v>
      </c>
      <c r="X120" s="1" t="s">
        <v>125</v>
      </c>
      <c r="Y120" s="1" t="s">
        <v>63</v>
      </c>
    </row>
    <row r="121" spans="1:25" ht="18.600000000000001" hidden="1" customHeight="1" thickBot="1">
      <c r="A121" s="258"/>
      <c r="B121" s="291"/>
      <c r="C121" s="292"/>
      <c r="D121" s="293"/>
      <c r="E121" s="51" t="s">
        <v>64</v>
      </c>
      <c r="F121" s="52"/>
      <c r="G121" s="53" t="s">
        <v>65</v>
      </c>
      <c r="H121" s="70"/>
      <c r="I121" s="61"/>
      <c r="K121" s="69"/>
      <c r="L121" s="71"/>
      <c r="M121" s="295"/>
      <c r="N121" s="332"/>
      <c r="O121" s="334"/>
      <c r="R121" s="44"/>
      <c r="T121" s="1" t="s">
        <v>127</v>
      </c>
      <c r="U121" s="1" t="s">
        <v>128</v>
      </c>
      <c r="V121" s="1" t="s">
        <v>129</v>
      </c>
      <c r="W121" s="1" t="s">
        <v>130</v>
      </c>
      <c r="X121" s="1" t="s">
        <v>131</v>
      </c>
      <c r="Y121" s="1" t="s">
        <v>82</v>
      </c>
    </row>
    <row r="122" spans="1:25" ht="18.600000000000001" hidden="1" customHeight="1" thickTop="1">
      <c r="A122" s="258" t="s">
        <v>195</v>
      </c>
      <c r="B122" s="288" t="s">
        <v>173</v>
      </c>
      <c r="C122" s="289"/>
      <c r="D122" s="290"/>
      <c r="E122" s="56" t="s">
        <v>174</v>
      </c>
      <c r="F122" s="57"/>
      <c r="G122" s="56" t="s">
        <v>41</v>
      </c>
      <c r="H122" s="63"/>
      <c r="I122" s="309"/>
      <c r="J122" s="310"/>
      <c r="K122" s="37"/>
      <c r="L122" s="27">
        <v>0.9</v>
      </c>
      <c r="M122" s="294"/>
      <c r="N122" s="331" t="s">
        <v>42</v>
      </c>
      <c r="O122" s="333"/>
      <c r="R122" s="39" t="s">
        <v>175</v>
      </c>
    </row>
    <row r="123" spans="1:25" ht="18.600000000000001" hidden="1" customHeight="1">
      <c r="A123" s="258"/>
      <c r="B123" s="291"/>
      <c r="C123" s="292"/>
      <c r="D123" s="293"/>
      <c r="E123" s="40" t="s">
        <v>44</v>
      </c>
      <c r="F123" s="41"/>
      <c r="G123" s="40" t="s">
        <v>45</v>
      </c>
      <c r="H123" s="64"/>
      <c r="I123" s="318"/>
      <c r="J123" s="319"/>
      <c r="K123" s="46"/>
      <c r="L123" s="28">
        <v>0.68</v>
      </c>
      <c r="M123" s="295"/>
      <c r="N123" s="332"/>
      <c r="O123" s="334"/>
      <c r="R123" s="44" t="s">
        <v>176</v>
      </c>
      <c r="T123" s="1" t="s">
        <v>107</v>
      </c>
      <c r="U123" s="1" t="s">
        <v>72</v>
      </c>
    </row>
    <row r="124" spans="1:25" ht="18.600000000000001" hidden="1" customHeight="1">
      <c r="A124" s="258"/>
      <c r="B124" s="291"/>
      <c r="C124" s="292"/>
      <c r="D124" s="293"/>
      <c r="E124" s="40" t="s">
        <v>47</v>
      </c>
      <c r="F124" s="302"/>
      <c r="G124" s="303"/>
      <c r="H124" s="304"/>
      <c r="I124" s="318"/>
      <c r="J124" s="319"/>
      <c r="K124" s="46"/>
      <c r="L124" s="28"/>
      <c r="M124" s="295"/>
      <c r="N124" s="332"/>
      <c r="O124" s="334"/>
      <c r="R124" s="44" t="s">
        <v>177</v>
      </c>
    </row>
    <row r="125" spans="1:25" ht="18.600000000000001" hidden="1" customHeight="1">
      <c r="A125" s="258"/>
      <c r="B125" s="291"/>
      <c r="C125" s="292"/>
      <c r="D125" s="293"/>
      <c r="E125" s="40" t="s">
        <v>49</v>
      </c>
      <c r="F125" s="45"/>
      <c r="G125" s="46" t="s">
        <v>178</v>
      </c>
      <c r="H125" s="65"/>
      <c r="I125" s="318"/>
      <c r="J125" s="319"/>
      <c r="K125" s="46"/>
      <c r="L125" s="28">
        <v>0.45</v>
      </c>
      <c r="M125" s="295"/>
      <c r="N125" s="332"/>
      <c r="O125" s="334"/>
      <c r="R125" s="44" t="s">
        <v>51</v>
      </c>
    </row>
    <row r="126" spans="1:25" ht="18.600000000000001" hidden="1" customHeight="1">
      <c r="A126" s="258"/>
      <c r="B126" s="291"/>
      <c r="C126" s="292"/>
      <c r="D126" s="293"/>
      <c r="E126" s="40" t="s">
        <v>52</v>
      </c>
      <c r="F126" s="45"/>
      <c r="G126" s="49" t="s">
        <v>84</v>
      </c>
      <c r="H126" s="65"/>
      <c r="I126" s="318"/>
      <c r="J126" s="319"/>
      <c r="K126" s="46"/>
      <c r="L126" s="28"/>
      <c r="M126" s="295"/>
      <c r="N126" s="332"/>
      <c r="O126" s="334"/>
      <c r="R126" s="44"/>
    </row>
    <row r="127" spans="1:25" ht="18.600000000000001" hidden="1" customHeight="1">
      <c r="A127" s="258"/>
      <c r="B127" s="291"/>
      <c r="C127" s="292"/>
      <c r="D127" s="293"/>
      <c r="E127" s="40" t="s">
        <v>54</v>
      </c>
      <c r="F127" s="45"/>
      <c r="G127" s="50" t="s">
        <v>55</v>
      </c>
      <c r="H127" s="64"/>
      <c r="I127" s="66"/>
      <c r="J127" s="67"/>
      <c r="K127" s="68"/>
      <c r="L127" s="28"/>
      <c r="M127" s="295"/>
      <c r="N127" s="332"/>
      <c r="O127" s="334"/>
      <c r="R127" s="44"/>
      <c r="T127" s="1" t="s">
        <v>117</v>
      </c>
      <c r="U127" s="1" t="s">
        <v>74</v>
      </c>
      <c r="V127" s="1" t="s">
        <v>75</v>
      </c>
    </row>
    <row r="128" spans="1:25" ht="18.600000000000001" hidden="1" customHeight="1">
      <c r="A128" s="258"/>
      <c r="B128" s="291"/>
      <c r="C128" s="292"/>
      <c r="D128" s="293"/>
      <c r="E128" s="322" t="s">
        <v>56</v>
      </c>
      <c r="F128" s="323"/>
      <c r="G128" s="323"/>
      <c r="H128" s="324"/>
      <c r="I128" s="61"/>
      <c r="K128" s="69"/>
      <c r="L128" s="28"/>
      <c r="M128" s="295"/>
      <c r="N128" s="332"/>
      <c r="O128" s="334"/>
      <c r="R128" s="44"/>
      <c r="T128" s="1" t="s">
        <v>194</v>
      </c>
      <c r="U128" s="1" t="s">
        <v>136</v>
      </c>
      <c r="V128" s="1" t="s">
        <v>63</v>
      </c>
    </row>
    <row r="129" spans="1:24" ht="18.600000000000001" hidden="1" customHeight="1" thickBot="1">
      <c r="A129" s="258"/>
      <c r="B129" s="291"/>
      <c r="C129" s="292"/>
      <c r="D129" s="293"/>
      <c r="E129" s="51" t="s">
        <v>64</v>
      </c>
      <c r="F129" s="52"/>
      <c r="G129" s="53" t="s">
        <v>65</v>
      </c>
      <c r="H129" s="70"/>
      <c r="I129" s="61"/>
      <c r="K129" s="69"/>
      <c r="L129" s="71"/>
      <c r="M129" s="295"/>
      <c r="N129" s="332"/>
      <c r="O129" s="334"/>
      <c r="R129" s="44"/>
      <c r="T129" s="1" t="s">
        <v>138</v>
      </c>
      <c r="U129" s="1" t="s">
        <v>139</v>
      </c>
      <c r="V129" s="1" t="s">
        <v>82</v>
      </c>
    </row>
    <row r="130" spans="1:24" ht="18.600000000000001" hidden="1" customHeight="1" thickTop="1">
      <c r="A130" s="258" t="s">
        <v>197</v>
      </c>
      <c r="B130" s="288" t="s">
        <v>173</v>
      </c>
      <c r="C130" s="289"/>
      <c r="D130" s="290"/>
      <c r="E130" s="56" t="s">
        <v>174</v>
      </c>
      <c r="F130" s="57"/>
      <c r="G130" s="56" t="s">
        <v>41</v>
      </c>
      <c r="H130" s="63"/>
      <c r="I130" s="309"/>
      <c r="J130" s="310"/>
      <c r="K130" s="37"/>
      <c r="L130" s="27">
        <v>0.9</v>
      </c>
      <c r="M130" s="294"/>
      <c r="N130" s="331" t="s">
        <v>42</v>
      </c>
      <c r="O130" s="333"/>
      <c r="R130" s="39" t="s">
        <v>175</v>
      </c>
    </row>
    <row r="131" spans="1:24" ht="18.600000000000001" hidden="1" customHeight="1">
      <c r="A131" s="258"/>
      <c r="B131" s="291"/>
      <c r="C131" s="292"/>
      <c r="D131" s="293"/>
      <c r="E131" s="40" t="s">
        <v>44</v>
      </c>
      <c r="F131" s="41"/>
      <c r="G131" s="40" t="s">
        <v>45</v>
      </c>
      <c r="H131" s="64"/>
      <c r="I131" s="318"/>
      <c r="J131" s="319"/>
      <c r="K131" s="46"/>
      <c r="L131" s="28">
        <v>0.68</v>
      </c>
      <c r="M131" s="295"/>
      <c r="N131" s="332"/>
      <c r="O131" s="334"/>
      <c r="R131" s="44" t="s">
        <v>176</v>
      </c>
      <c r="T131" s="1" t="s">
        <v>107</v>
      </c>
      <c r="U131" s="1" t="s">
        <v>72</v>
      </c>
    </row>
    <row r="132" spans="1:24" ht="18.600000000000001" hidden="1" customHeight="1">
      <c r="A132" s="258"/>
      <c r="B132" s="291"/>
      <c r="C132" s="292"/>
      <c r="D132" s="293"/>
      <c r="E132" s="40" t="s">
        <v>47</v>
      </c>
      <c r="F132" s="302"/>
      <c r="G132" s="303"/>
      <c r="H132" s="304"/>
      <c r="I132" s="318"/>
      <c r="J132" s="319"/>
      <c r="K132" s="46"/>
      <c r="L132" s="28"/>
      <c r="M132" s="295"/>
      <c r="N132" s="332"/>
      <c r="O132" s="334"/>
      <c r="R132" s="44" t="s">
        <v>177</v>
      </c>
    </row>
    <row r="133" spans="1:24" ht="18.600000000000001" hidden="1" customHeight="1">
      <c r="A133" s="258"/>
      <c r="B133" s="291"/>
      <c r="C133" s="292"/>
      <c r="D133" s="293"/>
      <c r="E133" s="40" t="s">
        <v>49</v>
      </c>
      <c r="F133" s="45"/>
      <c r="G133" s="46" t="s">
        <v>106</v>
      </c>
      <c r="H133" s="65"/>
      <c r="I133" s="318"/>
      <c r="J133" s="319"/>
      <c r="K133" s="46"/>
      <c r="L133" s="28">
        <v>0.45</v>
      </c>
      <c r="M133" s="295"/>
      <c r="N133" s="332"/>
      <c r="O133" s="334"/>
      <c r="R133" s="44" t="s">
        <v>51</v>
      </c>
    </row>
    <row r="134" spans="1:24" ht="18.600000000000001" hidden="1" customHeight="1">
      <c r="A134" s="258"/>
      <c r="B134" s="291"/>
      <c r="C134" s="292"/>
      <c r="D134" s="293"/>
      <c r="E134" s="40" t="s">
        <v>52</v>
      </c>
      <c r="F134" s="45"/>
      <c r="G134" s="49" t="s">
        <v>50</v>
      </c>
      <c r="H134" s="65"/>
      <c r="I134" s="318"/>
      <c r="J134" s="319"/>
      <c r="K134" s="46"/>
      <c r="L134" s="28"/>
      <c r="M134" s="295"/>
      <c r="N134" s="332"/>
      <c r="O134" s="334"/>
      <c r="R134" s="44"/>
    </row>
    <row r="135" spans="1:24" ht="18.600000000000001" hidden="1" customHeight="1">
      <c r="A135" s="258"/>
      <c r="B135" s="291"/>
      <c r="C135" s="292"/>
      <c r="D135" s="293"/>
      <c r="E135" s="40" t="s">
        <v>54</v>
      </c>
      <c r="F135" s="45"/>
      <c r="G135" s="50" t="s">
        <v>55</v>
      </c>
      <c r="H135" s="64"/>
      <c r="I135" s="66"/>
      <c r="J135" s="67"/>
      <c r="K135" s="68"/>
      <c r="L135" s="28"/>
      <c r="M135" s="295"/>
      <c r="N135" s="332"/>
      <c r="O135" s="334"/>
      <c r="R135" s="44"/>
      <c r="T135" s="1" t="s">
        <v>73</v>
      </c>
      <c r="U135" s="1" t="s">
        <v>133</v>
      </c>
      <c r="V135" s="1" t="s">
        <v>198</v>
      </c>
    </row>
    <row r="136" spans="1:24" ht="18.600000000000001" hidden="1" customHeight="1">
      <c r="A136" s="258"/>
      <c r="B136" s="291"/>
      <c r="C136" s="292"/>
      <c r="D136" s="293"/>
      <c r="E136" s="322" t="s">
        <v>56</v>
      </c>
      <c r="F136" s="323"/>
      <c r="G136" s="323"/>
      <c r="H136" s="324"/>
      <c r="I136" s="61"/>
      <c r="K136" s="69"/>
      <c r="L136" s="28"/>
      <c r="M136" s="295"/>
      <c r="N136" s="332"/>
      <c r="O136" s="334"/>
      <c r="R136" s="44"/>
      <c r="T136" s="1" t="s">
        <v>154</v>
      </c>
      <c r="U136" s="1" t="s">
        <v>147</v>
      </c>
      <c r="V136" s="1" t="s">
        <v>148</v>
      </c>
      <c r="W136" s="1" t="s">
        <v>149</v>
      </c>
    </row>
    <row r="137" spans="1:24" ht="18.600000000000001" hidden="1" customHeight="1" thickBot="1">
      <c r="A137" s="258"/>
      <c r="B137" s="291"/>
      <c r="C137" s="292"/>
      <c r="D137" s="293"/>
      <c r="E137" s="51" t="s">
        <v>64</v>
      </c>
      <c r="F137" s="52"/>
      <c r="G137" s="53" t="s">
        <v>65</v>
      </c>
      <c r="H137" s="70"/>
      <c r="I137" s="61"/>
      <c r="K137" s="69"/>
      <c r="L137" s="71"/>
      <c r="M137" s="295"/>
      <c r="N137" s="332"/>
      <c r="O137" s="334"/>
      <c r="R137" s="44"/>
      <c r="T137" s="1" t="s">
        <v>76</v>
      </c>
      <c r="U137" s="1" t="s">
        <v>152</v>
      </c>
      <c r="V137" s="1" t="s">
        <v>100</v>
      </c>
      <c r="W137" s="1" t="s">
        <v>153</v>
      </c>
    </row>
    <row r="138" spans="1:24" ht="18.75" customHeight="1" thickTop="1">
      <c r="A138" s="258" t="s">
        <v>201</v>
      </c>
      <c r="B138" s="288" t="s">
        <v>173</v>
      </c>
      <c r="C138" s="289"/>
      <c r="D138" s="290"/>
      <c r="E138" s="56" t="s">
        <v>174</v>
      </c>
      <c r="F138" s="57"/>
      <c r="G138" s="56" t="s">
        <v>41</v>
      </c>
      <c r="H138" s="63"/>
      <c r="I138" s="313" t="s">
        <v>670</v>
      </c>
      <c r="J138" s="314"/>
      <c r="K138" s="37">
        <v>1.2</v>
      </c>
      <c r="L138" s="27">
        <v>0.9</v>
      </c>
      <c r="M138" s="294"/>
      <c r="N138" s="331" t="s">
        <v>42</v>
      </c>
      <c r="O138" s="333"/>
      <c r="Q138" s="1">
        <v>1.2</v>
      </c>
      <c r="R138" s="39" t="s">
        <v>175</v>
      </c>
    </row>
    <row r="139" spans="1:24" ht="18.75" customHeight="1">
      <c r="A139" s="258"/>
      <c r="B139" s="291"/>
      <c r="C139" s="292"/>
      <c r="D139" s="293"/>
      <c r="E139" s="40" t="s">
        <v>44</v>
      </c>
      <c r="F139" s="41"/>
      <c r="G139" s="40" t="s">
        <v>45</v>
      </c>
      <c r="H139" s="64"/>
      <c r="I139" s="305" t="s">
        <v>671</v>
      </c>
      <c r="J139" s="306"/>
      <c r="K139" s="46">
        <v>0.9</v>
      </c>
      <c r="L139" s="28">
        <v>0.68</v>
      </c>
      <c r="M139" s="295"/>
      <c r="N139" s="332"/>
      <c r="O139" s="334"/>
      <c r="Q139" s="1">
        <v>0.9</v>
      </c>
      <c r="R139" s="44" t="s">
        <v>176</v>
      </c>
      <c r="T139" s="1" t="s">
        <v>202</v>
      </c>
      <c r="U139" s="1" t="s">
        <v>72</v>
      </c>
    </row>
    <row r="140" spans="1:24" ht="18.75" customHeight="1">
      <c r="A140" s="258"/>
      <c r="B140" s="291"/>
      <c r="C140" s="292"/>
      <c r="D140" s="293"/>
      <c r="E140" s="40" t="s">
        <v>47</v>
      </c>
      <c r="F140" s="302"/>
      <c r="G140" s="303"/>
      <c r="H140" s="304"/>
      <c r="I140" s="305" t="s">
        <v>672</v>
      </c>
      <c r="J140" s="306"/>
      <c r="K140" s="46">
        <v>0.6</v>
      </c>
      <c r="L140" s="28"/>
      <c r="M140" s="295"/>
      <c r="N140" s="332"/>
      <c r="O140" s="334"/>
      <c r="Q140" s="1">
        <v>0.6</v>
      </c>
      <c r="R140" s="44" t="s">
        <v>177</v>
      </c>
    </row>
    <row r="141" spans="1:24" ht="18.75" customHeight="1">
      <c r="A141" s="258"/>
      <c r="B141" s="291"/>
      <c r="C141" s="292"/>
      <c r="D141" s="293"/>
      <c r="E141" s="40" t="s">
        <v>49</v>
      </c>
      <c r="F141" s="45"/>
      <c r="G141" s="46" t="s">
        <v>85</v>
      </c>
      <c r="H141" s="65"/>
      <c r="I141" s="305" t="s">
        <v>673</v>
      </c>
      <c r="J141" s="306"/>
      <c r="K141" s="46">
        <v>0.3</v>
      </c>
      <c r="L141" s="28">
        <v>0.45</v>
      </c>
      <c r="M141" s="295"/>
      <c r="N141" s="332"/>
      <c r="O141" s="334"/>
      <c r="Q141" s="1">
        <v>0.3</v>
      </c>
      <c r="R141" s="44" t="s">
        <v>51</v>
      </c>
    </row>
    <row r="142" spans="1:24" ht="18.75" customHeight="1">
      <c r="A142" s="258"/>
      <c r="B142" s="291"/>
      <c r="C142" s="292"/>
      <c r="D142" s="293"/>
      <c r="E142" s="40" t="s">
        <v>52</v>
      </c>
      <c r="F142" s="45"/>
      <c r="G142" s="49" t="s">
        <v>50</v>
      </c>
      <c r="H142" s="65"/>
      <c r="I142" s="305" t="s">
        <v>674</v>
      </c>
      <c r="J142" s="306"/>
      <c r="K142" s="46">
        <v>0</v>
      </c>
      <c r="L142" s="28"/>
      <c r="M142" s="295"/>
      <c r="N142" s="332"/>
      <c r="O142" s="334"/>
      <c r="Q142" s="1">
        <v>0</v>
      </c>
      <c r="R142" s="44"/>
    </row>
    <row r="143" spans="1:24" ht="18.75" customHeight="1">
      <c r="A143" s="258"/>
      <c r="B143" s="291"/>
      <c r="C143" s="292"/>
      <c r="D143" s="293"/>
      <c r="E143" s="40" t="s">
        <v>54</v>
      </c>
      <c r="F143" s="45"/>
      <c r="G143" s="50" t="s">
        <v>55</v>
      </c>
      <c r="H143" s="64"/>
      <c r="I143" s="66"/>
      <c r="J143" s="67"/>
      <c r="K143" s="68"/>
      <c r="L143" s="28"/>
      <c r="M143" s="295"/>
      <c r="N143" s="332"/>
      <c r="O143" s="334"/>
      <c r="R143" s="44"/>
      <c r="T143" s="1" t="s">
        <v>117</v>
      </c>
      <c r="U143" s="1" t="s">
        <v>74</v>
      </c>
      <c r="V143" s="1" t="s">
        <v>75</v>
      </c>
    </row>
    <row r="144" spans="1:24" ht="18.75" customHeight="1">
      <c r="A144" s="258"/>
      <c r="B144" s="291"/>
      <c r="C144" s="292"/>
      <c r="D144" s="293"/>
      <c r="E144" s="322" t="s">
        <v>56</v>
      </c>
      <c r="F144" s="323"/>
      <c r="G144" s="323"/>
      <c r="H144" s="324"/>
      <c r="I144" s="61"/>
      <c r="K144" s="69"/>
      <c r="L144" s="28"/>
      <c r="M144" s="295"/>
      <c r="N144" s="332"/>
      <c r="O144" s="334"/>
      <c r="R144" s="44"/>
      <c r="T144" s="1" t="s">
        <v>163</v>
      </c>
      <c r="U144" s="1" t="s">
        <v>164</v>
      </c>
      <c r="V144" s="1" t="s">
        <v>165</v>
      </c>
      <c r="W144" s="1" t="s">
        <v>166</v>
      </c>
      <c r="X144" s="1" t="s">
        <v>63</v>
      </c>
    </row>
    <row r="145" spans="1:25" ht="18.75" customHeight="1" thickBot="1">
      <c r="A145" s="258"/>
      <c r="B145" s="291"/>
      <c r="C145" s="292"/>
      <c r="D145" s="293"/>
      <c r="E145" s="51" t="s">
        <v>64</v>
      </c>
      <c r="F145" s="52"/>
      <c r="G145" s="53" t="s">
        <v>65</v>
      </c>
      <c r="H145" s="70"/>
      <c r="I145" s="61"/>
      <c r="K145" s="69"/>
      <c r="L145" s="71"/>
      <c r="M145" s="295"/>
      <c r="N145" s="332"/>
      <c r="O145" s="334"/>
      <c r="R145" s="44"/>
      <c r="T145" s="1" t="s">
        <v>168</v>
      </c>
      <c r="U145" s="1" t="s">
        <v>169</v>
      </c>
      <c r="V145" s="1" t="s">
        <v>170</v>
      </c>
      <c r="W145" s="1" t="s">
        <v>171</v>
      </c>
      <c r="X145" s="1" t="s">
        <v>82</v>
      </c>
    </row>
    <row r="146" spans="1:25" ht="18" hidden="1" customHeight="1" thickTop="1">
      <c r="A146" s="258" t="s">
        <v>213</v>
      </c>
      <c r="B146" s="288" t="s">
        <v>204</v>
      </c>
      <c r="C146" s="289"/>
      <c r="D146" s="290"/>
      <c r="E146" s="72" t="s">
        <v>205</v>
      </c>
      <c r="F146" s="73"/>
      <c r="G146" s="375"/>
      <c r="H146" s="376"/>
      <c r="I146" s="313"/>
      <c r="J146" s="377"/>
      <c r="K146" s="378"/>
      <c r="L146" s="31"/>
      <c r="M146" s="294"/>
      <c r="N146" s="331" t="s">
        <v>42</v>
      </c>
      <c r="O146" s="333"/>
      <c r="R146" s="39" t="s">
        <v>206</v>
      </c>
      <c r="T146" s="1" t="s">
        <v>214</v>
      </c>
      <c r="U146" s="1" t="s">
        <v>215</v>
      </c>
    </row>
    <row r="147" spans="1:25" ht="18.75" hidden="1" customHeight="1">
      <c r="A147" s="258"/>
      <c r="B147" s="291"/>
      <c r="C147" s="292"/>
      <c r="D147" s="293"/>
      <c r="E147" s="74" t="s">
        <v>207</v>
      </c>
      <c r="F147" s="75"/>
      <c r="G147" s="380"/>
      <c r="H147" s="381"/>
      <c r="I147" s="305"/>
      <c r="J147" s="362"/>
      <c r="K147" s="379"/>
      <c r="L147" s="71"/>
      <c r="M147" s="295"/>
      <c r="N147" s="332"/>
      <c r="O147" s="334"/>
      <c r="R147" s="44" t="s">
        <v>208</v>
      </c>
      <c r="T147" s="1" t="s">
        <v>209</v>
      </c>
      <c r="U147" s="1" t="s">
        <v>210</v>
      </c>
    </row>
    <row r="148" spans="1:25" ht="18.75" hidden="1" customHeight="1">
      <c r="A148" s="258"/>
      <c r="B148" s="291"/>
      <c r="C148" s="292"/>
      <c r="D148" s="293"/>
      <c r="E148" s="356" t="s">
        <v>211</v>
      </c>
      <c r="F148" s="357"/>
      <c r="G148" s="382" t="str">
        <f>IF(G147="","",DATEDIF(G147,"202５/4/1","y"))</f>
        <v/>
      </c>
      <c r="H148" s="383"/>
      <c r="I148" s="305"/>
      <c r="J148" s="362"/>
      <c r="K148" s="30"/>
      <c r="L148" s="71"/>
      <c r="M148" s="295"/>
      <c r="N148" s="332"/>
      <c r="O148" s="334"/>
      <c r="R148" s="44" t="s">
        <v>212</v>
      </c>
    </row>
    <row r="149" spans="1:25" ht="18.75" hidden="1" customHeight="1">
      <c r="A149" s="258"/>
      <c r="B149" s="291"/>
      <c r="C149" s="292"/>
      <c r="D149" s="293"/>
      <c r="E149" s="8"/>
      <c r="F149" s="8"/>
      <c r="G149" s="384"/>
      <c r="H149" s="385"/>
      <c r="I149" s="305"/>
      <c r="J149" s="362"/>
      <c r="K149" s="30"/>
      <c r="L149" s="71"/>
      <c r="M149" s="295"/>
      <c r="N149" s="332"/>
      <c r="O149" s="334"/>
      <c r="R149" s="44"/>
    </row>
    <row r="150" spans="1:25" ht="18.75" hidden="1" customHeight="1" thickBot="1">
      <c r="A150" s="258"/>
      <c r="B150" s="291"/>
      <c r="C150" s="292"/>
      <c r="D150" s="293"/>
      <c r="E150" s="8"/>
      <c r="F150" s="8"/>
      <c r="G150" s="386"/>
      <c r="H150" s="387"/>
      <c r="I150" s="307"/>
      <c r="J150" s="308"/>
      <c r="K150" s="35"/>
      <c r="L150" s="71"/>
      <c r="M150" s="295"/>
      <c r="N150" s="332"/>
      <c r="O150" s="334"/>
      <c r="R150" s="44"/>
    </row>
    <row r="151" spans="1:25" ht="17.45" customHeight="1" thickTop="1">
      <c r="A151" s="258" t="s">
        <v>224</v>
      </c>
      <c r="B151" s="288" t="s">
        <v>216</v>
      </c>
      <c r="C151" s="289"/>
      <c r="D151" s="290"/>
      <c r="E151" s="80" t="s">
        <v>217</v>
      </c>
      <c r="F151" s="231"/>
      <c r="G151" s="245" t="s">
        <v>219</v>
      </c>
      <c r="H151" s="246"/>
      <c r="I151" s="313" t="s">
        <v>675</v>
      </c>
      <c r="J151" s="377"/>
      <c r="K151" s="37">
        <v>0.4</v>
      </c>
      <c r="L151" s="31"/>
      <c r="M151" s="294"/>
      <c r="N151" s="331" t="s">
        <v>42</v>
      </c>
      <c r="O151" s="333"/>
      <c r="Q151" s="1">
        <v>0.4</v>
      </c>
      <c r="R151" s="39" t="s">
        <v>218</v>
      </c>
      <c r="T151" s="1" t="s">
        <v>225</v>
      </c>
      <c r="U151" s="1" t="s">
        <v>228</v>
      </c>
      <c r="V151" s="1" t="s">
        <v>227</v>
      </c>
    </row>
    <row r="152" spans="1:25" ht="17.45" customHeight="1">
      <c r="A152" s="258"/>
      <c r="B152" s="291"/>
      <c r="C152" s="292"/>
      <c r="D152" s="293"/>
      <c r="E152" s="243" t="s">
        <v>653</v>
      </c>
      <c r="F152" s="162"/>
      <c r="G152" s="247" t="s">
        <v>654</v>
      </c>
      <c r="H152" s="248"/>
      <c r="I152" s="305" t="s">
        <v>676</v>
      </c>
      <c r="J152" s="362"/>
      <c r="K152" s="42">
        <v>0.2</v>
      </c>
      <c r="L152" s="71"/>
      <c r="M152" s="295"/>
      <c r="N152" s="332"/>
      <c r="O152" s="334"/>
      <c r="Q152" s="1">
        <v>0.2</v>
      </c>
      <c r="R152" s="44" t="s">
        <v>220</v>
      </c>
    </row>
    <row r="153" spans="1:25" ht="17.45" customHeight="1">
      <c r="A153" s="258"/>
      <c r="B153" s="291"/>
      <c r="C153" s="292"/>
      <c r="D153" s="293"/>
      <c r="E153" s="318" t="s">
        <v>655</v>
      </c>
      <c r="F153" s="319"/>
      <c r="G153" s="365" t="str">
        <f ca="1">IFERROR(IF(YEAR(EDATE(TODAY(),-3))-YEAR(EDATE(H152,-3))&lt;=3,"×（評価不可）","○（評価可）"),"")</f>
        <v/>
      </c>
      <c r="H153" s="366"/>
      <c r="I153" s="107" t="s">
        <v>677</v>
      </c>
      <c r="J153" s="108"/>
      <c r="K153" s="25">
        <v>0</v>
      </c>
      <c r="L153" s="71"/>
      <c r="M153" s="295"/>
      <c r="N153" s="332"/>
      <c r="O153" s="334"/>
      <c r="Q153" s="1">
        <v>0</v>
      </c>
      <c r="R153" s="44"/>
    </row>
    <row r="154" spans="1:25" ht="17.45" customHeight="1" thickBot="1">
      <c r="A154" s="258"/>
      <c r="B154" s="291"/>
      <c r="C154" s="292"/>
      <c r="D154" s="293"/>
      <c r="E154" s="78" t="s">
        <v>45</v>
      </c>
      <c r="F154" s="228"/>
      <c r="G154" s="79" t="s">
        <v>221</v>
      </c>
      <c r="H154" s="17"/>
      <c r="I154" s="307"/>
      <c r="J154" s="308"/>
      <c r="K154" s="25"/>
      <c r="L154" s="71"/>
      <c r="M154" s="295"/>
      <c r="N154" s="332"/>
      <c r="O154" s="334"/>
      <c r="R154" s="44"/>
      <c r="T154" s="1" t="s">
        <v>107</v>
      </c>
      <c r="U154" s="1" t="s">
        <v>72</v>
      </c>
      <c r="V154" s="1" t="s">
        <v>70</v>
      </c>
      <c r="W154" s="1" t="s">
        <v>229</v>
      </c>
      <c r="X154" s="1" t="s">
        <v>231</v>
      </c>
    </row>
    <row r="155" spans="1:25" ht="17.45" hidden="1" customHeight="1" thickTop="1">
      <c r="A155" s="258" t="s">
        <v>236</v>
      </c>
      <c r="B155" s="288" t="s">
        <v>216</v>
      </c>
      <c r="C155" s="289"/>
      <c r="D155" s="290"/>
      <c r="E155" s="80" t="s">
        <v>217</v>
      </c>
      <c r="F155" s="231"/>
      <c r="G155" s="245" t="s">
        <v>219</v>
      </c>
      <c r="H155" s="246"/>
      <c r="I155" s="309"/>
      <c r="J155" s="310"/>
      <c r="K155" s="37"/>
      <c r="L155" s="31"/>
      <c r="M155" s="294"/>
      <c r="N155" s="331" t="s">
        <v>42</v>
      </c>
      <c r="O155" s="333"/>
      <c r="R155" s="39" t="s">
        <v>235</v>
      </c>
      <c r="T155" s="1" t="s">
        <v>225</v>
      </c>
      <c r="U155" s="1" t="s">
        <v>226</v>
      </c>
      <c r="V155" s="1" t="s">
        <v>237</v>
      </c>
      <c r="W155" s="1" t="s">
        <v>240</v>
      </c>
      <c r="X155" s="1" t="s">
        <v>239</v>
      </c>
      <c r="Y155" s="1" t="s">
        <v>227</v>
      </c>
    </row>
    <row r="156" spans="1:25" ht="17.45" hidden="1" customHeight="1">
      <c r="A156" s="258"/>
      <c r="B156" s="291"/>
      <c r="C156" s="292"/>
      <c r="D156" s="293"/>
      <c r="E156" s="243" t="s">
        <v>653</v>
      </c>
      <c r="F156" s="162"/>
      <c r="G156" s="247" t="s">
        <v>654</v>
      </c>
      <c r="H156" s="248"/>
      <c r="I156" s="305"/>
      <c r="J156" s="362"/>
      <c r="K156" s="42"/>
      <c r="L156" s="71"/>
      <c r="M156" s="295"/>
      <c r="N156" s="332"/>
      <c r="O156" s="334"/>
      <c r="R156" s="44" t="s">
        <v>220</v>
      </c>
    </row>
    <row r="157" spans="1:25" ht="17.45" hidden="1" customHeight="1">
      <c r="A157" s="258"/>
      <c r="B157" s="291"/>
      <c r="C157" s="292"/>
      <c r="D157" s="293"/>
      <c r="E157" s="318" t="s">
        <v>655</v>
      </c>
      <c r="F157" s="319"/>
      <c r="G157" s="367" t="str">
        <f ca="1">IFERROR(IF(YEAR(EDATE(TODAY(),-3))-YEAR(EDATE(H156,-3))&lt;=3,"×（評価不可）","○（評価可）"),"")</f>
        <v/>
      </c>
      <c r="H157" s="368"/>
      <c r="I157" s="107"/>
      <c r="J157" s="108"/>
      <c r="K157" s="25"/>
      <c r="L157" s="71"/>
      <c r="M157" s="295"/>
      <c r="N157" s="332"/>
      <c r="O157" s="334"/>
      <c r="R157" s="44"/>
    </row>
    <row r="158" spans="1:25" ht="17.45" hidden="1" customHeight="1" thickBot="1">
      <c r="A158" s="258"/>
      <c r="B158" s="291"/>
      <c r="C158" s="292"/>
      <c r="D158" s="293"/>
      <c r="E158" s="78" t="s">
        <v>45</v>
      </c>
      <c r="F158" s="228"/>
      <c r="G158" s="79" t="s">
        <v>221</v>
      </c>
      <c r="H158" s="17"/>
      <c r="I158" s="307"/>
      <c r="J158" s="308"/>
      <c r="K158" s="25"/>
      <c r="L158" s="71"/>
      <c r="M158" s="295"/>
      <c r="N158" s="332"/>
      <c r="O158" s="334"/>
      <c r="R158" s="44"/>
      <c r="T158" s="1" t="s">
        <v>107</v>
      </c>
      <c r="U158" s="1" t="s">
        <v>72</v>
      </c>
      <c r="V158" s="1" t="s">
        <v>70</v>
      </c>
      <c r="W158" s="1" t="s">
        <v>241</v>
      </c>
      <c r="X158" s="1" t="s">
        <v>242</v>
      </c>
    </row>
    <row r="159" spans="1:25" ht="18.75" hidden="1" customHeight="1" thickTop="1">
      <c r="A159" s="258" t="s">
        <v>254</v>
      </c>
      <c r="B159" s="288" t="s">
        <v>270</v>
      </c>
      <c r="C159" s="289"/>
      <c r="D159" s="290"/>
      <c r="E159" s="350" t="s">
        <v>249</v>
      </c>
      <c r="F159" s="351"/>
      <c r="G159" s="352"/>
      <c r="H159" s="353"/>
      <c r="I159" s="354"/>
      <c r="J159" s="355"/>
      <c r="K159" s="84"/>
      <c r="L159" s="31"/>
      <c r="M159" s="294"/>
      <c r="N159" s="331" t="s">
        <v>42</v>
      </c>
      <c r="O159" s="333"/>
      <c r="R159" s="39" t="s">
        <v>250</v>
      </c>
      <c r="T159" s="1" t="s">
        <v>255</v>
      </c>
      <c r="U159" s="1" t="s">
        <v>256</v>
      </c>
      <c r="V159" s="1" t="s">
        <v>257</v>
      </c>
      <c r="W159" s="1" t="s">
        <v>258</v>
      </c>
      <c r="X159" s="1" t="s">
        <v>259</v>
      </c>
    </row>
    <row r="160" spans="1:25" ht="18.75" hidden="1" customHeight="1">
      <c r="A160" s="258"/>
      <c r="B160" s="291"/>
      <c r="C160" s="292"/>
      <c r="D160" s="293"/>
      <c r="E160" s="356" t="s">
        <v>251</v>
      </c>
      <c r="F160" s="357"/>
      <c r="G160" s="358"/>
      <c r="H160" s="359"/>
      <c r="I160" s="305"/>
      <c r="J160" s="362"/>
      <c r="K160" s="30"/>
      <c r="L160" s="71"/>
      <c r="M160" s="295"/>
      <c r="N160" s="332"/>
      <c r="O160" s="334"/>
      <c r="R160" s="44" t="s">
        <v>252</v>
      </c>
    </row>
    <row r="161" spans="1:27" ht="18.75" hidden="1" customHeight="1" thickBot="1">
      <c r="A161" s="258"/>
      <c r="B161" s="291"/>
      <c r="C161" s="292"/>
      <c r="D161" s="293"/>
      <c r="E161" s="363" t="s">
        <v>65</v>
      </c>
      <c r="F161" s="364"/>
      <c r="G161" s="343"/>
      <c r="H161" s="344"/>
      <c r="I161" s="307"/>
      <c r="J161" s="308"/>
      <c r="K161" s="85"/>
      <c r="L161" s="71"/>
      <c r="M161" s="295"/>
      <c r="N161" s="332"/>
      <c r="O161" s="334"/>
      <c r="R161" s="44" t="s">
        <v>253</v>
      </c>
    </row>
    <row r="162" spans="1:27" ht="18.75" hidden="1" customHeight="1" thickTop="1">
      <c r="A162" s="258" t="s">
        <v>262</v>
      </c>
      <c r="B162" s="288" t="s">
        <v>270</v>
      </c>
      <c r="C162" s="289"/>
      <c r="D162" s="290"/>
      <c r="E162" s="350" t="s">
        <v>249</v>
      </c>
      <c r="F162" s="351"/>
      <c r="G162" s="352"/>
      <c r="H162" s="353"/>
      <c r="I162" s="354"/>
      <c r="J162" s="355"/>
      <c r="K162" s="84"/>
      <c r="L162" s="31"/>
      <c r="M162" s="294"/>
      <c r="N162" s="331" t="s">
        <v>42</v>
      </c>
      <c r="O162" s="333"/>
      <c r="R162" s="39" t="s">
        <v>250</v>
      </c>
      <c r="T162" s="1" t="s">
        <v>263</v>
      </c>
      <c r="U162" s="1" t="s">
        <v>264</v>
      </c>
      <c r="V162" s="1" t="s">
        <v>256</v>
      </c>
      <c r="W162" s="1" t="s">
        <v>260</v>
      </c>
      <c r="X162" s="1" t="s">
        <v>265</v>
      </c>
      <c r="Y162" s="1" t="s">
        <v>266</v>
      </c>
      <c r="Z162" s="1" t="s">
        <v>258</v>
      </c>
      <c r="AA162" s="1" t="s">
        <v>267</v>
      </c>
    </row>
    <row r="163" spans="1:27" ht="18.75" hidden="1" customHeight="1">
      <c r="A163" s="258"/>
      <c r="B163" s="291"/>
      <c r="C163" s="292"/>
      <c r="D163" s="293"/>
      <c r="E163" s="356" t="s">
        <v>251</v>
      </c>
      <c r="F163" s="357"/>
      <c r="G163" s="358"/>
      <c r="H163" s="359"/>
      <c r="I163" s="360"/>
      <c r="J163" s="361"/>
      <c r="K163" s="60"/>
      <c r="L163" s="71"/>
      <c r="M163" s="295"/>
      <c r="N163" s="332"/>
      <c r="O163" s="334"/>
      <c r="R163" s="44" t="s">
        <v>252</v>
      </c>
    </row>
    <row r="164" spans="1:27" ht="18.75" hidden="1" customHeight="1" thickBot="1">
      <c r="A164" s="258"/>
      <c r="B164" s="291"/>
      <c r="C164" s="292"/>
      <c r="D164" s="293"/>
      <c r="E164" s="363" t="s">
        <v>65</v>
      </c>
      <c r="F164" s="364"/>
      <c r="G164" s="343"/>
      <c r="H164" s="344"/>
      <c r="I164" s="307"/>
      <c r="J164" s="308"/>
      <c r="K164" s="35"/>
      <c r="L164" s="71"/>
      <c r="M164" s="295"/>
      <c r="N164" s="332"/>
      <c r="O164" s="334"/>
      <c r="R164" s="44" t="s">
        <v>253</v>
      </c>
    </row>
    <row r="165" spans="1:27" ht="28.5" hidden="1" customHeight="1" thickTop="1">
      <c r="A165" s="258" t="s">
        <v>275</v>
      </c>
      <c r="B165" s="288" t="s">
        <v>270</v>
      </c>
      <c r="C165" s="289"/>
      <c r="D165" s="290"/>
      <c r="E165" s="309" t="s">
        <v>249</v>
      </c>
      <c r="F165" s="337"/>
      <c r="G165" s="372"/>
      <c r="H165" s="373"/>
      <c r="I165" s="354"/>
      <c r="J165" s="355"/>
      <c r="K165" s="37"/>
      <c r="L165" s="268">
        <v>0.6</v>
      </c>
      <c r="M165" s="294"/>
      <c r="N165" s="331" t="s">
        <v>42</v>
      </c>
      <c r="O165" s="333"/>
      <c r="R165" s="39" t="s">
        <v>250</v>
      </c>
      <c r="T165" s="1" t="s">
        <v>276</v>
      </c>
      <c r="U165" s="1" t="s">
        <v>277</v>
      </c>
      <c r="V165" s="1" t="s">
        <v>260</v>
      </c>
      <c r="W165" s="1" t="s">
        <v>258</v>
      </c>
      <c r="X165" s="1" t="s">
        <v>261</v>
      </c>
    </row>
    <row r="166" spans="1:27" ht="28.5" hidden="1" customHeight="1">
      <c r="A166" s="258"/>
      <c r="B166" s="291"/>
      <c r="C166" s="292"/>
      <c r="D166" s="293"/>
      <c r="E166" s="374" t="s">
        <v>271</v>
      </c>
      <c r="F166" s="349"/>
      <c r="G166" s="302"/>
      <c r="H166" s="304"/>
      <c r="I166" s="360"/>
      <c r="J166" s="361"/>
      <c r="K166" s="46"/>
      <c r="L166" s="270"/>
      <c r="M166" s="295"/>
      <c r="N166" s="332"/>
      <c r="O166" s="334"/>
      <c r="R166" s="44" t="s">
        <v>252</v>
      </c>
    </row>
    <row r="167" spans="1:27" ht="28.5" hidden="1" customHeight="1">
      <c r="A167" s="258"/>
      <c r="B167" s="291"/>
      <c r="C167" s="292"/>
      <c r="D167" s="293"/>
      <c r="E167" s="87" t="s">
        <v>65</v>
      </c>
      <c r="F167" s="47"/>
      <c r="G167" s="88" t="s">
        <v>272</v>
      </c>
      <c r="H167" s="65"/>
      <c r="I167" s="360"/>
      <c r="J167" s="361"/>
      <c r="K167" s="46"/>
      <c r="L167" s="370"/>
      <c r="M167" s="295"/>
      <c r="N167" s="332"/>
      <c r="O167" s="334"/>
      <c r="R167" s="44" t="s">
        <v>273</v>
      </c>
    </row>
    <row r="168" spans="1:27" ht="18.75" hidden="1" customHeight="1" thickBot="1">
      <c r="A168" s="258"/>
      <c r="B168" s="291"/>
      <c r="C168" s="292"/>
      <c r="D168" s="293"/>
      <c r="E168" s="345" t="s">
        <v>274</v>
      </c>
      <c r="F168" s="346"/>
      <c r="G168" s="347" t="str">
        <f>IF(F167="","",IF(F167&lt;H167-DATE(1904,12,30),"5年以上",IF(F167&lt;H167-DATE(1902,12,30),"３年以上",IF(F167&lt;H167-DATE(1900,4,1),"３か月以上","その他"))))</f>
        <v/>
      </c>
      <c r="H168" s="348"/>
      <c r="I168" s="307"/>
      <c r="J168" s="342"/>
      <c r="K168" s="89"/>
      <c r="L168" s="71">
        <v>0.45</v>
      </c>
      <c r="M168" s="295"/>
      <c r="N168" s="332"/>
      <c r="O168" s="334"/>
      <c r="R168" s="44"/>
    </row>
    <row r="169" spans="1:27" ht="28.5" hidden="1" customHeight="1" thickTop="1">
      <c r="A169" s="258" t="s">
        <v>283</v>
      </c>
      <c r="B169" s="288" t="s">
        <v>270</v>
      </c>
      <c r="C169" s="289"/>
      <c r="D169" s="290"/>
      <c r="E169" s="309" t="s">
        <v>249</v>
      </c>
      <c r="F169" s="337"/>
      <c r="G169" s="372"/>
      <c r="H169" s="373"/>
      <c r="I169" s="350"/>
      <c r="J169" s="371"/>
      <c r="K169" s="37"/>
      <c r="L169" s="268">
        <v>0.6</v>
      </c>
      <c r="M169" s="294"/>
      <c r="N169" s="331" t="s">
        <v>42</v>
      </c>
      <c r="O169" s="333"/>
      <c r="R169" s="39" t="s">
        <v>250</v>
      </c>
      <c r="T169" s="1" t="s">
        <v>279</v>
      </c>
      <c r="U169" s="1" t="s">
        <v>256</v>
      </c>
      <c r="V169" s="1" t="s">
        <v>260</v>
      </c>
      <c r="W169" s="1" t="s">
        <v>258</v>
      </c>
      <c r="X169" s="1" t="s">
        <v>259</v>
      </c>
    </row>
    <row r="170" spans="1:27" ht="28.5" hidden="1" customHeight="1">
      <c r="A170" s="258"/>
      <c r="B170" s="291"/>
      <c r="C170" s="292"/>
      <c r="D170" s="293"/>
      <c r="E170" s="318" t="s">
        <v>251</v>
      </c>
      <c r="F170" s="349"/>
      <c r="G170" s="302"/>
      <c r="H170" s="304"/>
      <c r="I170" s="356"/>
      <c r="J170" s="369"/>
      <c r="K170" s="46"/>
      <c r="L170" s="270"/>
      <c r="M170" s="295"/>
      <c r="N170" s="332"/>
      <c r="O170" s="334"/>
      <c r="R170" s="44" t="s">
        <v>252</v>
      </c>
    </row>
    <row r="171" spans="1:27" ht="28.5" hidden="1" customHeight="1">
      <c r="A171" s="258"/>
      <c r="B171" s="291"/>
      <c r="C171" s="292"/>
      <c r="D171" s="293"/>
      <c r="E171" s="87" t="s">
        <v>65</v>
      </c>
      <c r="F171" s="47"/>
      <c r="G171" s="88" t="s">
        <v>272</v>
      </c>
      <c r="H171" s="65"/>
      <c r="I171" s="356"/>
      <c r="J171" s="369"/>
      <c r="K171" s="46"/>
      <c r="L171" s="370"/>
      <c r="M171" s="295"/>
      <c r="N171" s="332"/>
      <c r="O171" s="334"/>
      <c r="R171" s="44" t="s">
        <v>282</v>
      </c>
    </row>
    <row r="172" spans="1:27" ht="18.75" hidden="1" customHeight="1" thickBot="1">
      <c r="A172" s="258"/>
      <c r="B172" s="291"/>
      <c r="C172" s="292"/>
      <c r="D172" s="293"/>
      <c r="E172" s="345" t="s">
        <v>274</v>
      </c>
      <c r="F172" s="346"/>
      <c r="G172" s="347" t="str">
        <f>IF(F171="","",IF(F171&lt;H171-DATE(1904,12,30),"5年以上",IF(F171&lt;H171-DATE(1902,12,30),"３年以上",IF(F171&lt;H171-DATE(1900,4,1),"３か月以上","その他"))))</f>
        <v/>
      </c>
      <c r="H172" s="348"/>
      <c r="I172" s="307"/>
      <c r="J172" s="342"/>
      <c r="K172" s="89"/>
      <c r="L172" s="71">
        <v>0.45</v>
      </c>
      <c r="M172" s="295"/>
      <c r="N172" s="332"/>
      <c r="O172" s="334"/>
      <c r="R172" s="44"/>
    </row>
    <row r="173" spans="1:27" ht="28.5" hidden="1" customHeight="1" thickTop="1">
      <c r="A173" s="258" t="s">
        <v>286</v>
      </c>
      <c r="B173" s="288" t="s">
        <v>270</v>
      </c>
      <c r="C173" s="289"/>
      <c r="D173" s="290"/>
      <c r="E173" s="309" t="s">
        <v>249</v>
      </c>
      <c r="F173" s="337"/>
      <c r="G173" s="372"/>
      <c r="H173" s="373"/>
      <c r="I173" s="354"/>
      <c r="J173" s="355"/>
      <c r="K173" s="37"/>
      <c r="L173" s="268">
        <v>0.6</v>
      </c>
      <c r="M173" s="294"/>
      <c r="N173" s="331" t="s">
        <v>42</v>
      </c>
      <c r="O173" s="333"/>
      <c r="R173" s="39" t="s">
        <v>250</v>
      </c>
      <c r="T173" s="1" t="s">
        <v>287</v>
      </c>
      <c r="U173" s="1" t="s">
        <v>261</v>
      </c>
    </row>
    <row r="174" spans="1:27" ht="28.5" hidden="1" customHeight="1">
      <c r="A174" s="258"/>
      <c r="B174" s="291"/>
      <c r="C174" s="292"/>
      <c r="D174" s="293"/>
      <c r="E174" s="318"/>
      <c r="F174" s="349"/>
      <c r="G174" s="302"/>
      <c r="H174" s="304"/>
      <c r="I174" s="360"/>
      <c r="J174" s="361"/>
      <c r="K174" s="46"/>
      <c r="L174" s="270"/>
      <c r="M174" s="295"/>
      <c r="N174" s="332"/>
      <c r="O174" s="334"/>
      <c r="R174" s="44" t="s">
        <v>252</v>
      </c>
    </row>
    <row r="175" spans="1:27" ht="28.5" hidden="1" customHeight="1">
      <c r="A175" s="258"/>
      <c r="B175" s="291"/>
      <c r="C175" s="292"/>
      <c r="D175" s="293"/>
      <c r="E175" s="87" t="s">
        <v>65</v>
      </c>
      <c r="F175" s="47"/>
      <c r="G175" s="88" t="s">
        <v>272</v>
      </c>
      <c r="H175" s="65"/>
      <c r="I175" s="360"/>
      <c r="J175" s="361"/>
      <c r="K175" s="46"/>
      <c r="L175" s="370"/>
      <c r="M175" s="295"/>
      <c r="N175" s="332"/>
      <c r="O175" s="334"/>
      <c r="R175" s="44" t="s">
        <v>285</v>
      </c>
    </row>
    <row r="176" spans="1:27" ht="18.75" hidden="1" customHeight="1" thickBot="1">
      <c r="A176" s="258"/>
      <c r="B176" s="291"/>
      <c r="C176" s="292"/>
      <c r="D176" s="293"/>
      <c r="E176" s="345" t="s">
        <v>274</v>
      </c>
      <c r="F176" s="346"/>
      <c r="G176" s="347" t="str">
        <f>IF(F175="","",IF(F175&lt;H175-DATE(1904,12,30),"5年以上",IF(F175&lt;H175-DATE(1902,12,30),"３年以上",IF(F175&lt;H175-DATE(1900,4,1),"３か月以上","その他"))))</f>
        <v/>
      </c>
      <c r="H176" s="348"/>
      <c r="I176" s="307"/>
      <c r="J176" s="342"/>
      <c r="K176" s="89"/>
      <c r="L176" s="71">
        <v>0.45</v>
      </c>
      <c r="M176" s="295"/>
      <c r="N176" s="332"/>
      <c r="O176" s="334"/>
      <c r="R176" s="44"/>
    </row>
    <row r="177" spans="1:22" ht="28.5" hidden="1" customHeight="1" thickTop="1">
      <c r="A177" s="258" t="s">
        <v>291</v>
      </c>
      <c r="B177" s="288" t="s">
        <v>270</v>
      </c>
      <c r="C177" s="289"/>
      <c r="D177" s="290"/>
      <c r="E177" s="309" t="s">
        <v>249</v>
      </c>
      <c r="F177" s="337"/>
      <c r="G177" s="372"/>
      <c r="H177" s="373"/>
      <c r="I177" s="354"/>
      <c r="J177" s="355"/>
      <c r="K177" s="37"/>
      <c r="L177" s="268">
        <v>0.6</v>
      </c>
      <c r="M177" s="294"/>
      <c r="N177" s="331" t="s">
        <v>42</v>
      </c>
      <c r="O177" s="333"/>
      <c r="R177" s="39" t="s">
        <v>250</v>
      </c>
      <c r="T177" s="1" t="s">
        <v>292</v>
      </c>
      <c r="U177" s="1" t="s">
        <v>293</v>
      </c>
      <c r="V177" s="1" t="s">
        <v>261</v>
      </c>
    </row>
    <row r="178" spans="1:22" ht="28.5" hidden="1" customHeight="1">
      <c r="A178" s="258"/>
      <c r="B178" s="291"/>
      <c r="C178" s="292"/>
      <c r="D178" s="293"/>
      <c r="E178" s="318" t="s">
        <v>251</v>
      </c>
      <c r="F178" s="349"/>
      <c r="G178" s="302"/>
      <c r="H178" s="304"/>
      <c r="I178" s="360"/>
      <c r="J178" s="361"/>
      <c r="K178" s="46"/>
      <c r="L178" s="270"/>
      <c r="M178" s="295"/>
      <c r="N178" s="332"/>
      <c r="O178" s="334"/>
      <c r="R178" s="44" t="s">
        <v>252</v>
      </c>
    </row>
    <row r="179" spans="1:22" ht="28.5" hidden="1" customHeight="1">
      <c r="A179" s="258"/>
      <c r="B179" s="291"/>
      <c r="C179" s="292"/>
      <c r="D179" s="293"/>
      <c r="E179" s="87" t="s">
        <v>65</v>
      </c>
      <c r="F179" s="47"/>
      <c r="G179" s="88" t="s">
        <v>272</v>
      </c>
      <c r="H179" s="65"/>
      <c r="I179" s="360"/>
      <c r="J179" s="361"/>
      <c r="K179" s="46"/>
      <c r="L179" s="370"/>
      <c r="M179" s="295"/>
      <c r="N179" s="332"/>
      <c r="O179" s="334"/>
      <c r="R179" s="44" t="s">
        <v>290</v>
      </c>
    </row>
    <row r="180" spans="1:22" ht="18.75" hidden="1" customHeight="1" thickBot="1">
      <c r="A180" s="258"/>
      <c r="B180" s="291"/>
      <c r="C180" s="292"/>
      <c r="D180" s="293"/>
      <c r="E180" s="345" t="s">
        <v>274</v>
      </c>
      <c r="F180" s="346"/>
      <c r="G180" s="347" t="str">
        <f>IF(F179="","",IF(F179&lt;H179-DATE(1904,12,30),"5年以上",IF(F179&lt;H179-DATE(1902,12,30),"３年以上",IF(F179&lt;H179-DATE(1900,4,1),"３か月以上","その他"))))</f>
        <v/>
      </c>
      <c r="H180" s="348"/>
      <c r="I180" s="307"/>
      <c r="J180" s="342"/>
      <c r="K180" s="89"/>
      <c r="L180" s="71">
        <v>0.45</v>
      </c>
      <c r="M180" s="295"/>
      <c r="N180" s="332"/>
      <c r="O180" s="334"/>
      <c r="R180" s="44"/>
    </row>
    <row r="181" spans="1:22" ht="28.5" hidden="1" customHeight="1" thickTop="1">
      <c r="A181" s="258" t="s">
        <v>296</v>
      </c>
      <c r="B181" s="288" t="s">
        <v>270</v>
      </c>
      <c r="C181" s="289"/>
      <c r="D181" s="290"/>
      <c r="E181" s="309" t="s">
        <v>249</v>
      </c>
      <c r="F181" s="337"/>
      <c r="G181" s="372"/>
      <c r="H181" s="373"/>
      <c r="I181" s="350"/>
      <c r="J181" s="371"/>
      <c r="K181" s="37"/>
      <c r="L181" s="268">
        <v>0.6</v>
      </c>
      <c r="M181" s="294"/>
      <c r="N181" s="331" t="s">
        <v>42</v>
      </c>
      <c r="O181" s="333"/>
      <c r="R181" s="39" t="s">
        <v>250</v>
      </c>
      <c r="T181" s="1" t="s">
        <v>297</v>
      </c>
      <c r="U181" s="1" t="s">
        <v>258</v>
      </c>
      <c r="V181" s="1" t="s">
        <v>261</v>
      </c>
    </row>
    <row r="182" spans="1:22" ht="28.5" hidden="1" customHeight="1">
      <c r="A182" s="258"/>
      <c r="B182" s="291"/>
      <c r="C182" s="292"/>
      <c r="D182" s="293"/>
      <c r="E182" s="318" t="s">
        <v>251</v>
      </c>
      <c r="F182" s="349"/>
      <c r="G182" s="302"/>
      <c r="H182" s="304"/>
      <c r="I182" s="356"/>
      <c r="J182" s="369"/>
      <c r="K182" s="46"/>
      <c r="L182" s="270"/>
      <c r="M182" s="295"/>
      <c r="N182" s="332"/>
      <c r="O182" s="334"/>
      <c r="R182" s="44" t="s">
        <v>252</v>
      </c>
    </row>
    <row r="183" spans="1:22" ht="28.5" hidden="1" customHeight="1">
      <c r="A183" s="258"/>
      <c r="B183" s="291"/>
      <c r="C183" s="292"/>
      <c r="D183" s="293"/>
      <c r="E183" s="87" t="s">
        <v>65</v>
      </c>
      <c r="F183" s="47"/>
      <c r="G183" s="88" t="s">
        <v>272</v>
      </c>
      <c r="H183" s="65"/>
      <c r="I183" s="356"/>
      <c r="J183" s="369"/>
      <c r="K183" s="46"/>
      <c r="L183" s="370"/>
      <c r="M183" s="295"/>
      <c r="N183" s="332"/>
      <c r="O183" s="334"/>
      <c r="R183" s="44" t="s">
        <v>295</v>
      </c>
    </row>
    <row r="184" spans="1:22" ht="18.600000000000001" hidden="1" customHeight="1" thickBot="1">
      <c r="A184" s="258"/>
      <c r="B184" s="291"/>
      <c r="C184" s="292"/>
      <c r="D184" s="293"/>
      <c r="E184" s="345" t="s">
        <v>274</v>
      </c>
      <c r="F184" s="346"/>
      <c r="G184" s="347" t="str">
        <f>IF(F183="","",IF(F183&lt;H183-DATE(1904,12,30),"5年以上",IF(F183&lt;H183-DATE(1902,12,30),"３年以上",IF(F183&lt;H183-DATE(1900,4,1),"３か月以上","その他"))))</f>
        <v/>
      </c>
      <c r="H184" s="348"/>
      <c r="I184" s="307"/>
      <c r="J184" s="342"/>
      <c r="K184" s="89"/>
      <c r="L184" s="71">
        <v>0.45</v>
      </c>
      <c r="M184" s="295"/>
      <c r="N184" s="332"/>
      <c r="O184" s="334"/>
      <c r="R184" s="44"/>
    </row>
    <row r="185" spans="1:22" ht="28.5" hidden="1" customHeight="1" thickTop="1">
      <c r="A185" s="258" t="s">
        <v>299</v>
      </c>
      <c r="B185" s="288" t="s">
        <v>270</v>
      </c>
      <c r="C185" s="289"/>
      <c r="D185" s="290"/>
      <c r="E185" s="309" t="s">
        <v>249</v>
      </c>
      <c r="F185" s="337"/>
      <c r="G185" s="372"/>
      <c r="H185" s="373"/>
      <c r="I185" s="350"/>
      <c r="J185" s="371"/>
      <c r="K185" s="37"/>
      <c r="L185" s="268">
        <v>0.6</v>
      </c>
      <c r="M185" s="294"/>
      <c r="N185" s="331" t="s">
        <v>42</v>
      </c>
      <c r="O185" s="333"/>
      <c r="R185" s="39" t="s">
        <v>250</v>
      </c>
      <c r="T185" s="1" t="s">
        <v>300</v>
      </c>
      <c r="U185" s="1" t="s">
        <v>258</v>
      </c>
      <c r="V185" s="1" t="s">
        <v>261</v>
      </c>
    </row>
    <row r="186" spans="1:22" ht="28.5" hidden="1" customHeight="1">
      <c r="A186" s="258"/>
      <c r="B186" s="291"/>
      <c r="C186" s="292"/>
      <c r="D186" s="293"/>
      <c r="E186" s="318" t="s">
        <v>251</v>
      </c>
      <c r="F186" s="349"/>
      <c r="G186" s="302"/>
      <c r="H186" s="304"/>
      <c r="I186" s="356"/>
      <c r="J186" s="369"/>
      <c r="K186" s="46"/>
      <c r="L186" s="270"/>
      <c r="M186" s="295"/>
      <c r="N186" s="332"/>
      <c r="O186" s="334"/>
      <c r="R186" s="44" t="s">
        <v>252</v>
      </c>
    </row>
    <row r="187" spans="1:22" ht="28.5" hidden="1" customHeight="1">
      <c r="A187" s="258"/>
      <c r="B187" s="291"/>
      <c r="C187" s="292"/>
      <c r="D187" s="293"/>
      <c r="E187" s="87" t="s">
        <v>65</v>
      </c>
      <c r="F187" s="47"/>
      <c r="G187" s="88" t="s">
        <v>272</v>
      </c>
      <c r="H187" s="65"/>
      <c r="I187" s="356"/>
      <c r="J187" s="369"/>
      <c r="K187" s="46"/>
      <c r="L187" s="370"/>
      <c r="M187" s="295"/>
      <c r="N187" s="332"/>
      <c r="O187" s="334"/>
      <c r="R187" s="44" t="s">
        <v>294</v>
      </c>
    </row>
    <row r="188" spans="1:22" ht="18.600000000000001" hidden="1" customHeight="1" thickBot="1">
      <c r="A188" s="258"/>
      <c r="B188" s="291"/>
      <c r="C188" s="292"/>
      <c r="D188" s="293"/>
      <c r="E188" s="345" t="s">
        <v>274</v>
      </c>
      <c r="F188" s="346"/>
      <c r="G188" s="347" t="str">
        <f>IF(F187="","",IF(F187&lt;H187-DATE(1904,12,30),"5年以上",IF(F187&lt;H187-DATE(1902,12,30),"３年以上",IF(F187&lt;H187-DATE(1900,4,1),"３か月以上","その他"))))</f>
        <v/>
      </c>
      <c r="H188" s="348"/>
      <c r="I188" s="307"/>
      <c r="J188" s="342"/>
      <c r="K188" s="89"/>
      <c r="L188" s="71">
        <v>0.45</v>
      </c>
      <c r="M188" s="295"/>
      <c r="N188" s="332"/>
      <c r="O188" s="334"/>
      <c r="R188" s="44"/>
    </row>
    <row r="189" spans="1:22" ht="28.5" hidden="1" customHeight="1" thickTop="1">
      <c r="A189" s="258" t="s">
        <v>303</v>
      </c>
      <c r="B189" s="288" t="s">
        <v>270</v>
      </c>
      <c r="C189" s="289"/>
      <c r="D189" s="290"/>
      <c r="E189" s="309" t="s">
        <v>249</v>
      </c>
      <c r="F189" s="337"/>
      <c r="G189" s="372"/>
      <c r="H189" s="373"/>
      <c r="I189" s="354"/>
      <c r="J189" s="355"/>
      <c r="K189" s="37"/>
      <c r="L189" s="268">
        <v>0.6</v>
      </c>
      <c r="M189" s="294"/>
      <c r="N189" s="331" t="s">
        <v>42</v>
      </c>
      <c r="O189" s="333"/>
      <c r="R189" s="39" t="s">
        <v>250</v>
      </c>
      <c r="T189" s="1" t="s">
        <v>287</v>
      </c>
      <c r="U189" s="1" t="s">
        <v>304</v>
      </c>
      <c r="V189" s="1" t="s">
        <v>284</v>
      </c>
    </row>
    <row r="190" spans="1:22" ht="28.5" hidden="1" customHeight="1">
      <c r="A190" s="258"/>
      <c r="B190" s="291"/>
      <c r="C190" s="292"/>
      <c r="D190" s="293"/>
      <c r="E190" s="318"/>
      <c r="F190" s="349"/>
      <c r="G190" s="302"/>
      <c r="H190" s="304"/>
      <c r="I190" s="360"/>
      <c r="J190" s="361"/>
      <c r="K190" s="46"/>
      <c r="L190" s="270"/>
      <c r="M190" s="295"/>
      <c r="N190" s="332"/>
      <c r="O190" s="334"/>
      <c r="R190" s="44" t="s">
        <v>252</v>
      </c>
    </row>
    <row r="191" spans="1:22" ht="28.5" hidden="1" customHeight="1">
      <c r="A191" s="258"/>
      <c r="B191" s="291"/>
      <c r="C191" s="292"/>
      <c r="D191" s="293"/>
      <c r="E191" s="87" t="s">
        <v>65</v>
      </c>
      <c r="F191" s="47"/>
      <c r="G191" s="88" t="s">
        <v>272</v>
      </c>
      <c r="H191" s="65"/>
      <c r="I191" s="360"/>
      <c r="J191" s="361"/>
      <c r="K191" s="46"/>
      <c r="L191" s="370"/>
      <c r="M191" s="295"/>
      <c r="N191" s="332"/>
      <c r="O191" s="334"/>
      <c r="R191" s="44" t="s">
        <v>302</v>
      </c>
    </row>
    <row r="192" spans="1:22" ht="18.75" hidden="1" customHeight="1" thickBot="1">
      <c r="A192" s="258"/>
      <c r="B192" s="291"/>
      <c r="C192" s="292"/>
      <c r="D192" s="293"/>
      <c r="E192" s="345" t="s">
        <v>274</v>
      </c>
      <c r="F192" s="346"/>
      <c r="G192" s="347" t="str">
        <f>IF(F191="","",IF(F191&lt;H191-DATE(1904,12,30),"5年以上",IF(F191&lt;H191-DATE(1902,12,30),"３年以上",IF(F191&lt;H191-DATE(1900,4,1),"３か月以上","その他"))))</f>
        <v/>
      </c>
      <c r="H192" s="348"/>
      <c r="I192" s="307"/>
      <c r="J192" s="342"/>
      <c r="K192" s="89"/>
      <c r="L192" s="71">
        <v>0.45</v>
      </c>
      <c r="M192" s="295"/>
      <c r="N192" s="332"/>
      <c r="O192" s="334"/>
      <c r="R192" s="44"/>
    </row>
    <row r="193" spans="1:25" ht="28.5" hidden="1" customHeight="1" thickTop="1">
      <c r="A193" s="258" t="s">
        <v>306</v>
      </c>
      <c r="B193" s="288" t="s">
        <v>270</v>
      </c>
      <c r="C193" s="289"/>
      <c r="D193" s="290"/>
      <c r="E193" s="309" t="s">
        <v>305</v>
      </c>
      <c r="F193" s="337"/>
      <c r="G193" s="372"/>
      <c r="H193" s="373"/>
      <c r="I193" s="354"/>
      <c r="J193" s="355"/>
      <c r="K193" s="90"/>
      <c r="L193" s="268">
        <v>0.6</v>
      </c>
      <c r="M193" s="294"/>
      <c r="N193" s="331" t="s">
        <v>42</v>
      </c>
      <c r="O193" s="333"/>
      <c r="R193" s="39" t="s">
        <v>250</v>
      </c>
      <c r="T193" s="1" t="s">
        <v>279</v>
      </c>
      <c r="U193" s="1" t="s">
        <v>307</v>
      </c>
      <c r="V193" s="1" t="s">
        <v>261</v>
      </c>
      <c r="W193" s="1" t="s">
        <v>308</v>
      </c>
      <c r="X193" s="1" t="s">
        <v>309</v>
      </c>
      <c r="Y193" s="1" t="s">
        <v>310</v>
      </c>
    </row>
    <row r="194" spans="1:25" ht="28.5" hidden="1" customHeight="1">
      <c r="A194" s="258"/>
      <c r="B194" s="291"/>
      <c r="C194" s="292"/>
      <c r="D194" s="293"/>
      <c r="E194" s="318" t="s">
        <v>251</v>
      </c>
      <c r="F194" s="349"/>
      <c r="G194" s="302"/>
      <c r="H194" s="304"/>
      <c r="I194" s="356"/>
      <c r="J194" s="369"/>
      <c r="K194" s="46"/>
      <c r="L194" s="270"/>
      <c r="M194" s="295"/>
      <c r="N194" s="332"/>
      <c r="O194" s="334"/>
      <c r="R194" s="44" t="s">
        <v>252</v>
      </c>
    </row>
    <row r="195" spans="1:25" ht="28.5" hidden="1" customHeight="1">
      <c r="A195" s="258"/>
      <c r="B195" s="291"/>
      <c r="C195" s="292"/>
      <c r="D195" s="293"/>
      <c r="E195" s="87" t="s">
        <v>65</v>
      </c>
      <c r="F195" s="47"/>
      <c r="G195" s="88" t="s">
        <v>272</v>
      </c>
      <c r="H195" s="65"/>
      <c r="I195" s="356"/>
      <c r="J195" s="369"/>
      <c r="K195" s="46"/>
      <c r="L195" s="370"/>
      <c r="M195" s="295"/>
      <c r="N195" s="332"/>
      <c r="O195" s="334"/>
      <c r="R195" s="44" t="s">
        <v>294</v>
      </c>
    </row>
    <row r="196" spans="1:25" ht="18.75" hidden="1" customHeight="1" thickBot="1">
      <c r="A196" s="258"/>
      <c r="B196" s="291"/>
      <c r="C196" s="292"/>
      <c r="D196" s="293"/>
      <c r="E196" s="345" t="s">
        <v>274</v>
      </c>
      <c r="F196" s="346"/>
      <c r="G196" s="347" t="str">
        <f>IF(F195="","",IF(F195&lt;H195-DATE(1904,12,30),"5年以上",IF(F195&lt;H195-DATE(1902,12,30),"３年以上",IF(F195&lt;H195-DATE(1900,4,1),"３か月以上","その他"))))</f>
        <v/>
      </c>
      <c r="H196" s="348"/>
      <c r="I196" s="307"/>
      <c r="J196" s="342"/>
      <c r="K196" s="89"/>
      <c r="L196" s="71">
        <v>0.45</v>
      </c>
      <c r="M196" s="295"/>
      <c r="N196" s="332"/>
      <c r="O196" s="334"/>
      <c r="R196" s="44"/>
    </row>
    <row r="197" spans="1:25" ht="28.5" hidden="1" customHeight="1" thickTop="1">
      <c r="A197" s="258" t="s">
        <v>313</v>
      </c>
      <c r="B197" s="288" t="s">
        <v>270</v>
      </c>
      <c r="C197" s="289"/>
      <c r="D197" s="290"/>
      <c r="E197" s="309" t="s">
        <v>249</v>
      </c>
      <c r="F197" s="337"/>
      <c r="G197" s="372"/>
      <c r="H197" s="373"/>
      <c r="I197" s="350"/>
      <c r="J197" s="371"/>
      <c r="K197" s="37"/>
      <c r="L197" s="268">
        <v>0.6</v>
      </c>
      <c r="M197" s="294"/>
      <c r="N197" s="331" t="s">
        <v>42</v>
      </c>
      <c r="O197" s="333"/>
      <c r="R197" s="39" t="s">
        <v>250</v>
      </c>
      <c r="T197" s="1" t="s">
        <v>255</v>
      </c>
      <c r="U197" s="1" t="s">
        <v>287</v>
      </c>
      <c r="V197" s="1" t="s">
        <v>261</v>
      </c>
    </row>
    <row r="198" spans="1:25" ht="28.5" hidden="1" customHeight="1">
      <c r="A198" s="258"/>
      <c r="B198" s="291"/>
      <c r="C198" s="292"/>
      <c r="D198" s="293"/>
      <c r="E198" s="318"/>
      <c r="F198" s="349"/>
      <c r="G198" s="302"/>
      <c r="H198" s="304"/>
      <c r="I198" s="356"/>
      <c r="J198" s="369"/>
      <c r="K198" s="46"/>
      <c r="L198" s="270"/>
      <c r="M198" s="295"/>
      <c r="N198" s="332"/>
      <c r="O198" s="334"/>
      <c r="R198" s="44" t="s">
        <v>252</v>
      </c>
    </row>
    <row r="199" spans="1:25" ht="28.5" hidden="1" customHeight="1">
      <c r="A199" s="258"/>
      <c r="B199" s="291"/>
      <c r="C199" s="292"/>
      <c r="D199" s="293"/>
      <c r="E199" s="87" t="s">
        <v>65</v>
      </c>
      <c r="F199" s="47"/>
      <c r="G199" s="88" t="s">
        <v>272</v>
      </c>
      <c r="H199" s="65"/>
      <c r="I199" s="356"/>
      <c r="J199" s="369"/>
      <c r="K199" s="46"/>
      <c r="L199" s="370"/>
      <c r="M199" s="295"/>
      <c r="N199" s="332"/>
      <c r="O199" s="334"/>
      <c r="R199" s="44" t="s">
        <v>294</v>
      </c>
    </row>
    <row r="200" spans="1:25" ht="18.600000000000001" hidden="1" customHeight="1" thickBot="1">
      <c r="A200" s="258"/>
      <c r="B200" s="291"/>
      <c r="C200" s="292"/>
      <c r="D200" s="293"/>
      <c r="E200" s="345" t="s">
        <v>274</v>
      </c>
      <c r="F200" s="346"/>
      <c r="G200" s="347" t="str">
        <f>IF(F199="","",IF(F199&lt;H199-DATE(1904,12,30),"5年以上",IF(F199&lt;H199-DATE(1902,12,30),"３年以上",IF(F199&lt;H199-DATE(1900,4,1),"３か月以上","その他"))))</f>
        <v/>
      </c>
      <c r="H200" s="348"/>
      <c r="I200" s="307"/>
      <c r="J200" s="342"/>
      <c r="K200" s="89"/>
      <c r="L200" s="71">
        <v>0.45</v>
      </c>
      <c r="M200" s="295"/>
      <c r="N200" s="332"/>
      <c r="O200" s="334"/>
      <c r="R200" s="44"/>
    </row>
    <row r="201" spans="1:25" ht="28.5" hidden="1" customHeight="1" thickTop="1">
      <c r="A201" s="258" t="s">
        <v>316</v>
      </c>
      <c r="B201" s="288" t="s">
        <v>270</v>
      </c>
      <c r="C201" s="289"/>
      <c r="D201" s="290"/>
      <c r="E201" s="309" t="s">
        <v>249</v>
      </c>
      <c r="F201" s="337"/>
      <c r="G201" s="372"/>
      <c r="H201" s="373"/>
      <c r="I201" s="350"/>
      <c r="J201" s="371"/>
      <c r="K201" s="37"/>
      <c r="L201" s="268">
        <v>0.6</v>
      </c>
      <c r="M201" s="294"/>
      <c r="N201" s="331" t="s">
        <v>42</v>
      </c>
      <c r="O201" s="333"/>
      <c r="R201" s="39" t="s">
        <v>250</v>
      </c>
      <c r="T201" s="1" t="s">
        <v>317</v>
      </c>
      <c r="U201" s="1" t="s">
        <v>258</v>
      </c>
      <c r="V201" s="1" t="s">
        <v>261</v>
      </c>
    </row>
    <row r="202" spans="1:25" ht="28.5" hidden="1" customHeight="1">
      <c r="A202" s="258"/>
      <c r="B202" s="291"/>
      <c r="C202" s="292"/>
      <c r="D202" s="293"/>
      <c r="E202" s="318" t="s">
        <v>251</v>
      </c>
      <c r="F202" s="349"/>
      <c r="G202" s="302"/>
      <c r="H202" s="304"/>
      <c r="I202" s="356"/>
      <c r="J202" s="369"/>
      <c r="K202" s="46"/>
      <c r="L202" s="270"/>
      <c r="M202" s="295"/>
      <c r="N202" s="332"/>
      <c r="O202" s="334"/>
      <c r="R202" s="44" t="s">
        <v>252</v>
      </c>
    </row>
    <row r="203" spans="1:25" ht="28.5" hidden="1" customHeight="1">
      <c r="A203" s="258"/>
      <c r="B203" s="291"/>
      <c r="C203" s="292"/>
      <c r="D203" s="293"/>
      <c r="E203" s="87" t="s">
        <v>65</v>
      </c>
      <c r="F203" s="47"/>
      <c r="G203" s="88" t="s">
        <v>272</v>
      </c>
      <c r="H203" s="65"/>
      <c r="I203" s="356"/>
      <c r="J203" s="369"/>
      <c r="K203" s="46"/>
      <c r="L203" s="370"/>
      <c r="M203" s="295"/>
      <c r="N203" s="332"/>
      <c r="O203" s="334"/>
      <c r="R203" s="44" t="s">
        <v>315</v>
      </c>
    </row>
    <row r="204" spans="1:25" ht="18.75" hidden="1" customHeight="1" thickBot="1">
      <c r="A204" s="258"/>
      <c r="B204" s="291"/>
      <c r="C204" s="292"/>
      <c r="D204" s="293"/>
      <c r="E204" s="345" t="s">
        <v>274</v>
      </c>
      <c r="F204" s="346"/>
      <c r="G204" s="347" t="str">
        <f>IF(F203="","",IF(F203&lt;H203-DATE(1904,12,30),"5年以上",IF(F203&lt;H203-DATE(1902,12,30),"３年以上",IF(F203&lt;H203-DATE(1900,4,1),"３か月以上","その他"))))</f>
        <v/>
      </c>
      <c r="H204" s="348"/>
      <c r="I204" s="307"/>
      <c r="J204" s="342"/>
      <c r="K204" s="89"/>
      <c r="L204" s="71">
        <v>0.45</v>
      </c>
      <c r="M204" s="295"/>
      <c r="N204" s="332"/>
      <c r="O204" s="334"/>
      <c r="R204" s="44"/>
    </row>
    <row r="205" spans="1:25" ht="28.5" customHeight="1" thickTop="1">
      <c r="A205" s="258" t="s">
        <v>319</v>
      </c>
      <c r="B205" s="288" t="s">
        <v>270</v>
      </c>
      <c r="C205" s="289"/>
      <c r="D205" s="290"/>
      <c r="E205" s="309" t="s">
        <v>249</v>
      </c>
      <c r="F205" s="337"/>
      <c r="G205" s="372"/>
      <c r="H205" s="373"/>
      <c r="I205" s="354" t="s">
        <v>678</v>
      </c>
      <c r="J205" s="355"/>
      <c r="K205" s="37">
        <v>0.7</v>
      </c>
      <c r="L205" s="268">
        <v>0.6</v>
      </c>
      <c r="M205" s="294"/>
      <c r="N205" s="331" t="s">
        <v>42</v>
      </c>
      <c r="O205" s="333"/>
      <c r="Q205" s="1">
        <v>0.7</v>
      </c>
      <c r="R205" s="39" t="s">
        <v>250</v>
      </c>
      <c r="T205" s="1" t="s">
        <v>320</v>
      </c>
      <c r="U205" s="1" t="s">
        <v>321</v>
      </c>
      <c r="V205" s="1" t="s">
        <v>322</v>
      </c>
      <c r="W205" s="1" t="s">
        <v>323</v>
      </c>
      <c r="X205" s="1" t="s">
        <v>324</v>
      </c>
      <c r="Y205" s="1" t="s">
        <v>261</v>
      </c>
    </row>
    <row r="206" spans="1:25" ht="28.5" customHeight="1">
      <c r="A206" s="258"/>
      <c r="B206" s="291"/>
      <c r="C206" s="292"/>
      <c r="D206" s="293"/>
      <c r="E206" s="318" t="s">
        <v>251</v>
      </c>
      <c r="F206" s="349"/>
      <c r="G206" s="302"/>
      <c r="H206" s="304"/>
      <c r="I206" s="360" t="s">
        <v>679</v>
      </c>
      <c r="J206" s="361"/>
      <c r="K206" s="46">
        <v>0.53</v>
      </c>
      <c r="L206" s="270"/>
      <c r="M206" s="295"/>
      <c r="N206" s="332"/>
      <c r="O206" s="334"/>
      <c r="Q206" s="1">
        <v>0.53</v>
      </c>
      <c r="R206" s="44" t="s">
        <v>252</v>
      </c>
    </row>
    <row r="207" spans="1:25" ht="28.5" customHeight="1">
      <c r="A207" s="258"/>
      <c r="B207" s="291"/>
      <c r="C207" s="292"/>
      <c r="D207" s="293"/>
      <c r="E207" s="87" t="s">
        <v>65</v>
      </c>
      <c r="F207" s="47"/>
      <c r="G207" s="88" t="s">
        <v>272</v>
      </c>
      <c r="H207" s="65"/>
      <c r="I207" s="360" t="s">
        <v>680</v>
      </c>
      <c r="J207" s="361"/>
      <c r="K207" s="46">
        <v>0.35</v>
      </c>
      <c r="L207" s="370"/>
      <c r="M207" s="295"/>
      <c r="N207" s="332"/>
      <c r="O207" s="334"/>
      <c r="Q207" s="1">
        <v>0.35</v>
      </c>
      <c r="R207" s="44" t="s">
        <v>295</v>
      </c>
    </row>
    <row r="208" spans="1:25" ht="18.75" customHeight="1" thickBot="1">
      <c r="A208" s="258"/>
      <c r="B208" s="291"/>
      <c r="C208" s="292"/>
      <c r="D208" s="293"/>
      <c r="E208" s="345" t="s">
        <v>274</v>
      </c>
      <c r="F208" s="346"/>
      <c r="G208" s="347" t="str">
        <f>IF(F207="","",IF(F207&lt;H207-DATE(1904,12,30),"5年以上",IF(F207&lt;H207-DATE(1902,12,30),"３年以上",IF(F207&lt;H207-DATE(1900,4,1),"３か月以上","その他"))))</f>
        <v/>
      </c>
      <c r="H208" s="348"/>
      <c r="I208" s="307" t="s">
        <v>681</v>
      </c>
      <c r="J208" s="342"/>
      <c r="K208" s="89">
        <v>0</v>
      </c>
      <c r="L208" s="71">
        <v>0.45</v>
      </c>
      <c r="M208" s="295"/>
      <c r="N208" s="332"/>
      <c r="O208" s="334"/>
      <c r="Q208" s="1">
        <v>0</v>
      </c>
      <c r="R208" s="44"/>
    </row>
    <row r="209" spans="1:25" ht="18.75" hidden="1" customHeight="1" thickTop="1">
      <c r="A209" s="258" t="s">
        <v>335</v>
      </c>
      <c r="B209" s="392" t="s">
        <v>331</v>
      </c>
      <c r="C209" s="393"/>
      <c r="D209" s="394"/>
      <c r="E209" s="350" t="s">
        <v>332</v>
      </c>
      <c r="F209" s="371"/>
      <c r="G209" s="398"/>
      <c r="H209" s="399"/>
      <c r="I209" s="309"/>
      <c r="J209" s="310"/>
      <c r="K209" s="34"/>
      <c r="L209" s="32"/>
      <c r="M209" s="294"/>
      <c r="N209" s="331" t="s">
        <v>42</v>
      </c>
      <c r="O209" s="333"/>
      <c r="R209" s="39" t="s">
        <v>333</v>
      </c>
    </row>
    <row r="210" spans="1:25" ht="18.75" hidden="1" customHeight="1" thickBot="1">
      <c r="A210" s="258"/>
      <c r="B210" s="395"/>
      <c r="C210" s="396"/>
      <c r="D210" s="397"/>
      <c r="E210" s="8"/>
      <c r="F210" s="8"/>
      <c r="G210" s="8"/>
      <c r="H210" s="94"/>
      <c r="I210" s="307"/>
      <c r="J210" s="342"/>
      <c r="K210" s="29"/>
      <c r="L210" s="95"/>
      <c r="M210" s="295"/>
      <c r="N210" s="332"/>
      <c r="O210" s="334"/>
      <c r="R210" s="44" t="s">
        <v>334</v>
      </c>
    </row>
    <row r="211" spans="1:25" ht="17.45" hidden="1" customHeight="1" thickTop="1">
      <c r="A211" s="258" t="s">
        <v>341</v>
      </c>
      <c r="B211" s="392" t="s">
        <v>331</v>
      </c>
      <c r="C211" s="393"/>
      <c r="D211" s="394"/>
      <c r="E211" s="350" t="s">
        <v>249</v>
      </c>
      <c r="F211" s="371"/>
      <c r="G211" s="375"/>
      <c r="H211" s="376"/>
      <c r="I211" s="309"/>
      <c r="J211" s="310"/>
      <c r="K211" s="34"/>
      <c r="L211" s="32"/>
      <c r="M211" s="294"/>
      <c r="N211" s="331" t="s">
        <v>42</v>
      </c>
      <c r="O211" s="333"/>
      <c r="R211" s="39" t="s">
        <v>338</v>
      </c>
      <c r="T211" s="1" t="s">
        <v>342</v>
      </c>
      <c r="U211" s="1" t="s">
        <v>343</v>
      </c>
      <c r="V211" s="1" t="s">
        <v>344</v>
      </c>
      <c r="W211" s="1" t="s">
        <v>345</v>
      </c>
      <c r="X211" s="1" t="s">
        <v>346</v>
      </c>
      <c r="Y211" s="1" t="s">
        <v>347</v>
      </c>
    </row>
    <row r="212" spans="1:25" ht="17.45" hidden="1" customHeight="1">
      <c r="A212" s="258"/>
      <c r="B212" s="395"/>
      <c r="C212" s="396"/>
      <c r="D212" s="397"/>
      <c r="E212" s="356" t="s">
        <v>339</v>
      </c>
      <c r="F212" s="369"/>
      <c r="G212" s="390"/>
      <c r="H212" s="391"/>
      <c r="I212" s="305"/>
      <c r="J212" s="306"/>
      <c r="K212" s="261"/>
      <c r="L212" s="95"/>
      <c r="M212" s="295"/>
      <c r="N212" s="332"/>
      <c r="O212" s="334"/>
      <c r="R212" s="44" t="s">
        <v>340</v>
      </c>
    </row>
    <row r="213" spans="1:25" ht="17.45" hidden="1" customHeight="1">
      <c r="A213" s="258"/>
      <c r="B213" s="395"/>
      <c r="C213" s="396"/>
      <c r="D213" s="397"/>
      <c r="E213" s="8"/>
      <c r="F213" s="8"/>
      <c r="G213" s="8"/>
      <c r="H213" s="94"/>
      <c r="I213" s="305"/>
      <c r="J213" s="306"/>
      <c r="K213" s="262"/>
      <c r="L213" s="95"/>
      <c r="M213" s="295"/>
      <c r="N213" s="332"/>
      <c r="O213" s="334"/>
      <c r="R213" s="44"/>
    </row>
    <row r="214" spans="1:25" ht="17.45" hidden="1" customHeight="1">
      <c r="A214" s="258"/>
      <c r="B214" s="395"/>
      <c r="C214" s="396"/>
      <c r="D214" s="397"/>
      <c r="E214" s="86"/>
      <c r="F214" s="8"/>
      <c r="G214" s="8"/>
      <c r="H214" s="94"/>
      <c r="I214" s="305"/>
      <c r="J214" s="306"/>
      <c r="K214" s="400"/>
      <c r="L214" s="95"/>
      <c r="M214" s="295"/>
      <c r="N214" s="332"/>
      <c r="O214" s="334"/>
      <c r="R214" s="44"/>
    </row>
    <row r="215" spans="1:25" ht="17.45" hidden="1" customHeight="1" thickBot="1">
      <c r="A215" s="258"/>
      <c r="B215" s="395"/>
      <c r="C215" s="396"/>
      <c r="D215" s="397"/>
      <c r="E215" s="8"/>
      <c r="F215" s="8"/>
      <c r="G215" s="8"/>
      <c r="H215" s="94"/>
      <c r="I215" s="307"/>
      <c r="J215" s="342"/>
      <c r="K215" s="29"/>
      <c r="L215" s="95"/>
      <c r="M215" s="295"/>
      <c r="N215" s="332"/>
      <c r="O215" s="334"/>
      <c r="R215" s="44"/>
    </row>
    <row r="216" spans="1:25" ht="18.75" hidden="1" customHeight="1" thickTop="1">
      <c r="A216" s="258" t="s">
        <v>355</v>
      </c>
      <c r="B216" s="392" t="s">
        <v>331</v>
      </c>
      <c r="C216" s="393"/>
      <c r="D216" s="394"/>
      <c r="E216" s="350" t="s">
        <v>249</v>
      </c>
      <c r="F216" s="371"/>
      <c r="G216" s="375"/>
      <c r="H216" s="376"/>
      <c r="I216" s="309"/>
      <c r="J216" s="310"/>
      <c r="K216" s="34"/>
      <c r="L216" s="32"/>
      <c r="M216" s="294"/>
      <c r="N216" s="331" t="s">
        <v>42</v>
      </c>
      <c r="O216" s="333"/>
      <c r="R216" s="39" t="s">
        <v>354</v>
      </c>
      <c r="T216" s="1" t="s">
        <v>356</v>
      </c>
      <c r="U216" s="1" t="s">
        <v>357</v>
      </c>
      <c r="V216" s="1" t="s">
        <v>344</v>
      </c>
      <c r="W216" s="1" t="s">
        <v>345</v>
      </c>
      <c r="X216" s="1" t="s">
        <v>358</v>
      </c>
      <c r="Y216" s="1" t="s">
        <v>347</v>
      </c>
    </row>
    <row r="217" spans="1:25" ht="18.75" hidden="1" customHeight="1">
      <c r="A217" s="258"/>
      <c r="B217" s="395"/>
      <c r="C217" s="396"/>
      <c r="D217" s="397"/>
      <c r="E217" s="356" t="s">
        <v>339</v>
      </c>
      <c r="F217" s="369"/>
      <c r="G217" s="390"/>
      <c r="H217" s="391"/>
      <c r="I217" s="305"/>
      <c r="J217" s="306"/>
      <c r="K217" s="261"/>
      <c r="L217" s="95"/>
      <c r="M217" s="295"/>
      <c r="N217" s="332"/>
      <c r="O217" s="334"/>
      <c r="R217" s="44" t="s">
        <v>334</v>
      </c>
    </row>
    <row r="218" spans="1:25" ht="18.75" hidden="1" customHeight="1">
      <c r="A218" s="258"/>
      <c r="B218" s="395"/>
      <c r="C218" s="396"/>
      <c r="D218" s="397"/>
      <c r="E218" s="8"/>
      <c r="F218" s="8"/>
      <c r="G218" s="8"/>
      <c r="H218" s="94"/>
      <c r="I218" s="305"/>
      <c r="J218" s="306"/>
      <c r="K218" s="262"/>
      <c r="L218" s="95"/>
      <c r="M218" s="295"/>
      <c r="N218" s="332"/>
      <c r="O218" s="334"/>
      <c r="R218" s="44"/>
    </row>
    <row r="219" spans="1:25" ht="18.75" hidden="1" customHeight="1">
      <c r="A219" s="258"/>
      <c r="B219" s="395"/>
      <c r="C219" s="396"/>
      <c r="D219" s="397"/>
      <c r="E219" s="86"/>
      <c r="F219" s="8"/>
      <c r="G219" s="8"/>
      <c r="H219" s="94"/>
      <c r="I219" s="305"/>
      <c r="J219" s="306"/>
      <c r="K219" s="400"/>
      <c r="L219" s="95"/>
      <c r="M219" s="295"/>
      <c r="N219" s="332"/>
      <c r="O219" s="334"/>
      <c r="R219" s="44"/>
    </row>
    <row r="220" spans="1:25" ht="18.75" hidden="1" customHeight="1" thickBot="1">
      <c r="A220" s="258"/>
      <c r="B220" s="395"/>
      <c r="C220" s="396"/>
      <c r="D220" s="397"/>
      <c r="E220" s="8"/>
      <c r="F220" s="8"/>
      <c r="G220" s="8"/>
      <c r="H220" s="94"/>
      <c r="I220" s="307"/>
      <c r="J220" s="342"/>
      <c r="K220" s="29"/>
      <c r="L220" s="95"/>
      <c r="M220" s="295"/>
      <c r="N220" s="332"/>
      <c r="O220" s="334"/>
      <c r="R220" s="44"/>
    </row>
    <row r="221" spans="1:25" ht="18.75" hidden="1" customHeight="1" thickTop="1">
      <c r="A221" s="258" t="s">
        <v>365</v>
      </c>
      <c r="B221" s="392" t="s">
        <v>331</v>
      </c>
      <c r="C221" s="393"/>
      <c r="D221" s="394"/>
      <c r="E221" s="350" t="s">
        <v>362</v>
      </c>
      <c r="F221" s="371"/>
      <c r="G221" s="398"/>
      <c r="H221" s="399"/>
      <c r="I221" s="313"/>
      <c r="J221" s="314"/>
      <c r="K221" s="34"/>
      <c r="L221" s="32"/>
      <c r="M221" s="294"/>
      <c r="N221" s="331" t="s">
        <v>42</v>
      </c>
      <c r="O221" s="333"/>
      <c r="R221" s="39" t="s">
        <v>363</v>
      </c>
    </row>
    <row r="222" spans="1:25" ht="18.75" hidden="1" customHeight="1" thickBot="1">
      <c r="A222" s="258"/>
      <c r="B222" s="395"/>
      <c r="C222" s="396"/>
      <c r="D222" s="397"/>
      <c r="E222" s="8"/>
      <c r="F222" s="8"/>
      <c r="G222" s="8"/>
      <c r="H222" s="94"/>
      <c r="I222" s="307"/>
      <c r="J222" s="342"/>
      <c r="K222" s="29"/>
      <c r="L222" s="95"/>
      <c r="M222" s="295"/>
      <c r="N222" s="332"/>
      <c r="O222" s="334"/>
      <c r="R222" s="44" t="s">
        <v>334</v>
      </c>
    </row>
    <row r="223" spans="1:25" ht="18.75" hidden="1" customHeight="1" thickTop="1">
      <c r="A223" s="258" t="s">
        <v>371</v>
      </c>
      <c r="B223" s="392" t="s">
        <v>331</v>
      </c>
      <c r="C223" s="393"/>
      <c r="D223" s="394"/>
      <c r="E223" s="350" t="s">
        <v>367</v>
      </c>
      <c r="F223" s="371"/>
      <c r="G223" s="398"/>
      <c r="H223" s="399"/>
      <c r="I223" s="313"/>
      <c r="J223" s="314"/>
      <c r="K223" s="34"/>
      <c r="L223" s="32"/>
      <c r="M223" s="294"/>
      <c r="N223" s="331" t="s">
        <v>42</v>
      </c>
      <c r="O223" s="333"/>
      <c r="R223" s="39" t="s">
        <v>368</v>
      </c>
    </row>
    <row r="224" spans="1:25" ht="18.75" hidden="1" customHeight="1" thickBot="1">
      <c r="A224" s="258"/>
      <c r="B224" s="403"/>
      <c r="C224" s="404"/>
      <c r="D224" s="405"/>
      <c r="E224" s="76"/>
      <c r="F224" s="76"/>
      <c r="G224" s="76"/>
      <c r="H224" s="91"/>
      <c r="I224" s="401"/>
      <c r="J224" s="402"/>
      <c r="K224" s="92"/>
      <c r="L224" s="93"/>
      <c r="M224" s="406"/>
      <c r="N224" s="407"/>
      <c r="O224" s="408"/>
      <c r="R224" s="55" t="s">
        <v>370</v>
      </c>
    </row>
    <row r="225" spans="1:26" ht="18.75" customHeight="1" thickTop="1">
      <c r="A225" s="258" t="s">
        <v>29</v>
      </c>
      <c r="B225" s="263" t="s">
        <v>13</v>
      </c>
      <c r="C225" s="263"/>
      <c r="D225" s="263"/>
      <c r="E225" s="263"/>
      <c r="F225" s="263"/>
      <c r="G225" s="263"/>
      <c r="H225" s="263"/>
      <c r="I225" s="263"/>
      <c r="J225" s="263"/>
      <c r="K225" s="263"/>
      <c r="L225" s="32"/>
      <c r="M225" s="221">
        <f>SUM(M18:M224)</f>
        <v>0</v>
      </c>
      <c r="N225" s="222"/>
      <c r="O225" s="223"/>
      <c r="R225" s="67"/>
    </row>
    <row r="226" spans="1:26" ht="6" customHeight="1">
      <c r="A226" s="258"/>
      <c r="B226" s="18"/>
      <c r="C226" s="18"/>
      <c r="D226" s="18"/>
      <c r="E226" s="18"/>
      <c r="F226" s="18"/>
      <c r="G226" s="2"/>
      <c r="H226" s="2"/>
      <c r="I226" s="2"/>
      <c r="J226" s="2"/>
      <c r="M226" s="2"/>
      <c r="N226" s="2"/>
      <c r="O226" s="11"/>
    </row>
    <row r="227" spans="1:26" ht="18.75" customHeight="1" thickBot="1">
      <c r="A227" s="258" t="s">
        <v>36</v>
      </c>
      <c r="B227" s="264" t="s">
        <v>21</v>
      </c>
      <c r="C227" s="264"/>
      <c r="D227" s="264"/>
      <c r="E227" s="264"/>
      <c r="F227" s="17"/>
      <c r="G227" s="8"/>
      <c r="H227" s="8"/>
      <c r="I227" s="9"/>
      <c r="J227" s="9"/>
      <c r="M227" s="10"/>
      <c r="N227" s="10"/>
      <c r="O227" s="11"/>
    </row>
    <row r="228" spans="1:26" ht="17.25" customHeight="1" thickTop="1">
      <c r="A228" s="258"/>
      <c r="B228" s="265" t="s">
        <v>27</v>
      </c>
      <c r="C228" s="266"/>
      <c r="D228" s="266"/>
      <c r="E228" s="268" t="s">
        <v>2</v>
      </c>
      <c r="F228" s="269"/>
      <c r="G228" s="269"/>
      <c r="H228" s="269"/>
      <c r="I228" s="268" t="s">
        <v>0</v>
      </c>
      <c r="J228" s="269"/>
      <c r="K228" s="272"/>
      <c r="L228" s="274" t="s">
        <v>1</v>
      </c>
      <c r="M228" s="274" t="s">
        <v>10</v>
      </c>
      <c r="N228" s="279" t="s">
        <v>24</v>
      </c>
      <c r="O228" s="280"/>
      <c r="R228" s="261" t="s">
        <v>22</v>
      </c>
    </row>
    <row r="229" spans="1:26" ht="17.25" customHeight="1" thickBot="1">
      <c r="A229" s="258" t="s">
        <v>34</v>
      </c>
      <c r="B229" s="267"/>
      <c r="C229" s="262"/>
      <c r="D229" s="262"/>
      <c r="E229" s="270"/>
      <c r="F229" s="271"/>
      <c r="G229" s="271"/>
      <c r="H229" s="271"/>
      <c r="I229" s="270"/>
      <c r="J229" s="271"/>
      <c r="K229" s="273"/>
      <c r="L229" s="275"/>
      <c r="M229" s="275"/>
      <c r="N229" s="25" t="s">
        <v>26</v>
      </c>
      <c r="O229" s="26" t="s">
        <v>25</v>
      </c>
      <c r="R229" s="262"/>
    </row>
    <row r="230" spans="1:26" ht="17.25" hidden="1" customHeight="1" thickTop="1">
      <c r="A230" s="258" t="s">
        <v>66</v>
      </c>
      <c r="B230" s="288" t="s">
        <v>39</v>
      </c>
      <c r="C230" s="289"/>
      <c r="D230" s="290"/>
      <c r="E230" s="56" t="s">
        <v>83</v>
      </c>
      <c r="F230" s="57"/>
      <c r="G230" s="56" t="s">
        <v>41</v>
      </c>
      <c r="H230" s="57"/>
      <c r="I230" s="313"/>
      <c r="J230" s="314"/>
      <c r="K230" s="37"/>
      <c r="L230" s="38"/>
      <c r="M230" s="294"/>
      <c r="N230" s="296" t="s">
        <v>42</v>
      </c>
      <c r="O230" s="298"/>
      <c r="R230" s="39" t="s">
        <v>43</v>
      </c>
      <c r="T230" s="1" t="s">
        <v>67</v>
      </c>
      <c r="U230" s="1" t="s">
        <v>68</v>
      </c>
      <c r="V230" s="1" t="s">
        <v>69</v>
      </c>
    </row>
    <row r="231" spans="1:26" ht="17.25" hidden="1" customHeight="1">
      <c r="A231" s="258"/>
      <c r="B231" s="291"/>
      <c r="C231" s="292"/>
      <c r="D231" s="293"/>
      <c r="E231" s="40" t="s">
        <v>44</v>
      </c>
      <c r="F231" s="41"/>
      <c r="G231" s="40" t="s">
        <v>45</v>
      </c>
      <c r="H231" s="41"/>
      <c r="I231" s="305"/>
      <c r="J231" s="306"/>
      <c r="K231" s="42"/>
      <c r="L231" s="43"/>
      <c r="M231" s="295"/>
      <c r="N231" s="297"/>
      <c r="O231" s="299"/>
      <c r="R231" s="44" t="s">
        <v>46</v>
      </c>
      <c r="T231" s="1" t="s">
        <v>87</v>
      </c>
      <c r="U231" s="1" t="s">
        <v>88</v>
      </c>
    </row>
    <row r="232" spans="1:26" ht="17.25" hidden="1" customHeight="1">
      <c r="A232" s="258"/>
      <c r="B232" s="291"/>
      <c r="C232" s="292"/>
      <c r="D232" s="293"/>
      <c r="E232" s="40" t="s">
        <v>47</v>
      </c>
      <c r="F232" s="302"/>
      <c r="G232" s="303"/>
      <c r="H232" s="304"/>
      <c r="I232" s="305"/>
      <c r="J232" s="306"/>
      <c r="K232" s="42"/>
      <c r="L232" s="43"/>
      <c r="M232" s="295"/>
      <c r="N232" s="297"/>
      <c r="O232" s="299"/>
      <c r="R232" s="44" t="s">
        <v>48</v>
      </c>
    </row>
    <row r="233" spans="1:26" ht="17.25" hidden="1" customHeight="1">
      <c r="A233" s="258"/>
      <c r="B233" s="291"/>
      <c r="C233" s="292"/>
      <c r="D233" s="293"/>
      <c r="E233" s="40" t="s">
        <v>49</v>
      </c>
      <c r="F233" s="45"/>
      <c r="G233" s="46" t="s">
        <v>84</v>
      </c>
      <c r="H233" s="47"/>
      <c r="I233" s="36"/>
      <c r="J233" s="2"/>
      <c r="K233" s="48"/>
      <c r="L233" s="43"/>
      <c r="M233" s="295"/>
      <c r="N233" s="297"/>
      <c r="O233" s="299"/>
      <c r="R233" s="44" t="s">
        <v>51</v>
      </c>
    </row>
    <row r="234" spans="1:26" ht="17.25" hidden="1" customHeight="1">
      <c r="A234" s="258"/>
      <c r="B234" s="291"/>
      <c r="C234" s="292"/>
      <c r="D234" s="293"/>
      <c r="E234" s="40" t="s">
        <v>52</v>
      </c>
      <c r="F234" s="45"/>
      <c r="G234" s="49" t="s">
        <v>85</v>
      </c>
      <c r="H234" s="47"/>
      <c r="I234" s="36"/>
      <c r="J234" s="2"/>
      <c r="K234" s="48"/>
      <c r="L234" s="43"/>
      <c r="M234" s="295"/>
      <c r="N234" s="297"/>
      <c r="O234" s="299"/>
      <c r="R234" s="44"/>
    </row>
    <row r="235" spans="1:26" ht="17.25" hidden="1" customHeight="1">
      <c r="A235" s="258"/>
      <c r="B235" s="291"/>
      <c r="C235" s="292"/>
      <c r="D235" s="293"/>
      <c r="E235" s="40" t="s">
        <v>54</v>
      </c>
      <c r="F235" s="45"/>
      <c r="G235" s="50" t="s">
        <v>55</v>
      </c>
      <c r="H235" s="41"/>
      <c r="I235" s="36"/>
      <c r="J235" s="2"/>
      <c r="K235" s="48"/>
      <c r="L235" s="43"/>
      <c r="M235" s="295"/>
      <c r="N235" s="297"/>
      <c r="O235" s="299"/>
      <c r="R235" s="44"/>
      <c r="T235" s="1" t="s">
        <v>89</v>
      </c>
      <c r="U235" s="1" t="s">
        <v>90</v>
      </c>
      <c r="V235" s="1" t="s">
        <v>91</v>
      </c>
    </row>
    <row r="236" spans="1:26" ht="17.25" hidden="1" customHeight="1">
      <c r="A236" s="258"/>
      <c r="B236" s="291"/>
      <c r="C236" s="292"/>
      <c r="D236" s="293"/>
      <c r="E236" s="322" t="s">
        <v>56</v>
      </c>
      <c r="F236" s="323"/>
      <c r="G236" s="323"/>
      <c r="H236" s="324"/>
      <c r="I236" s="36"/>
      <c r="J236" s="2"/>
      <c r="K236" s="48"/>
      <c r="L236" s="43"/>
      <c r="M236" s="295"/>
      <c r="N236" s="297"/>
      <c r="O236" s="299"/>
      <c r="R236" s="44"/>
      <c r="T236" s="1" t="s">
        <v>86</v>
      </c>
      <c r="U236" s="1" t="s">
        <v>58</v>
      </c>
      <c r="V236" s="1" t="s">
        <v>59</v>
      </c>
      <c r="W236" s="1" t="s">
        <v>60</v>
      </c>
      <c r="X236" s="1" t="s">
        <v>61</v>
      </c>
      <c r="Y236" s="1" t="s">
        <v>62</v>
      </c>
      <c r="Z236" s="1" t="s">
        <v>63</v>
      </c>
    </row>
    <row r="237" spans="1:26" ht="17.25" hidden="1" customHeight="1" thickBot="1">
      <c r="A237" s="258"/>
      <c r="B237" s="291"/>
      <c r="C237" s="292"/>
      <c r="D237" s="293"/>
      <c r="E237" s="51" t="s">
        <v>64</v>
      </c>
      <c r="F237" s="52"/>
      <c r="G237" s="53" t="s">
        <v>65</v>
      </c>
      <c r="H237" s="54"/>
      <c r="I237" s="36"/>
      <c r="J237" s="2"/>
      <c r="K237" s="48"/>
      <c r="L237" s="43"/>
      <c r="M237" s="295"/>
      <c r="N237" s="297"/>
      <c r="O237" s="299"/>
      <c r="R237" s="44"/>
      <c r="T237" s="1" t="s">
        <v>76</v>
      </c>
      <c r="U237" s="1" t="s">
        <v>77</v>
      </c>
      <c r="V237" s="1" t="s">
        <v>78</v>
      </c>
      <c r="W237" s="1" t="s">
        <v>79</v>
      </c>
      <c r="X237" s="1" t="s">
        <v>80</v>
      </c>
      <c r="Y237" s="1" t="s">
        <v>81</v>
      </c>
      <c r="Z237" s="1" t="s">
        <v>82</v>
      </c>
    </row>
    <row r="238" spans="1:26" ht="17.25" hidden="1" customHeight="1" thickTop="1">
      <c r="A238" s="258" t="s">
        <v>96</v>
      </c>
      <c r="B238" s="288" t="s">
        <v>39</v>
      </c>
      <c r="C238" s="289"/>
      <c r="D238" s="290"/>
      <c r="E238" s="56" t="s">
        <v>104</v>
      </c>
      <c r="F238" s="57"/>
      <c r="G238" s="56" t="s">
        <v>41</v>
      </c>
      <c r="H238" s="57"/>
      <c r="I238" s="313"/>
      <c r="J238" s="314"/>
      <c r="K238" s="37"/>
      <c r="L238" s="38"/>
      <c r="M238" s="294"/>
      <c r="N238" s="296" t="s">
        <v>42</v>
      </c>
      <c r="O238" s="298"/>
      <c r="R238" s="39" t="s">
        <v>43</v>
      </c>
      <c r="T238" s="1" t="s">
        <v>67</v>
      </c>
      <c r="U238" s="1" t="s">
        <v>68</v>
      </c>
      <c r="V238" s="1" t="s">
        <v>69</v>
      </c>
    </row>
    <row r="239" spans="1:26" ht="17.25" hidden="1" customHeight="1">
      <c r="A239" s="258"/>
      <c r="B239" s="291"/>
      <c r="C239" s="292"/>
      <c r="D239" s="293"/>
      <c r="E239" s="40" t="s">
        <v>44</v>
      </c>
      <c r="F239" s="41"/>
      <c r="G239" s="40" t="s">
        <v>45</v>
      </c>
      <c r="H239" s="41"/>
      <c r="I239" s="305"/>
      <c r="J239" s="306"/>
      <c r="K239" s="42"/>
      <c r="L239" s="43"/>
      <c r="M239" s="295"/>
      <c r="N239" s="297"/>
      <c r="O239" s="299"/>
      <c r="R239" s="44" t="s">
        <v>46</v>
      </c>
      <c r="T239" s="1" t="s">
        <v>107</v>
      </c>
      <c r="U239" s="1" t="s">
        <v>72</v>
      </c>
    </row>
    <row r="240" spans="1:26" ht="17.25" hidden="1" customHeight="1">
      <c r="A240" s="258"/>
      <c r="B240" s="291"/>
      <c r="C240" s="292"/>
      <c r="D240" s="293"/>
      <c r="E240" s="40" t="s">
        <v>47</v>
      </c>
      <c r="F240" s="302"/>
      <c r="G240" s="303"/>
      <c r="H240" s="304"/>
      <c r="I240" s="305"/>
      <c r="J240" s="306"/>
      <c r="K240" s="42"/>
      <c r="L240" s="43"/>
      <c r="M240" s="295"/>
      <c r="N240" s="297"/>
      <c r="O240" s="299"/>
      <c r="R240" s="44" t="s">
        <v>48</v>
      </c>
    </row>
    <row r="241" spans="1:23" ht="17.25" hidden="1" customHeight="1">
      <c r="A241" s="258"/>
      <c r="B241" s="291"/>
      <c r="C241" s="292"/>
      <c r="D241" s="293"/>
      <c r="E241" s="40" t="s">
        <v>49</v>
      </c>
      <c r="F241" s="45"/>
      <c r="G241" s="46" t="s">
        <v>105</v>
      </c>
      <c r="H241" s="47"/>
      <c r="I241" s="36"/>
      <c r="J241" s="2"/>
      <c r="K241" s="48"/>
      <c r="L241" s="43"/>
      <c r="M241" s="295"/>
      <c r="N241" s="297"/>
      <c r="O241" s="299"/>
      <c r="R241" s="44" t="s">
        <v>51</v>
      </c>
    </row>
    <row r="242" spans="1:23" ht="17.25" hidden="1" customHeight="1">
      <c r="A242" s="258"/>
      <c r="B242" s="291"/>
      <c r="C242" s="292"/>
      <c r="D242" s="293"/>
      <c r="E242" s="40" t="s">
        <v>52</v>
      </c>
      <c r="F242" s="45"/>
      <c r="G242" s="49" t="s">
        <v>106</v>
      </c>
      <c r="H242" s="47"/>
      <c r="I242" s="36"/>
      <c r="J242" s="2"/>
      <c r="K242" s="48"/>
      <c r="L242" s="43"/>
      <c r="M242" s="295"/>
      <c r="N242" s="297"/>
      <c r="O242" s="299"/>
      <c r="R242" s="44"/>
    </row>
    <row r="243" spans="1:23" ht="17.25" hidden="1" customHeight="1">
      <c r="A243" s="258"/>
      <c r="B243" s="291"/>
      <c r="C243" s="292"/>
      <c r="D243" s="293"/>
      <c r="E243" s="40" t="s">
        <v>54</v>
      </c>
      <c r="F243" s="45"/>
      <c r="G243" s="50" t="s">
        <v>55</v>
      </c>
      <c r="H243" s="41"/>
      <c r="I243" s="36"/>
      <c r="J243" s="2"/>
      <c r="K243" s="48"/>
      <c r="L243" s="43"/>
      <c r="M243" s="295"/>
      <c r="N243" s="297"/>
      <c r="O243" s="299"/>
      <c r="R243" s="44"/>
      <c r="T243" s="1" t="s">
        <v>108</v>
      </c>
      <c r="U243" s="1" t="s">
        <v>109</v>
      </c>
      <c r="V243" s="1" t="s">
        <v>110</v>
      </c>
    </row>
    <row r="244" spans="1:23" ht="17.25" hidden="1" customHeight="1">
      <c r="A244" s="258"/>
      <c r="B244" s="291"/>
      <c r="C244" s="292"/>
      <c r="D244" s="293"/>
      <c r="E244" s="322" t="s">
        <v>56</v>
      </c>
      <c r="F244" s="323"/>
      <c r="G244" s="323"/>
      <c r="H244" s="324"/>
      <c r="I244" s="36"/>
      <c r="J244" s="2"/>
      <c r="K244" s="48"/>
      <c r="L244" s="43"/>
      <c r="M244" s="295"/>
      <c r="N244" s="297"/>
      <c r="O244" s="299"/>
      <c r="R244" s="44"/>
      <c r="T244" s="1" t="s">
        <v>92</v>
      </c>
      <c r="U244" s="1" t="s">
        <v>93</v>
      </c>
      <c r="V244" s="1" t="s">
        <v>94</v>
      </c>
      <c r="W244" s="1" t="s">
        <v>95</v>
      </c>
    </row>
    <row r="245" spans="1:23" ht="17.25" hidden="1" customHeight="1" thickBot="1">
      <c r="A245" s="258"/>
      <c r="B245" s="291"/>
      <c r="C245" s="292"/>
      <c r="D245" s="293"/>
      <c r="E245" s="51" t="s">
        <v>64</v>
      </c>
      <c r="F245" s="52"/>
      <c r="G245" s="53" t="s">
        <v>65</v>
      </c>
      <c r="H245" s="54"/>
      <c r="I245" s="36"/>
      <c r="J245" s="2"/>
      <c r="K245" s="48"/>
      <c r="L245" s="43"/>
      <c r="M245" s="295"/>
      <c r="N245" s="297"/>
      <c r="O245" s="299"/>
      <c r="R245" s="44"/>
      <c r="T245" s="1" t="s">
        <v>100</v>
      </c>
      <c r="U245" s="1" t="s">
        <v>101</v>
      </c>
      <c r="V245" s="1" t="s">
        <v>102</v>
      </c>
      <c r="W245" s="1" t="s">
        <v>103</v>
      </c>
    </row>
    <row r="246" spans="1:23" ht="17.25" hidden="1" customHeight="1" thickTop="1">
      <c r="A246" s="258" t="s">
        <v>114</v>
      </c>
      <c r="B246" s="288" t="s">
        <v>39</v>
      </c>
      <c r="C246" s="289"/>
      <c r="D246" s="290"/>
      <c r="E246" s="56" t="s">
        <v>40</v>
      </c>
      <c r="F246" s="57"/>
      <c r="G246" s="56" t="s">
        <v>41</v>
      </c>
      <c r="H246" s="57"/>
      <c r="I246" s="313"/>
      <c r="J246" s="314"/>
      <c r="K246" s="37"/>
      <c r="L246" s="38"/>
      <c r="M246" s="294"/>
      <c r="N246" s="296" t="s">
        <v>42</v>
      </c>
      <c r="O246" s="298"/>
      <c r="R246" s="39" t="s">
        <v>43</v>
      </c>
      <c r="T246" s="1" t="s">
        <v>67</v>
      </c>
      <c r="U246" s="1" t="s">
        <v>68</v>
      </c>
      <c r="V246" s="1" t="s">
        <v>69</v>
      </c>
    </row>
    <row r="247" spans="1:23" ht="17.25" hidden="1" customHeight="1">
      <c r="A247" s="258"/>
      <c r="B247" s="291"/>
      <c r="C247" s="292"/>
      <c r="D247" s="293"/>
      <c r="E247" s="40" t="s">
        <v>44</v>
      </c>
      <c r="F247" s="41"/>
      <c r="G247" s="40" t="s">
        <v>45</v>
      </c>
      <c r="H247" s="41"/>
      <c r="I247" s="305"/>
      <c r="J247" s="306"/>
      <c r="K247" s="42"/>
      <c r="L247" s="43"/>
      <c r="M247" s="295"/>
      <c r="N247" s="297"/>
      <c r="O247" s="299"/>
      <c r="R247" s="44" t="s">
        <v>46</v>
      </c>
      <c r="T247" s="1" t="s">
        <v>107</v>
      </c>
      <c r="U247" s="1" t="s">
        <v>119</v>
      </c>
    </row>
    <row r="248" spans="1:23" ht="17.25" hidden="1" customHeight="1">
      <c r="A248" s="258"/>
      <c r="B248" s="291"/>
      <c r="C248" s="292"/>
      <c r="D248" s="293"/>
      <c r="E248" s="40" t="s">
        <v>47</v>
      </c>
      <c r="F248" s="302"/>
      <c r="G248" s="303"/>
      <c r="H248" s="304"/>
      <c r="I248" s="305"/>
      <c r="J248" s="306"/>
      <c r="K248" s="42"/>
      <c r="L248" s="43"/>
      <c r="M248" s="295"/>
      <c r="N248" s="297"/>
      <c r="O248" s="299"/>
      <c r="R248" s="44" t="s">
        <v>48</v>
      </c>
    </row>
    <row r="249" spans="1:23" ht="17.25" hidden="1" customHeight="1">
      <c r="A249" s="258"/>
      <c r="B249" s="291"/>
      <c r="C249" s="292"/>
      <c r="D249" s="293"/>
      <c r="E249" s="40" t="s">
        <v>49</v>
      </c>
      <c r="F249" s="45"/>
      <c r="G249" s="46" t="s">
        <v>50</v>
      </c>
      <c r="H249" s="47"/>
      <c r="I249" s="36"/>
      <c r="J249" s="2"/>
      <c r="K249" s="48"/>
      <c r="L249" s="43"/>
      <c r="M249" s="295"/>
      <c r="N249" s="297"/>
      <c r="O249" s="299"/>
      <c r="R249" s="44" t="s">
        <v>51</v>
      </c>
    </row>
    <row r="250" spans="1:23" ht="17.25" hidden="1" customHeight="1">
      <c r="A250" s="258"/>
      <c r="B250" s="291"/>
      <c r="C250" s="292"/>
      <c r="D250" s="293"/>
      <c r="E250" s="40" t="s">
        <v>52</v>
      </c>
      <c r="F250" s="45"/>
      <c r="G250" s="49" t="s">
        <v>118</v>
      </c>
      <c r="H250" s="47"/>
      <c r="I250" s="36"/>
      <c r="J250" s="2"/>
      <c r="K250" s="48"/>
      <c r="L250" s="43"/>
      <c r="M250" s="295"/>
      <c r="N250" s="297"/>
      <c r="O250" s="299"/>
      <c r="R250" s="44"/>
    </row>
    <row r="251" spans="1:23" ht="17.25" hidden="1" customHeight="1">
      <c r="A251" s="258"/>
      <c r="B251" s="291"/>
      <c r="C251" s="292"/>
      <c r="D251" s="293"/>
      <c r="E251" s="40" t="s">
        <v>54</v>
      </c>
      <c r="F251" s="45"/>
      <c r="G251" s="50" t="s">
        <v>55</v>
      </c>
      <c r="H251" s="41"/>
      <c r="I251" s="36"/>
      <c r="J251" s="2"/>
      <c r="K251" s="48"/>
      <c r="L251" s="43"/>
      <c r="M251" s="295"/>
      <c r="N251" s="297"/>
      <c r="O251" s="299"/>
      <c r="R251" s="44"/>
      <c r="T251" s="1" t="s">
        <v>73</v>
      </c>
      <c r="U251" s="1" t="s">
        <v>74</v>
      </c>
      <c r="V251" s="1" t="s">
        <v>110</v>
      </c>
    </row>
    <row r="252" spans="1:23" ht="17.25" hidden="1" customHeight="1">
      <c r="A252" s="258"/>
      <c r="B252" s="291"/>
      <c r="C252" s="292"/>
      <c r="D252" s="293"/>
      <c r="E252" s="322" t="s">
        <v>56</v>
      </c>
      <c r="F252" s="323"/>
      <c r="G252" s="323"/>
      <c r="H252" s="324"/>
      <c r="I252" s="36"/>
      <c r="J252" s="2"/>
      <c r="K252" s="48"/>
      <c r="L252" s="43"/>
      <c r="M252" s="295"/>
      <c r="N252" s="297"/>
      <c r="O252" s="299"/>
      <c r="R252" s="44"/>
      <c r="T252" s="1" t="s">
        <v>113</v>
      </c>
      <c r="U252" s="1" t="s">
        <v>58</v>
      </c>
      <c r="V252" s="1" t="s">
        <v>63</v>
      </c>
    </row>
    <row r="253" spans="1:23" ht="17.25" hidden="1" customHeight="1" thickBot="1">
      <c r="A253" s="258"/>
      <c r="B253" s="291"/>
      <c r="C253" s="292"/>
      <c r="D253" s="293"/>
      <c r="E253" s="51" t="s">
        <v>64</v>
      </c>
      <c r="F253" s="52"/>
      <c r="G253" s="53" t="s">
        <v>65</v>
      </c>
      <c r="H253" s="54"/>
      <c r="I253" s="36"/>
      <c r="J253" s="2"/>
      <c r="K253" s="48"/>
      <c r="L253" s="43"/>
      <c r="M253" s="295"/>
      <c r="N253" s="297"/>
      <c r="O253" s="299"/>
      <c r="R253" s="44"/>
      <c r="T253" s="1" t="s">
        <v>76</v>
      </c>
      <c r="U253" s="1" t="s">
        <v>77</v>
      </c>
      <c r="V253" s="1" t="s">
        <v>82</v>
      </c>
    </row>
    <row r="254" spans="1:23" ht="17.25" hidden="1" customHeight="1" thickTop="1">
      <c r="A254" s="258" t="s">
        <v>126</v>
      </c>
      <c r="B254" s="288" t="s">
        <v>39</v>
      </c>
      <c r="C254" s="289"/>
      <c r="D254" s="290"/>
      <c r="E254" s="56" t="s">
        <v>40</v>
      </c>
      <c r="F254" s="57"/>
      <c r="G254" s="56" t="s">
        <v>41</v>
      </c>
      <c r="H254" s="57"/>
      <c r="I254" s="313"/>
      <c r="J254" s="314"/>
      <c r="K254" s="37"/>
      <c r="L254" s="38"/>
      <c r="M254" s="294"/>
      <c r="N254" s="296" t="s">
        <v>42</v>
      </c>
      <c r="O254" s="298"/>
      <c r="R254" s="39" t="s">
        <v>43</v>
      </c>
      <c r="T254" s="1" t="s">
        <v>67</v>
      </c>
      <c r="U254" s="1" t="s">
        <v>68</v>
      </c>
      <c r="V254" s="1" t="s">
        <v>69</v>
      </c>
    </row>
    <row r="255" spans="1:23" ht="17.25" hidden="1" customHeight="1">
      <c r="A255" s="258"/>
      <c r="B255" s="291"/>
      <c r="C255" s="292"/>
      <c r="D255" s="293"/>
      <c r="E255" s="40" t="s">
        <v>44</v>
      </c>
      <c r="F255" s="41"/>
      <c r="G255" s="40" t="s">
        <v>45</v>
      </c>
      <c r="H255" s="41"/>
      <c r="I255" s="305"/>
      <c r="J255" s="306"/>
      <c r="K255" s="42"/>
      <c r="L255" s="43"/>
      <c r="M255" s="295"/>
      <c r="N255" s="297"/>
      <c r="O255" s="299"/>
      <c r="R255" s="44" t="s">
        <v>46</v>
      </c>
      <c r="T255" s="1" t="s">
        <v>107</v>
      </c>
      <c r="U255" s="1" t="s">
        <v>132</v>
      </c>
    </row>
    <row r="256" spans="1:23" ht="17.25" hidden="1" customHeight="1">
      <c r="A256" s="258"/>
      <c r="B256" s="291"/>
      <c r="C256" s="292"/>
      <c r="D256" s="293"/>
      <c r="E256" s="40" t="s">
        <v>47</v>
      </c>
      <c r="F256" s="302"/>
      <c r="G256" s="303"/>
      <c r="H256" s="304"/>
      <c r="I256" s="305"/>
      <c r="J256" s="306"/>
      <c r="K256" s="42"/>
      <c r="L256" s="43"/>
      <c r="M256" s="295"/>
      <c r="N256" s="297"/>
      <c r="O256" s="299"/>
      <c r="R256" s="44" t="s">
        <v>48</v>
      </c>
    </row>
    <row r="257" spans="1:25" ht="17.25" hidden="1" customHeight="1">
      <c r="A257" s="258"/>
      <c r="B257" s="291"/>
      <c r="C257" s="292"/>
      <c r="D257" s="293"/>
      <c r="E257" s="40" t="s">
        <v>49</v>
      </c>
      <c r="F257" s="45"/>
      <c r="G257" s="46" t="s">
        <v>50</v>
      </c>
      <c r="H257" s="47"/>
      <c r="I257" s="36"/>
      <c r="J257" s="2"/>
      <c r="K257" s="48"/>
      <c r="L257" s="43"/>
      <c r="M257" s="295"/>
      <c r="N257" s="297"/>
      <c r="O257" s="299"/>
      <c r="R257" s="44" t="s">
        <v>51</v>
      </c>
    </row>
    <row r="258" spans="1:25" ht="17.25" hidden="1" customHeight="1">
      <c r="A258" s="258"/>
      <c r="B258" s="291"/>
      <c r="C258" s="292"/>
      <c r="D258" s="293"/>
      <c r="E258" s="40" t="s">
        <v>52</v>
      </c>
      <c r="F258" s="45"/>
      <c r="G258" s="49" t="s">
        <v>50</v>
      </c>
      <c r="H258" s="47"/>
      <c r="I258" s="36"/>
      <c r="J258" s="2"/>
      <c r="K258" s="48"/>
      <c r="L258" s="43"/>
      <c r="M258" s="295"/>
      <c r="N258" s="297"/>
      <c r="O258" s="299"/>
      <c r="R258" s="44"/>
    </row>
    <row r="259" spans="1:25" ht="17.25" hidden="1" customHeight="1">
      <c r="A259" s="258"/>
      <c r="B259" s="291"/>
      <c r="C259" s="292"/>
      <c r="D259" s="293"/>
      <c r="E259" s="40" t="s">
        <v>54</v>
      </c>
      <c r="F259" s="45"/>
      <c r="G259" s="50" t="s">
        <v>55</v>
      </c>
      <c r="H259" s="41"/>
      <c r="I259" s="36"/>
      <c r="J259" s="2"/>
      <c r="K259" s="48"/>
      <c r="L259" s="43"/>
      <c r="M259" s="295"/>
      <c r="N259" s="297"/>
      <c r="O259" s="299"/>
      <c r="R259" s="44"/>
      <c r="T259" s="1" t="s">
        <v>117</v>
      </c>
      <c r="U259" s="1" t="s">
        <v>133</v>
      </c>
      <c r="V259" s="1" t="s">
        <v>75</v>
      </c>
    </row>
    <row r="260" spans="1:25" ht="17.25" hidden="1" customHeight="1">
      <c r="A260" s="258"/>
      <c r="B260" s="291"/>
      <c r="C260" s="292"/>
      <c r="D260" s="293"/>
      <c r="E260" s="322" t="s">
        <v>56</v>
      </c>
      <c r="F260" s="323"/>
      <c r="G260" s="323"/>
      <c r="H260" s="324"/>
      <c r="I260" s="36"/>
      <c r="J260" s="2"/>
      <c r="K260" s="48"/>
      <c r="L260" s="43"/>
      <c r="M260" s="295"/>
      <c r="N260" s="297"/>
      <c r="O260" s="299"/>
      <c r="R260" s="44"/>
      <c r="T260" s="1" t="s">
        <v>121</v>
      </c>
      <c r="U260" s="1" t="s">
        <v>122</v>
      </c>
      <c r="V260" s="1" t="s">
        <v>123</v>
      </c>
      <c r="W260" s="1" t="s">
        <v>124</v>
      </c>
      <c r="X260" s="1" t="s">
        <v>125</v>
      </c>
      <c r="Y260" s="1" t="s">
        <v>63</v>
      </c>
    </row>
    <row r="261" spans="1:25" ht="17.25" hidden="1" customHeight="1" thickBot="1">
      <c r="A261" s="258"/>
      <c r="B261" s="291"/>
      <c r="C261" s="292"/>
      <c r="D261" s="293"/>
      <c r="E261" s="51" t="s">
        <v>64</v>
      </c>
      <c r="F261" s="52"/>
      <c r="G261" s="53" t="s">
        <v>65</v>
      </c>
      <c r="H261" s="54"/>
      <c r="I261" s="36"/>
      <c r="J261" s="2"/>
      <c r="K261" s="48"/>
      <c r="L261" s="43"/>
      <c r="M261" s="295"/>
      <c r="N261" s="297"/>
      <c r="O261" s="299"/>
      <c r="R261" s="44"/>
      <c r="T261" s="1" t="s">
        <v>127</v>
      </c>
      <c r="U261" s="1" t="s">
        <v>128</v>
      </c>
      <c r="V261" s="1" t="s">
        <v>129</v>
      </c>
      <c r="W261" s="1" t="s">
        <v>130</v>
      </c>
      <c r="X261" s="1" t="s">
        <v>131</v>
      </c>
      <c r="Y261" s="1" t="s">
        <v>82</v>
      </c>
    </row>
    <row r="262" spans="1:25" ht="17.25" hidden="1" customHeight="1" thickTop="1">
      <c r="A262" s="258" t="s">
        <v>137</v>
      </c>
      <c r="B262" s="288" t="s">
        <v>39</v>
      </c>
      <c r="C262" s="289"/>
      <c r="D262" s="290"/>
      <c r="E262" s="56" t="s">
        <v>40</v>
      </c>
      <c r="F262" s="57"/>
      <c r="G262" s="56" t="s">
        <v>41</v>
      </c>
      <c r="H262" s="57"/>
      <c r="I262" s="313"/>
      <c r="J262" s="314"/>
      <c r="K262" s="37"/>
      <c r="L262" s="38"/>
      <c r="M262" s="294"/>
      <c r="N262" s="296" t="s">
        <v>42</v>
      </c>
      <c r="O262" s="298"/>
      <c r="R262" s="39" t="s">
        <v>43</v>
      </c>
      <c r="T262" s="1" t="s">
        <v>67</v>
      </c>
      <c r="U262" s="1" t="s">
        <v>68</v>
      </c>
      <c r="V262" s="1" t="s">
        <v>69</v>
      </c>
    </row>
    <row r="263" spans="1:25" ht="17.25" hidden="1" customHeight="1">
      <c r="A263" s="258"/>
      <c r="B263" s="291"/>
      <c r="C263" s="292"/>
      <c r="D263" s="293"/>
      <c r="E263" s="40" t="s">
        <v>44</v>
      </c>
      <c r="F263" s="41"/>
      <c r="G263" s="40" t="s">
        <v>45</v>
      </c>
      <c r="H263" s="41"/>
      <c r="I263" s="305"/>
      <c r="J263" s="306"/>
      <c r="K263" s="42"/>
      <c r="L263" s="43"/>
      <c r="M263" s="295"/>
      <c r="N263" s="297"/>
      <c r="O263" s="299"/>
      <c r="R263" s="44" t="s">
        <v>46</v>
      </c>
      <c r="T263" s="1" t="s">
        <v>141</v>
      </c>
      <c r="U263" s="1" t="s">
        <v>72</v>
      </c>
    </row>
    <row r="264" spans="1:25" ht="17.25" hidden="1" customHeight="1">
      <c r="A264" s="258"/>
      <c r="B264" s="291"/>
      <c r="C264" s="292"/>
      <c r="D264" s="293"/>
      <c r="E264" s="40" t="s">
        <v>47</v>
      </c>
      <c r="F264" s="302"/>
      <c r="G264" s="303"/>
      <c r="H264" s="304"/>
      <c r="I264" s="305"/>
      <c r="J264" s="306"/>
      <c r="K264" s="42"/>
      <c r="L264" s="43"/>
      <c r="M264" s="295"/>
      <c r="N264" s="297"/>
      <c r="O264" s="299"/>
      <c r="R264" s="44" t="s">
        <v>48</v>
      </c>
    </row>
    <row r="265" spans="1:25" ht="17.25" hidden="1" customHeight="1">
      <c r="A265" s="258"/>
      <c r="B265" s="291"/>
      <c r="C265" s="292"/>
      <c r="D265" s="293"/>
      <c r="E265" s="40" t="s">
        <v>49</v>
      </c>
      <c r="F265" s="45"/>
      <c r="G265" s="46" t="s">
        <v>140</v>
      </c>
      <c r="H265" s="47"/>
      <c r="I265" s="36"/>
      <c r="J265" s="2"/>
      <c r="K265" s="48"/>
      <c r="L265" s="43"/>
      <c r="M265" s="295"/>
      <c r="N265" s="297"/>
      <c r="O265" s="299"/>
      <c r="R265" s="44" t="s">
        <v>51</v>
      </c>
    </row>
    <row r="266" spans="1:25" ht="17.25" hidden="1" customHeight="1">
      <c r="A266" s="258"/>
      <c r="B266" s="291"/>
      <c r="C266" s="292"/>
      <c r="D266" s="293"/>
      <c r="E266" s="40" t="s">
        <v>52</v>
      </c>
      <c r="F266" s="45"/>
      <c r="G266" s="49" t="s">
        <v>118</v>
      </c>
      <c r="H266" s="47"/>
      <c r="I266" s="36"/>
      <c r="J266" s="2"/>
      <c r="K266" s="48"/>
      <c r="L266" s="43"/>
      <c r="M266" s="295"/>
      <c r="N266" s="297"/>
      <c r="O266" s="299"/>
      <c r="R266" s="44"/>
    </row>
    <row r="267" spans="1:25" ht="17.25" hidden="1" customHeight="1">
      <c r="A267" s="258"/>
      <c r="B267" s="291"/>
      <c r="C267" s="292"/>
      <c r="D267" s="293"/>
      <c r="E267" s="40" t="s">
        <v>54</v>
      </c>
      <c r="F267" s="45"/>
      <c r="G267" s="50" t="s">
        <v>55</v>
      </c>
      <c r="H267" s="41"/>
      <c r="I267" s="36"/>
      <c r="J267" s="2"/>
      <c r="K267" s="48"/>
      <c r="L267" s="43"/>
      <c r="M267" s="295"/>
      <c r="N267" s="297"/>
      <c r="O267" s="299"/>
      <c r="R267" s="44"/>
      <c r="T267" s="1" t="s">
        <v>73</v>
      </c>
      <c r="U267" s="1" t="s">
        <v>142</v>
      </c>
      <c r="V267" s="1" t="s">
        <v>143</v>
      </c>
    </row>
    <row r="268" spans="1:25" ht="17.25" hidden="1" customHeight="1">
      <c r="A268" s="258"/>
      <c r="B268" s="291"/>
      <c r="C268" s="292"/>
      <c r="D268" s="293"/>
      <c r="E268" s="322" t="s">
        <v>56</v>
      </c>
      <c r="F268" s="323"/>
      <c r="G268" s="323"/>
      <c r="H268" s="324"/>
      <c r="I268" s="36"/>
      <c r="J268" s="2"/>
      <c r="K268" s="48"/>
      <c r="L268" s="43"/>
      <c r="M268" s="295"/>
      <c r="N268" s="297"/>
      <c r="O268" s="299"/>
      <c r="R268" s="44"/>
      <c r="T268" s="1" t="s">
        <v>135</v>
      </c>
      <c r="U268" s="1" t="s">
        <v>136</v>
      </c>
      <c r="V268" s="1" t="s">
        <v>63</v>
      </c>
    </row>
    <row r="269" spans="1:25" ht="17.25" hidden="1" customHeight="1" thickBot="1">
      <c r="A269" s="258"/>
      <c r="B269" s="291"/>
      <c r="C269" s="292"/>
      <c r="D269" s="293"/>
      <c r="E269" s="51" t="s">
        <v>64</v>
      </c>
      <c r="F269" s="52"/>
      <c r="G269" s="53" t="s">
        <v>65</v>
      </c>
      <c r="H269" s="54"/>
      <c r="I269" s="36"/>
      <c r="J269" s="2"/>
      <c r="K269" s="48"/>
      <c r="L269" s="43"/>
      <c r="M269" s="295"/>
      <c r="N269" s="297"/>
      <c r="O269" s="299"/>
      <c r="R269" s="44"/>
      <c r="T269" s="1" t="s">
        <v>138</v>
      </c>
      <c r="U269" s="1" t="s">
        <v>139</v>
      </c>
      <c r="V269" s="1" t="s">
        <v>82</v>
      </c>
    </row>
    <row r="270" spans="1:25" ht="18.600000000000001" hidden="1" customHeight="1" thickTop="1">
      <c r="A270" s="258" t="s">
        <v>150</v>
      </c>
      <c r="B270" s="288" t="s">
        <v>39</v>
      </c>
      <c r="C270" s="289"/>
      <c r="D270" s="290"/>
      <c r="E270" s="56" t="s">
        <v>83</v>
      </c>
      <c r="F270" s="57"/>
      <c r="G270" s="56" t="s">
        <v>41</v>
      </c>
      <c r="H270" s="57"/>
      <c r="I270" s="313"/>
      <c r="J270" s="314"/>
      <c r="K270" s="37"/>
      <c r="L270" s="38"/>
      <c r="M270" s="294"/>
      <c r="N270" s="296" t="s">
        <v>42</v>
      </c>
      <c r="O270" s="298"/>
      <c r="R270" s="39" t="s">
        <v>43</v>
      </c>
      <c r="T270" s="1" t="s">
        <v>67</v>
      </c>
      <c r="U270" s="1" t="s">
        <v>68</v>
      </c>
      <c r="V270" s="1" t="s">
        <v>69</v>
      </c>
    </row>
    <row r="271" spans="1:25" ht="18.600000000000001" hidden="1" customHeight="1">
      <c r="A271" s="258"/>
      <c r="B271" s="291"/>
      <c r="C271" s="292"/>
      <c r="D271" s="293"/>
      <c r="E271" s="40" t="s">
        <v>44</v>
      </c>
      <c r="F271" s="41"/>
      <c r="G271" s="40" t="s">
        <v>45</v>
      </c>
      <c r="H271" s="41"/>
      <c r="I271" s="305"/>
      <c r="J271" s="306"/>
      <c r="K271" s="42"/>
      <c r="L271" s="43"/>
      <c r="M271" s="295"/>
      <c r="N271" s="297"/>
      <c r="O271" s="299"/>
      <c r="R271" s="44" t="s">
        <v>46</v>
      </c>
      <c r="T271" s="1" t="s">
        <v>107</v>
      </c>
      <c r="U271" s="1" t="s">
        <v>72</v>
      </c>
    </row>
    <row r="272" spans="1:25" ht="18.600000000000001" hidden="1" customHeight="1">
      <c r="A272" s="258"/>
      <c r="B272" s="291"/>
      <c r="C272" s="292"/>
      <c r="D272" s="293"/>
      <c r="E272" s="40" t="s">
        <v>47</v>
      </c>
      <c r="F272" s="302"/>
      <c r="G272" s="303"/>
      <c r="H272" s="304"/>
      <c r="I272" s="305"/>
      <c r="J272" s="306"/>
      <c r="K272" s="42"/>
      <c r="L272" s="43"/>
      <c r="M272" s="295"/>
      <c r="N272" s="297"/>
      <c r="O272" s="299"/>
      <c r="R272" s="44" t="s">
        <v>48</v>
      </c>
    </row>
    <row r="273" spans="1:24" ht="18.600000000000001" hidden="1" customHeight="1">
      <c r="A273" s="258"/>
      <c r="B273" s="291"/>
      <c r="C273" s="292"/>
      <c r="D273" s="293"/>
      <c r="E273" s="40" t="s">
        <v>49</v>
      </c>
      <c r="F273" s="45"/>
      <c r="G273" s="46" t="s">
        <v>53</v>
      </c>
      <c r="H273" s="47"/>
      <c r="I273" s="36"/>
      <c r="J273" s="2"/>
      <c r="K273" s="48"/>
      <c r="L273" s="43"/>
      <c r="M273" s="295"/>
      <c r="N273" s="297"/>
      <c r="O273" s="299"/>
      <c r="R273" s="44" t="s">
        <v>51</v>
      </c>
    </row>
    <row r="274" spans="1:24" ht="18.600000000000001" hidden="1" customHeight="1">
      <c r="A274" s="258"/>
      <c r="B274" s="291"/>
      <c r="C274" s="292"/>
      <c r="D274" s="293"/>
      <c r="E274" s="40" t="s">
        <v>52</v>
      </c>
      <c r="F274" s="45"/>
      <c r="G274" s="49" t="s">
        <v>118</v>
      </c>
      <c r="H274" s="47"/>
      <c r="I274" s="36"/>
      <c r="J274" s="2"/>
      <c r="K274" s="48"/>
      <c r="L274" s="43"/>
      <c r="M274" s="295"/>
      <c r="N274" s="297"/>
      <c r="O274" s="299"/>
      <c r="R274" s="44"/>
    </row>
    <row r="275" spans="1:24" ht="18.600000000000001" hidden="1" customHeight="1">
      <c r="A275" s="258"/>
      <c r="B275" s="291"/>
      <c r="C275" s="292"/>
      <c r="D275" s="293"/>
      <c r="E275" s="40" t="s">
        <v>54</v>
      </c>
      <c r="F275" s="45"/>
      <c r="G275" s="50" t="s">
        <v>55</v>
      </c>
      <c r="H275" s="41"/>
      <c r="I275" s="36"/>
      <c r="J275" s="2"/>
      <c r="K275" s="48"/>
      <c r="L275" s="43"/>
      <c r="M275" s="295"/>
      <c r="N275" s="297"/>
      <c r="O275" s="299"/>
      <c r="R275" s="44"/>
      <c r="T275" s="1" t="s">
        <v>117</v>
      </c>
      <c r="U275" s="1" t="s">
        <v>133</v>
      </c>
      <c r="V275" s="1" t="s">
        <v>75</v>
      </c>
    </row>
    <row r="276" spans="1:24" ht="18.600000000000001" hidden="1" customHeight="1">
      <c r="A276" s="258"/>
      <c r="B276" s="291"/>
      <c r="C276" s="292"/>
      <c r="D276" s="293"/>
      <c r="E276" s="322" t="s">
        <v>56</v>
      </c>
      <c r="F276" s="323"/>
      <c r="G276" s="323"/>
      <c r="H276" s="324"/>
      <c r="I276" s="36"/>
      <c r="J276" s="2"/>
      <c r="K276" s="48"/>
      <c r="L276" s="43"/>
      <c r="M276" s="295"/>
      <c r="N276" s="297"/>
      <c r="O276" s="299"/>
      <c r="R276" s="44"/>
      <c r="T276" s="1" t="s">
        <v>154</v>
      </c>
      <c r="U276" s="1" t="s">
        <v>147</v>
      </c>
      <c r="V276" s="1" t="s">
        <v>148</v>
      </c>
      <c r="W276" s="1" t="s">
        <v>149</v>
      </c>
    </row>
    <row r="277" spans="1:24" ht="18.600000000000001" hidden="1" customHeight="1" thickBot="1">
      <c r="A277" s="258"/>
      <c r="B277" s="291"/>
      <c r="C277" s="292"/>
      <c r="D277" s="293"/>
      <c r="E277" s="51" t="s">
        <v>64</v>
      </c>
      <c r="F277" s="52"/>
      <c r="G277" s="53" t="s">
        <v>65</v>
      </c>
      <c r="H277" s="54"/>
      <c r="I277" s="36"/>
      <c r="J277" s="2"/>
      <c r="K277" s="48"/>
      <c r="L277" s="43"/>
      <c r="M277" s="295"/>
      <c r="N277" s="297"/>
      <c r="O277" s="299"/>
      <c r="R277" s="44"/>
      <c r="T277" s="1" t="s">
        <v>76</v>
      </c>
      <c r="U277" s="1" t="s">
        <v>152</v>
      </c>
      <c r="V277" s="1" t="s">
        <v>100</v>
      </c>
      <c r="W277" s="1" t="s">
        <v>153</v>
      </c>
    </row>
    <row r="278" spans="1:24" ht="17.25" hidden="1" customHeight="1" thickTop="1">
      <c r="A278" s="258" t="s">
        <v>156</v>
      </c>
      <c r="B278" s="288" t="s">
        <v>39</v>
      </c>
      <c r="C278" s="289"/>
      <c r="D278" s="290"/>
      <c r="E278" s="56" t="s">
        <v>158</v>
      </c>
      <c r="F278" s="57"/>
      <c r="G278" s="56" t="s">
        <v>41</v>
      </c>
      <c r="H278" s="57"/>
      <c r="I278" s="313"/>
      <c r="J278" s="314"/>
      <c r="K278" s="37"/>
      <c r="L278" s="38"/>
      <c r="M278" s="294"/>
      <c r="N278" s="296" t="s">
        <v>42</v>
      </c>
      <c r="O278" s="298"/>
      <c r="R278" s="39" t="s">
        <v>43</v>
      </c>
      <c r="T278" s="1" t="s">
        <v>67</v>
      </c>
      <c r="U278" s="1" t="s">
        <v>68</v>
      </c>
      <c r="V278" s="1" t="s">
        <v>69</v>
      </c>
    </row>
    <row r="279" spans="1:24" ht="17.25" hidden="1" customHeight="1">
      <c r="A279" s="258"/>
      <c r="B279" s="291"/>
      <c r="C279" s="292"/>
      <c r="D279" s="293"/>
      <c r="E279" s="40" t="s">
        <v>44</v>
      </c>
      <c r="F279" s="41"/>
      <c r="G279" s="40" t="s">
        <v>45</v>
      </c>
      <c r="H279" s="41"/>
      <c r="I279" s="305"/>
      <c r="J279" s="306"/>
      <c r="K279" s="42"/>
      <c r="L279" s="43"/>
      <c r="M279" s="295"/>
      <c r="N279" s="297"/>
      <c r="O279" s="299"/>
      <c r="R279" s="44" t="s">
        <v>46</v>
      </c>
      <c r="T279" s="1" t="s">
        <v>107</v>
      </c>
      <c r="U279" s="1" t="s">
        <v>72</v>
      </c>
    </row>
    <row r="280" spans="1:24" ht="17.25" hidden="1" customHeight="1">
      <c r="A280" s="258"/>
      <c r="B280" s="291"/>
      <c r="C280" s="292"/>
      <c r="D280" s="293"/>
      <c r="E280" s="40" t="s">
        <v>47</v>
      </c>
      <c r="F280" s="302"/>
      <c r="G280" s="303"/>
      <c r="H280" s="304"/>
      <c r="I280" s="305"/>
      <c r="J280" s="306"/>
      <c r="K280" s="42"/>
      <c r="L280" s="43"/>
      <c r="M280" s="295"/>
      <c r="N280" s="297"/>
      <c r="O280" s="299"/>
      <c r="R280" s="44" t="s">
        <v>48</v>
      </c>
    </row>
    <row r="281" spans="1:24" ht="17.25" hidden="1" customHeight="1">
      <c r="A281" s="258"/>
      <c r="B281" s="291"/>
      <c r="C281" s="292"/>
      <c r="D281" s="293"/>
      <c r="E281" s="40" t="s">
        <v>49</v>
      </c>
      <c r="F281" s="45"/>
      <c r="G281" s="46" t="s">
        <v>159</v>
      </c>
      <c r="H281" s="47"/>
      <c r="I281" s="36"/>
      <c r="J281" s="2"/>
      <c r="K281" s="48"/>
      <c r="L281" s="43"/>
      <c r="M281" s="295"/>
      <c r="N281" s="297"/>
      <c r="O281" s="299"/>
      <c r="R281" s="44" t="s">
        <v>51</v>
      </c>
    </row>
    <row r="282" spans="1:24" ht="17.25" hidden="1" customHeight="1">
      <c r="A282" s="258"/>
      <c r="B282" s="291"/>
      <c r="C282" s="292"/>
      <c r="D282" s="293"/>
      <c r="E282" s="40" t="s">
        <v>52</v>
      </c>
      <c r="F282" s="45"/>
      <c r="G282" s="49" t="s">
        <v>160</v>
      </c>
      <c r="H282" s="47"/>
      <c r="I282" s="36"/>
      <c r="J282" s="2"/>
      <c r="K282" s="48"/>
      <c r="L282" s="43"/>
      <c r="M282" s="295"/>
      <c r="N282" s="297"/>
      <c r="O282" s="299"/>
      <c r="R282" s="44"/>
    </row>
    <row r="283" spans="1:24" ht="17.25" hidden="1" customHeight="1">
      <c r="A283" s="258"/>
      <c r="B283" s="291"/>
      <c r="C283" s="292"/>
      <c r="D283" s="293"/>
      <c r="E283" s="40" t="s">
        <v>54</v>
      </c>
      <c r="F283" s="45"/>
      <c r="G283" s="50" t="s">
        <v>55</v>
      </c>
      <c r="H283" s="41"/>
      <c r="I283" s="36"/>
      <c r="J283" s="2"/>
      <c r="K283" s="48"/>
      <c r="L283" s="43"/>
      <c r="M283" s="295"/>
      <c r="N283" s="297"/>
      <c r="O283" s="299"/>
      <c r="R283" s="44"/>
      <c r="T283" s="1" t="s">
        <v>73</v>
      </c>
      <c r="U283" s="1" t="s">
        <v>74</v>
      </c>
      <c r="V283" s="1" t="s">
        <v>161</v>
      </c>
    </row>
    <row r="284" spans="1:24" ht="17.25" hidden="1" customHeight="1">
      <c r="A284" s="258"/>
      <c r="B284" s="291"/>
      <c r="C284" s="292"/>
      <c r="D284" s="293"/>
      <c r="E284" s="322" t="s">
        <v>56</v>
      </c>
      <c r="F284" s="323"/>
      <c r="G284" s="323"/>
      <c r="H284" s="324"/>
      <c r="I284" s="36"/>
      <c r="J284" s="2"/>
      <c r="K284" s="48"/>
      <c r="L284" s="43"/>
      <c r="M284" s="295"/>
      <c r="N284" s="297"/>
      <c r="O284" s="299"/>
      <c r="R284" s="44"/>
      <c r="T284" s="1" t="s">
        <v>113</v>
      </c>
      <c r="U284" s="1" t="s">
        <v>58</v>
      </c>
      <c r="V284" s="1" t="s">
        <v>79</v>
      </c>
      <c r="W284" s="1" t="s">
        <v>81</v>
      </c>
      <c r="X284" s="1" t="s">
        <v>63</v>
      </c>
    </row>
    <row r="285" spans="1:24" ht="17.25" hidden="1" customHeight="1" thickBot="1">
      <c r="A285" s="258"/>
      <c r="B285" s="291"/>
      <c r="C285" s="292"/>
      <c r="D285" s="293"/>
      <c r="E285" s="51" t="s">
        <v>64</v>
      </c>
      <c r="F285" s="52"/>
      <c r="G285" s="53" t="s">
        <v>65</v>
      </c>
      <c r="H285" s="54"/>
      <c r="I285" s="36"/>
      <c r="J285" s="2"/>
      <c r="K285" s="48"/>
      <c r="L285" s="43"/>
      <c r="M285" s="295"/>
      <c r="N285" s="297"/>
      <c r="O285" s="299"/>
      <c r="R285" s="44"/>
      <c r="T285" s="1" t="s">
        <v>76</v>
      </c>
      <c r="U285" s="1" t="s">
        <v>77</v>
      </c>
      <c r="V285" s="1" t="s">
        <v>79</v>
      </c>
      <c r="W285" s="1" t="s">
        <v>81</v>
      </c>
      <c r="X285" s="1" t="s">
        <v>82</v>
      </c>
    </row>
    <row r="286" spans="1:24" ht="17.25" customHeight="1" thickTop="1">
      <c r="A286" s="258" t="s">
        <v>167</v>
      </c>
      <c r="B286" s="288" t="s">
        <v>39</v>
      </c>
      <c r="C286" s="289"/>
      <c r="D286" s="290"/>
      <c r="E286" s="56" t="s">
        <v>172</v>
      </c>
      <c r="F286" s="57"/>
      <c r="G286" s="56" t="s">
        <v>41</v>
      </c>
      <c r="H286" s="57"/>
      <c r="I286" s="313" t="s">
        <v>67</v>
      </c>
      <c r="J286" s="314"/>
      <c r="K286" s="37">
        <v>0.7</v>
      </c>
      <c r="L286" s="38"/>
      <c r="M286" s="294"/>
      <c r="N286" s="296" t="s">
        <v>42</v>
      </c>
      <c r="O286" s="298"/>
      <c r="Q286" s="1">
        <v>0.7</v>
      </c>
      <c r="R286" s="39" t="s">
        <v>43</v>
      </c>
      <c r="T286" s="1" t="s">
        <v>67</v>
      </c>
      <c r="U286" s="1" t="s">
        <v>68</v>
      </c>
      <c r="V286" s="1" t="s">
        <v>69</v>
      </c>
    </row>
    <row r="287" spans="1:24" ht="17.25" customHeight="1">
      <c r="A287" s="258"/>
      <c r="B287" s="291"/>
      <c r="C287" s="292"/>
      <c r="D287" s="293"/>
      <c r="E287" s="40" t="s">
        <v>44</v>
      </c>
      <c r="F287" s="41"/>
      <c r="G287" s="40" t="s">
        <v>45</v>
      </c>
      <c r="H287" s="41"/>
      <c r="I287" s="305" t="s">
        <v>68</v>
      </c>
      <c r="J287" s="306"/>
      <c r="K287" s="42">
        <v>0.35</v>
      </c>
      <c r="L287" s="43"/>
      <c r="M287" s="295"/>
      <c r="N287" s="297"/>
      <c r="O287" s="299"/>
      <c r="Q287" s="1">
        <v>0.35</v>
      </c>
      <c r="R287" s="44" t="s">
        <v>46</v>
      </c>
      <c r="T287" s="1" t="s">
        <v>107</v>
      </c>
      <c r="U287" s="1" t="s">
        <v>72</v>
      </c>
    </row>
    <row r="288" spans="1:24" ht="17.25" customHeight="1">
      <c r="A288" s="258"/>
      <c r="B288" s="291"/>
      <c r="C288" s="292"/>
      <c r="D288" s="293"/>
      <c r="E288" s="40" t="s">
        <v>47</v>
      </c>
      <c r="F288" s="302"/>
      <c r="G288" s="303"/>
      <c r="H288" s="304"/>
      <c r="I288" s="305" t="s">
        <v>69</v>
      </c>
      <c r="J288" s="306"/>
      <c r="K288" s="42">
        <v>0</v>
      </c>
      <c r="L288" s="43"/>
      <c r="M288" s="295"/>
      <c r="N288" s="297"/>
      <c r="O288" s="299"/>
      <c r="Q288" s="1">
        <v>0</v>
      </c>
      <c r="R288" s="44" t="s">
        <v>48</v>
      </c>
    </row>
    <row r="289" spans="1:26" ht="17.25" customHeight="1">
      <c r="A289" s="258"/>
      <c r="B289" s="291"/>
      <c r="C289" s="292"/>
      <c r="D289" s="293"/>
      <c r="E289" s="40" t="s">
        <v>49</v>
      </c>
      <c r="F289" s="45"/>
      <c r="G289" s="46" t="s">
        <v>85</v>
      </c>
      <c r="H289" s="47"/>
      <c r="I289" s="36"/>
      <c r="J289" s="2"/>
      <c r="K289" s="48"/>
      <c r="L289" s="43"/>
      <c r="M289" s="295"/>
      <c r="N289" s="297"/>
      <c r="O289" s="299"/>
      <c r="R289" s="44" t="s">
        <v>51</v>
      </c>
    </row>
    <row r="290" spans="1:26" ht="17.25" customHeight="1">
      <c r="A290" s="258"/>
      <c r="B290" s="291"/>
      <c r="C290" s="292"/>
      <c r="D290" s="293"/>
      <c r="E290" s="40" t="s">
        <v>52</v>
      </c>
      <c r="F290" s="45"/>
      <c r="G290" s="49" t="s">
        <v>85</v>
      </c>
      <c r="H290" s="47"/>
      <c r="I290" s="36"/>
      <c r="J290" s="2"/>
      <c r="K290" s="48"/>
      <c r="L290" s="43"/>
      <c r="M290" s="295"/>
      <c r="N290" s="297"/>
      <c r="O290" s="299"/>
      <c r="R290" s="44"/>
    </row>
    <row r="291" spans="1:26" ht="17.25" customHeight="1">
      <c r="A291" s="258"/>
      <c r="B291" s="291"/>
      <c r="C291" s="292"/>
      <c r="D291" s="293"/>
      <c r="E291" s="40" t="s">
        <v>54</v>
      </c>
      <c r="F291" s="45"/>
      <c r="G291" s="50" t="s">
        <v>55</v>
      </c>
      <c r="H291" s="41"/>
      <c r="I291" s="36"/>
      <c r="J291" s="2"/>
      <c r="K291" s="48"/>
      <c r="L291" s="43"/>
      <c r="M291" s="295"/>
      <c r="N291" s="297"/>
      <c r="O291" s="299"/>
      <c r="R291" s="44"/>
      <c r="T291" s="1" t="s">
        <v>73</v>
      </c>
      <c r="U291" s="1" t="s">
        <v>74</v>
      </c>
      <c r="V291" s="1" t="s">
        <v>110</v>
      </c>
    </row>
    <row r="292" spans="1:26" ht="17.25" customHeight="1">
      <c r="A292" s="258"/>
      <c r="B292" s="291"/>
      <c r="C292" s="292"/>
      <c r="D292" s="293"/>
      <c r="E292" s="322" t="s">
        <v>56</v>
      </c>
      <c r="F292" s="323"/>
      <c r="G292" s="323"/>
      <c r="H292" s="324"/>
      <c r="I292" s="36"/>
      <c r="J292" s="2"/>
      <c r="K292" s="48"/>
      <c r="L292" s="43"/>
      <c r="M292" s="295"/>
      <c r="N292" s="297"/>
      <c r="O292" s="299"/>
      <c r="R292" s="44"/>
      <c r="T292" s="1" t="s">
        <v>163</v>
      </c>
      <c r="U292" s="1" t="s">
        <v>164</v>
      </c>
      <c r="V292" s="1" t="s">
        <v>165</v>
      </c>
      <c r="W292" s="1" t="s">
        <v>166</v>
      </c>
      <c r="X292" s="1" t="s">
        <v>63</v>
      </c>
    </row>
    <row r="293" spans="1:26" ht="17.25" customHeight="1" thickBot="1">
      <c r="A293" s="258"/>
      <c r="B293" s="291"/>
      <c r="C293" s="292"/>
      <c r="D293" s="293"/>
      <c r="E293" s="51" t="s">
        <v>64</v>
      </c>
      <c r="F293" s="52"/>
      <c r="G293" s="53" t="s">
        <v>65</v>
      </c>
      <c r="H293" s="54"/>
      <c r="I293" s="36"/>
      <c r="J293" s="2"/>
      <c r="K293" s="48"/>
      <c r="L293" s="43"/>
      <c r="M293" s="295"/>
      <c r="N293" s="297"/>
      <c r="O293" s="299"/>
      <c r="R293" s="44"/>
      <c r="T293" s="1" t="s">
        <v>168</v>
      </c>
      <c r="U293" s="1" t="s">
        <v>169</v>
      </c>
      <c r="V293" s="1" t="s">
        <v>170</v>
      </c>
      <c r="W293" s="1" t="s">
        <v>171</v>
      </c>
      <c r="X293" s="1" t="s">
        <v>82</v>
      </c>
    </row>
    <row r="294" spans="1:26" ht="16.899999999999999" hidden="1" customHeight="1" thickTop="1">
      <c r="A294" s="258" t="s">
        <v>181</v>
      </c>
      <c r="B294" s="288" t="s">
        <v>173</v>
      </c>
      <c r="C294" s="289"/>
      <c r="D294" s="290"/>
      <c r="E294" s="56" t="s">
        <v>174</v>
      </c>
      <c r="F294" s="57"/>
      <c r="G294" s="56" t="s">
        <v>41</v>
      </c>
      <c r="H294" s="63"/>
      <c r="I294" s="313"/>
      <c r="J294" s="314"/>
      <c r="K294" s="37"/>
      <c r="L294" s="27">
        <v>0.9</v>
      </c>
      <c r="M294" s="294"/>
      <c r="N294" s="331" t="s">
        <v>42</v>
      </c>
      <c r="O294" s="333"/>
      <c r="R294" s="39" t="s">
        <v>175</v>
      </c>
    </row>
    <row r="295" spans="1:26" ht="16.899999999999999" hidden="1" customHeight="1">
      <c r="A295" s="258"/>
      <c r="B295" s="291"/>
      <c r="C295" s="292"/>
      <c r="D295" s="293"/>
      <c r="E295" s="40" t="s">
        <v>44</v>
      </c>
      <c r="F295" s="41"/>
      <c r="G295" s="40" t="s">
        <v>45</v>
      </c>
      <c r="H295" s="64"/>
      <c r="I295" s="305"/>
      <c r="J295" s="306"/>
      <c r="K295" s="46"/>
      <c r="L295" s="28">
        <v>0.68</v>
      </c>
      <c r="M295" s="295"/>
      <c r="N295" s="332"/>
      <c r="O295" s="334"/>
      <c r="R295" s="44" t="s">
        <v>176</v>
      </c>
      <c r="T295" s="1" t="s">
        <v>184</v>
      </c>
      <c r="U295" s="1" t="s">
        <v>72</v>
      </c>
    </row>
    <row r="296" spans="1:26" ht="16.899999999999999" hidden="1" customHeight="1">
      <c r="A296" s="258"/>
      <c r="B296" s="291"/>
      <c r="C296" s="292"/>
      <c r="D296" s="293"/>
      <c r="E296" s="40" t="s">
        <v>47</v>
      </c>
      <c r="F296" s="302"/>
      <c r="G296" s="303"/>
      <c r="H296" s="304"/>
      <c r="I296" s="305"/>
      <c r="J296" s="306"/>
      <c r="K296" s="46"/>
      <c r="L296" s="28"/>
      <c r="M296" s="295"/>
      <c r="N296" s="332"/>
      <c r="O296" s="334"/>
      <c r="R296" s="44" t="s">
        <v>177</v>
      </c>
    </row>
    <row r="297" spans="1:26" ht="16.899999999999999" hidden="1" customHeight="1">
      <c r="A297" s="258"/>
      <c r="B297" s="291"/>
      <c r="C297" s="292"/>
      <c r="D297" s="293"/>
      <c r="E297" s="40" t="s">
        <v>49</v>
      </c>
      <c r="F297" s="45"/>
      <c r="G297" s="46" t="s">
        <v>179</v>
      </c>
      <c r="H297" s="65"/>
      <c r="I297" s="305"/>
      <c r="J297" s="306"/>
      <c r="K297" s="46"/>
      <c r="L297" s="28">
        <v>0.45</v>
      </c>
      <c r="M297" s="295"/>
      <c r="N297" s="332"/>
      <c r="O297" s="334"/>
      <c r="R297" s="44" t="s">
        <v>51</v>
      </c>
    </row>
    <row r="298" spans="1:26" ht="16.899999999999999" hidden="1" customHeight="1">
      <c r="A298" s="258"/>
      <c r="B298" s="291"/>
      <c r="C298" s="292"/>
      <c r="D298" s="293"/>
      <c r="E298" s="40" t="s">
        <v>52</v>
      </c>
      <c r="F298" s="45"/>
      <c r="G298" s="49" t="s">
        <v>84</v>
      </c>
      <c r="H298" s="65"/>
      <c r="I298" s="305"/>
      <c r="J298" s="306"/>
      <c r="K298" s="46"/>
      <c r="L298" s="28"/>
      <c r="M298" s="295"/>
      <c r="N298" s="332"/>
      <c r="O298" s="334"/>
      <c r="R298" s="44"/>
    </row>
    <row r="299" spans="1:26" ht="16.899999999999999" hidden="1" customHeight="1">
      <c r="A299" s="258"/>
      <c r="B299" s="291"/>
      <c r="C299" s="292"/>
      <c r="D299" s="293"/>
      <c r="E299" s="40" t="s">
        <v>54</v>
      </c>
      <c r="F299" s="45"/>
      <c r="G299" s="50" t="s">
        <v>55</v>
      </c>
      <c r="H299" s="64"/>
      <c r="I299" s="66"/>
      <c r="J299" s="67"/>
      <c r="K299" s="68"/>
      <c r="L299" s="28"/>
      <c r="M299" s="295"/>
      <c r="N299" s="332"/>
      <c r="O299" s="334"/>
      <c r="R299" s="44"/>
      <c r="T299" s="1" t="s">
        <v>117</v>
      </c>
      <c r="U299" s="1" t="s">
        <v>74</v>
      </c>
      <c r="V299" s="1" t="s">
        <v>75</v>
      </c>
    </row>
    <row r="300" spans="1:26" ht="16.899999999999999" hidden="1" customHeight="1">
      <c r="A300" s="258"/>
      <c r="B300" s="291"/>
      <c r="C300" s="292"/>
      <c r="D300" s="293"/>
      <c r="E300" s="322" t="s">
        <v>56</v>
      </c>
      <c r="F300" s="323"/>
      <c r="G300" s="323"/>
      <c r="H300" s="324"/>
      <c r="I300" s="61"/>
      <c r="K300" s="69"/>
      <c r="L300" s="28"/>
      <c r="M300" s="295"/>
      <c r="N300" s="332"/>
      <c r="O300" s="334"/>
      <c r="R300" s="44"/>
      <c r="T300" s="1" t="s">
        <v>183</v>
      </c>
      <c r="U300" s="1" t="s">
        <v>58</v>
      </c>
      <c r="V300" s="1" t="s">
        <v>59</v>
      </c>
      <c r="W300" s="1" t="s">
        <v>60</v>
      </c>
      <c r="X300" s="1" t="s">
        <v>61</v>
      </c>
      <c r="Y300" s="1" t="s">
        <v>62</v>
      </c>
      <c r="Z300" s="1" t="s">
        <v>63</v>
      </c>
    </row>
    <row r="301" spans="1:26" ht="16.899999999999999" hidden="1" customHeight="1" thickBot="1">
      <c r="A301" s="258"/>
      <c r="B301" s="291"/>
      <c r="C301" s="292"/>
      <c r="D301" s="293"/>
      <c r="E301" s="51" t="s">
        <v>64</v>
      </c>
      <c r="F301" s="52"/>
      <c r="G301" s="53" t="s">
        <v>65</v>
      </c>
      <c r="H301" s="70"/>
      <c r="I301" s="61"/>
      <c r="K301" s="69"/>
      <c r="L301" s="71"/>
      <c r="M301" s="295"/>
      <c r="N301" s="332"/>
      <c r="O301" s="334"/>
      <c r="R301" s="44"/>
      <c r="T301" s="1" t="s">
        <v>76</v>
      </c>
      <c r="U301" s="1" t="s">
        <v>77</v>
      </c>
      <c r="V301" s="1" t="s">
        <v>78</v>
      </c>
      <c r="W301" s="1" t="s">
        <v>79</v>
      </c>
      <c r="X301" s="1" t="s">
        <v>80</v>
      </c>
      <c r="Y301" s="1" t="s">
        <v>81</v>
      </c>
      <c r="Z301" s="1" t="s">
        <v>82</v>
      </c>
    </row>
    <row r="302" spans="1:26" ht="18.75" hidden="1" customHeight="1" thickTop="1">
      <c r="A302" s="258" t="s">
        <v>185</v>
      </c>
      <c r="B302" s="288" t="s">
        <v>173</v>
      </c>
      <c r="C302" s="289"/>
      <c r="D302" s="290"/>
      <c r="E302" s="56" t="s">
        <v>174</v>
      </c>
      <c r="F302" s="57"/>
      <c r="G302" s="56" t="s">
        <v>41</v>
      </c>
      <c r="H302" s="63"/>
      <c r="I302" s="313"/>
      <c r="J302" s="314"/>
      <c r="K302" s="37"/>
      <c r="L302" s="27">
        <v>0.9</v>
      </c>
      <c r="M302" s="294"/>
      <c r="N302" s="331" t="s">
        <v>42</v>
      </c>
      <c r="O302" s="333"/>
      <c r="R302" s="39" t="s">
        <v>175</v>
      </c>
    </row>
    <row r="303" spans="1:26" ht="18.75" hidden="1" customHeight="1">
      <c r="A303" s="258"/>
      <c r="B303" s="291"/>
      <c r="C303" s="292"/>
      <c r="D303" s="293"/>
      <c r="E303" s="40" t="s">
        <v>44</v>
      </c>
      <c r="F303" s="41"/>
      <c r="G303" s="40" t="s">
        <v>45</v>
      </c>
      <c r="H303" s="64"/>
      <c r="I303" s="305"/>
      <c r="J303" s="306"/>
      <c r="K303" s="46"/>
      <c r="L303" s="28">
        <v>0.68</v>
      </c>
      <c r="M303" s="295"/>
      <c r="N303" s="332"/>
      <c r="O303" s="334"/>
      <c r="R303" s="44" t="s">
        <v>176</v>
      </c>
      <c r="T303" s="1" t="s">
        <v>107</v>
      </c>
      <c r="U303" s="1" t="s">
        <v>72</v>
      </c>
    </row>
    <row r="304" spans="1:26" ht="18.75" hidden="1" customHeight="1">
      <c r="A304" s="258"/>
      <c r="B304" s="291"/>
      <c r="C304" s="292"/>
      <c r="D304" s="293"/>
      <c r="E304" s="40" t="s">
        <v>47</v>
      </c>
      <c r="F304" s="302"/>
      <c r="G304" s="303"/>
      <c r="H304" s="304"/>
      <c r="I304" s="305"/>
      <c r="J304" s="306"/>
      <c r="K304" s="46"/>
      <c r="L304" s="28"/>
      <c r="M304" s="295"/>
      <c r="N304" s="332"/>
      <c r="O304" s="334"/>
      <c r="R304" s="44" t="s">
        <v>177</v>
      </c>
    </row>
    <row r="305" spans="1:24" ht="18.75" hidden="1" customHeight="1">
      <c r="A305" s="258"/>
      <c r="B305" s="291"/>
      <c r="C305" s="292"/>
      <c r="D305" s="293"/>
      <c r="E305" s="40" t="s">
        <v>49</v>
      </c>
      <c r="F305" s="45"/>
      <c r="G305" s="46" t="s">
        <v>85</v>
      </c>
      <c r="H305" s="65"/>
      <c r="I305" s="305"/>
      <c r="J305" s="306"/>
      <c r="K305" s="46"/>
      <c r="L305" s="28">
        <v>0.45</v>
      </c>
      <c r="M305" s="295"/>
      <c r="N305" s="332"/>
      <c r="O305" s="334"/>
      <c r="R305" s="44" t="s">
        <v>51</v>
      </c>
    </row>
    <row r="306" spans="1:24" ht="18.75" hidden="1" customHeight="1">
      <c r="A306" s="258"/>
      <c r="B306" s="291"/>
      <c r="C306" s="292"/>
      <c r="D306" s="293"/>
      <c r="E306" s="40" t="s">
        <v>52</v>
      </c>
      <c r="F306" s="45"/>
      <c r="G306" s="49" t="s">
        <v>85</v>
      </c>
      <c r="H306" s="65"/>
      <c r="I306" s="305"/>
      <c r="J306" s="306"/>
      <c r="K306" s="46"/>
      <c r="L306" s="28"/>
      <c r="M306" s="295"/>
      <c r="N306" s="332"/>
      <c r="O306" s="334"/>
      <c r="R306" s="44"/>
    </row>
    <row r="307" spans="1:24" ht="18.75" hidden="1" customHeight="1">
      <c r="A307" s="258"/>
      <c r="B307" s="291"/>
      <c r="C307" s="292"/>
      <c r="D307" s="293"/>
      <c r="E307" s="40" t="s">
        <v>54</v>
      </c>
      <c r="F307" s="45"/>
      <c r="G307" s="50" t="s">
        <v>55</v>
      </c>
      <c r="H307" s="64"/>
      <c r="I307" s="66"/>
      <c r="J307" s="67"/>
      <c r="K307" s="68"/>
      <c r="L307" s="28"/>
      <c r="M307" s="295"/>
      <c r="N307" s="332"/>
      <c r="O307" s="334"/>
      <c r="R307" s="44"/>
      <c r="T307" s="1" t="s">
        <v>117</v>
      </c>
      <c r="U307" s="1" t="s">
        <v>74</v>
      </c>
      <c r="V307" s="1" t="s">
        <v>75</v>
      </c>
    </row>
    <row r="308" spans="1:24" ht="18.75" hidden="1" customHeight="1">
      <c r="A308" s="258"/>
      <c r="B308" s="291"/>
      <c r="C308" s="292"/>
      <c r="D308" s="293"/>
      <c r="E308" s="322" t="s">
        <v>56</v>
      </c>
      <c r="F308" s="323"/>
      <c r="G308" s="323"/>
      <c r="H308" s="324"/>
      <c r="I308" s="61"/>
      <c r="K308" s="69"/>
      <c r="L308" s="28"/>
      <c r="M308" s="295"/>
      <c r="N308" s="332"/>
      <c r="O308" s="334"/>
      <c r="R308" s="44"/>
      <c r="T308" s="1" t="s">
        <v>92</v>
      </c>
      <c r="U308" s="1" t="s">
        <v>93</v>
      </c>
      <c r="V308" s="1" t="s">
        <v>94</v>
      </c>
      <c r="W308" s="1" t="s">
        <v>95</v>
      </c>
    </row>
    <row r="309" spans="1:24" ht="18.75" hidden="1" customHeight="1" thickBot="1">
      <c r="A309" s="258"/>
      <c r="B309" s="291"/>
      <c r="C309" s="292"/>
      <c r="D309" s="293"/>
      <c r="E309" s="51" t="s">
        <v>64</v>
      </c>
      <c r="F309" s="52"/>
      <c r="G309" s="53" t="s">
        <v>65</v>
      </c>
      <c r="H309" s="70"/>
      <c r="I309" s="61"/>
      <c r="K309" s="69"/>
      <c r="L309" s="71"/>
      <c r="M309" s="295"/>
      <c r="N309" s="332"/>
      <c r="O309" s="334"/>
      <c r="R309" s="44"/>
      <c r="T309" s="1" t="s">
        <v>100</v>
      </c>
      <c r="U309" s="1" t="s">
        <v>101</v>
      </c>
      <c r="V309" s="1" t="s">
        <v>102</v>
      </c>
      <c r="W309" s="1" t="s">
        <v>103</v>
      </c>
    </row>
    <row r="310" spans="1:24" ht="16.899999999999999" hidden="1" customHeight="1" thickTop="1">
      <c r="A310" s="258" t="s">
        <v>187</v>
      </c>
      <c r="B310" s="288" t="s">
        <v>173</v>
      </c>
      <c r="C310" s="289"/>
      <c r="D310" s="290"/>
      <c r="E310" s="56" t="s">
        <v>174</v>
      </c>
      <c r="F310" s="57"/>
      <c r="G310" s="56" t="s">
        <v>41</v>
      </c>
      <c r="H310" s="63"/>
      <c r="I310" s="309"/>
      <c r="J310" s="310"/>
      <c r="K310" s="37"/>
      <c r="L310" s="27">
        <v>0.9</v>
      </c>
      <c r="M310" s="294"/>
      <c r="N310" s="331" t="s">
        <v>42</v>
      </c>
      <c r="O310" s="333"/>
      <c r="R310" s="39" t="s">
        <v>175</v>
      </c>
    </row>
    <row r="311" spans="1:24" ht="16.899999999999999" hidden="1" customHeight="1">
      <c r="A311" s="258"/>
      <c r="B311" s="291"/>
      <c r="C311" s="292"/>
      <c r="D311" s="293"/>
      <c r="E311" s="40" t="s">
        <v>44</v>
      </c>
      <c r="F311" s="41"/>
      <c r="G311" s="40" t="s">
        <v>45</v>
      </c>
      <c r="H311" s="64"/>
      <c r="I311" s="318"/>
      <c r="J311" s="319"/>
      <c r="K311" s="46"/>
      <c r="L311" s="28">
        <v>0.68</v>
      </c>
      <c r="M311" s="295"/>
      <c r="N311" s="332"/>
      <c r="O311" s="334"/>
      <c r="R311" s="44" t="s">
        <v>176</v>
      </c>
      <c r="T311" s="1" t="s">
        <v>107</v>
      </c>
      <c r="U311" s="1" t="s">
        <v>72</v>
      </c>
    </row>
    <row r="312" spans="1:24" ht="16.899999999999999" hidden="1" customHeight="1">
      <c r="A312" s="258"/>
      <c r="B312" s="291"/>
      <c r="C312" s="292"/>
      <c r="D312" s="293"/>
      <c r="E312" s="40" t="s">
        <v>47</v>
      </c>
      <c r="F312" s="302"/>
      <c r="G312" s="303"/>
      <c r="H312" s="304"/>
      <c r="I312" s="318"/>
      <c r="J312" s="319"/>
      <c r="K312" s="46"/>
      <c r="L312" s="28"/>
      <c r="M312" s="295"/>
      <c r="N312" s="332"/>
      <c r="O312" s="334"/>
      <c r="R312" s="44" t="s">
        <v>177</v>
      </c>
    </row>
    <row r="313" spans="1:24" ht="16.899999999999999" hidden="1" customHeight="1">
      <c r="A313" s="258"/>
      <c r="B313" s="291"/>
      <c r="C313" s="292"/>
      <c r="D313" s="293"/>
      <c r="E313" s="40" t="s">
        <v>49</v>
      </c>
      <c r="F313" s="45"/>
      <c r="G313" s="46" t="s">
        <v>85</v>
      </c>
      <c r="H313" s="65"/>
      <c r="I313" s="318"/>
      <c r="J313" s="319"/>
      <c r="K313" s="46"/>
      <c r="L313" s="28">
        <v>0.45</v>
      </c>
      <c r="M313" s="295"/>
      <c r="N313" s="332"/>
      <c r="O313" s="334"/>
      <c r="R313" s="44" t="s">
        <v>51</v>
      </c>
    </row>
    <row r="314" spans="1:24" ht="16.899999999999999" hidden="1" customHeight="1">
      <c r="A314" s="258"/>
      <c r="B314" s="291"/>
      <c r="C314" s="292"/>
      <c r="D314" s="293"/>
      <c r="E314" s="40" t="s">
        <v>52</v>
      </c>
      <c r="F314" s="45"/>
      <c r="G314" s="49" t="s">
        <v>85</v>
      </c>
      <c r="H314" s="65"/>
      <c r="I314" s="318"/>
      <c r="J314" s="319"/>
      <c r="K314" s="46"/>
      <c r="L314" s="28"/>
      <c r="M314" s="295"/>
      <c r="N314" s="332"/>
      <c r="O314" s="334"/>
      <c r="R314" s="44"/>
    </row>
    <row r="315" spans="1:24" ht="16.899999999999999" hidden="1" customHeight="1">
      <c r="A315" s="258"/>
      <c r="B315" s="291"/>
      <c r="C315" s="292"/>
      <c r="D315" s="293"/>
      <c r="E315" s="40" t="s">
        <v>54</v>
      </c>
      <c r="F315" s="45"/>
      <c r="G315" s="50" t="s">
        <v>55</v>
      </c>
      <c r="H315" s="64"/>
      <c r="I315" s="66"/>
      <c r="J315" s="67"/>
      <c r="K315" s="68"/>
      <c r="L315" s="28"/>
      <c r="M315" s="295"/>
      <c r="N315" s="332"/>
      <c r="O315" s="334"/>
      <c r="R315" s="44"/>
      <c r="T315" s="1" t="s">
        <v>117</v>
      </c>
      <c r="U315" s="1" t="s">
        <v>74</v>
      </c>
      <c r="V315" s="1" t="s">
        <v>75</v>
      </c>
    </row>
    <row r="316" spans="1:24" ht="16.899999999999999" hidden="1" customHeight="1">
      <c r="A316" s="258"/>
      <c r="B316" s="291"/>
      <c r="C316" s="292"/>
      <c r="D316" s="293"/>
      <c r="E316" s="322" t="s">
        <v>56</v>
      </c>
      <c r="F316" s="323"/>
      <c r="G316" s="323"/>
      <c r="H316" s="324"/>
      <c r="I316" s="61"/>
      <c r="K316" s="69"/>
      <c r="L316" s="28"/>
      <c r="M316" s="295"/>
      <c r="N316" s="332"/>
      <c r="O316" s="334"/>
      <c r="R316" s="44"/>
      <c r="T316" s="1" t="s">
        <v>183</v>
      </c>
      <c r="U316" s="1" t="s">
        <v>58</v>
      </c>
      <c r="V316" s="1" t="s">
        <v>79</v>
      </c>
      <c r="W316" s="1" t="s">
        <v>81</v>
      </c>
      <c r="X316" s="1" t="s">
        <v>63</v>
      </c>
    </row>
    <row r="317" spans="1:24" ht="16.899999999999999" hidden="1" customHeight="1" thickBot="1">
      <c r="A317" s="258"/>
      <c r="B317" s="291"/>
      <c r="C317" s="292"/>
      <c r="D317" s="293"/>
      <c r="E317" s="51" t="s">
        <v>64</v>
      </c>
      <c r="F317" s="52"/>
      <c r="G317" s="53" t="s">
        <v>65</v>
      </c>
      <c r="H317" s="70"/>
      <c r="I317" s="61"/>
      <c r="K317" s="69"/>
      <c r="L317" s="71"/>
      <c r="M317" s="295"/>
      <c r="N317" s="332"/>
      <c r="O317" s="334"/>
      <c r="R317" s="44"/>
      <c r="T317" s="1" t="s">
        <v>76</v>
      </c>
      <c r="U317" s="1" t="s">
        <v>77</v>
      </c>
      <c r="V317" s="1" t="s">
        <v>79</v>
      </c>
      <c r="W317" s="1" t="s">
        <v>81</v>
      </c>
      <c r="X317" s="1" t="s">
        <v>82</v>
      </c>
    </row>
    <row r="318" spans="1:24" ht="16.899999999999999" hidden="1" customHeight="1" thickTop="1">
      <c r="A318" s="258" t="s">
        <v>189</v>
      </c>
      <c r="B318" s="288" t="s">
        <v>173</v>
      </c>
      <c r="C318" s="289"/>
      <c r="D318" s="290"/>
      <c r="E318" s="56" t="s">
        <v>174</v>
      </c>
      <c r="F318" s="57"/>
      <c r="G318" s="56" t="s">
        <v>41</v>
      </c>
      <c r="H318" s="63"/>
      <c r="I318" s="309"/>
      <c r="J318" s="310"/>
      <c r="K318" s="37"/>
      <c r="L318" s="27">
        <v>0.9</v>
      </c>
      <c r="M318" s="294"/>
      <c r="N318" s="331" t="s">
        <v>42</v>
      </c>
      <c r="O318" s="333"/>
      <c r="R318" s="39" t="s">
        <v>175</v>
      </c>
    </row>
    <row r="319" spans="1:24" ht="16.899999999999999" hidden="1" customHeight="1">
      <c r="A319" s="258"/>
      <c r="B319" s="291"/>
      <c r="C319" s="292"/>
      <c r="D319" s="293"/>
      <c r="E319" s="40" t="s">
        <v>44</v>
      </c>
      <c r="F319" s="41"/>
      <c r="G319" s="40" t="s">
        <v>45</v>
      </c>
      <c r="H319" s="64"/>
      <c r="I319" s="318"/>
      <c r="J319" s="319"/>
      <c r="K319" s="46"/>
      <c r="L319" s="28">
        <v>0.68</v>
      </c>
      <c r="M319" s="295"/>
      <c r="N319" s="332"/>
      <c r="O319" s="334"/>
      <c r="R319" s="44" t="s">
        <v>176</v>
      </c>
      <c r="T319" s="1" t="s">
        <v>107</v>
      </c>
      <c r="U319" s="1" t="s">
        <v>72</v>
      </c>
    </row>
    <row r="320" spans="1:24" ht="16.899999999999999" hidden="1" customHeight="1">
      <c r="A320" s="258"/>
      <c r="B320" s="291"/>
      <c r="C320" s="292"/>
      <c r="D320" s="293"/>
      <c r="E320" s="40" t="s">
        <v>47</v>
      </c>
      <c r="F320" s="302"/>
      <c r="G320" s="303"/>
      <c r="H320" s="304"/>
      <c r="I320" s="318"/>
      <c r="J320" s="319"/>
      <c r="K320" s="46"/>
      <c r="L320" s="28"/>
      <c r="M320" s="295"/>
      <c r="N320" s="332"/>
      <c r="O320" s="334"/>
      <c r="R320" s="44" t="s">
        <v>177</v>
      </c>
    </row>
    <row r="321" spans="1:25" ht="16.899999999999999" hidden="1" customHeight="1">
      <c r="A321" s="258"/>
      <c r="B321" s="291"/>
      <c r="C321" s="292"/>
      <c r="D321" s="293"/>
      <c r="E321" s="40" t="s">
        <v>49</v>
      </c>
      <c r="F321" s="45"/>
      <c r="G321" s="46" t="s">
        <v>159</v>
      </c>
      <c r="H321" s="65"/>
      <c r="I321" s="318"/>
      <c r="J321" s="319"/>
      <c r="K321" s="46"/>
      <c r="L321" s="28">
        <v>0.45</v>
      </c>
      <c r="M321" s="295"/>
      <c r="N321" s="332"/>
      <c r="O321" s="334"/>
      <c r="R321" s="44" t="s">
        <v>51</v>
      </c>
    </row>
    <row r="322" spans="1:25" ht="16.899999999999999" hidden="1" customHeight="1">
      <c r="A322" s="258"/>
      <c r="B322" s="291"/>
      <c r="C322" s="292"/>
      <c r="D322" s="293"/>
      <c r="E322" s="40" t="s">
        <v>52</v>
      </c>
      <c r="F322" s="45"/>
      <c r="G322" s="49" t="s">
        <v>191</v>
      </c>
      <c r="H322" s="65"/>
      <c r="I322" s="318"/>
      <c r="J322" s="319"/>
      <c r="K322" s="46"/>
      <c r="L322" s="28"/>
      <c r="M322" s="295"/>
      <c r="N322" s="332"/>
      <c r="O322" s="334"/>
      <c r="R322" s="44"/>
    </row>
    <row r="323" spans="1:25" ht="16.899999999999999" hidden="1" customHeight="1">
      <c r="A323" s="258"/>
      <c r="B323" s="291"/>
      <c r="C323" s="292"/>
      <c r="D323" s="293"/>
      <c r="E323" s="40" t="s">
        <v>54</v>
      </c>
      <c r="F323" s="45"/>
      <c r="G323" s="50" t="s">
        <v>55</v>
      </c>
      <c r="H323" s="64"/>
      <c r="I323" s="66"/>
      <c r="J323" s="67"/>
      <c r="K323" s="68"/>
      <c r="L323" s="28"/>
      <c r="M323" s="295"/>
      <c r="N323" s="332"/>
      <c r="O323" s="334"/>
      <c r="R323" s="44"/>
      <c r="T323" s="1" t="s">
        <v>117</v>
      </c>
      <c r="U323" s="1" t="s">
        <v>74</v>
      </c>
      <c r="V323" s="1" t="s">
        <v>75</v>
      </c>
    </row>
    <row r="324" spans="1:25" ht="16.899999999999999" hidden="1" customHeight="1">
      <c r="A324" s="258"/>
      <c r="B324" s="291"/>
      <c r="C324" s="292"/>
      <c r="D324" s="293"/>
      <c r="E324" s="322" t="s">
        <v>56</v>
      </c>
      <c r="F324" s="323"/>
      <c r="G324" s="323"/>
      <c r="H324" s="324"/>
      <c r="I324" s="61"/>
      <c r="K324" s="69"/>
      <c r="L324" s="28"/>
      <c r="M324" s="295"/>
      <c r="N324" s="332"/>
      <c r="O324" s="334"/>
      <c r="R324" s="44"/>
      <c r="T324" s="1" t="s">
        <v>192</v>
      </c>
      <c r="U324" s="1" t="s">
        <v>58</v>
      </c>
      <c r="V324" s="1" t="s">
        <v>63</v>
      </c>
    </row>
    <row r="325" spans="1:25" ht="16.899999999999999" hidden="1" customHeight="1" thickBot="1">
      <c r="A325" s="258"/>
      <c r="B325" s="291"/>
      <c r="C325" s="292"/>
      <c r="D325" s="293"/>
      <c r="E325" s="51" t="s">
        <v>64</v>
      </c>
      <c r="F325" s="52"/>
      <c r="G325" s="53" t="s">
        <v>65</v>
      </c>
      <c r="H325" s="70"/>
      <c r="I325" s="61"/>
      <c r="K325" s="69"/>
      <c r="L325" s="71"/>
      <c r="M325" s="295"/>
      <c r="N325" s="332"/>
      <c r="O325" s="334"/>
      <c r="R325" s="44"/>
      <c r="T325" s="1" t="s">
        <v>76</v>
      </c>
      <c r="U325" s="1" t="s">
        <v>77</v>
      </c>
      <c r="V325" s="1" t="s">
        <v>82</v>
      </c>
    </row>
    <row r="326" spans="1:25" ht="18.600000000000001" hidden="1" customHeight="1" thickTop="1">
      <c r="A326" s="258" t="s">
        <v>193</v>
      </c>
      <c r="B326" s="288" t="s">
        <v>173</v>
      </c>
      <c r="C326" s="289"/>
      <c r="D326" s="290"/>
      <c r="E326" s="56" t="s">
        <v>174</v>
      </c>
      <c r="F326" s="57"/>
      <c r="G326" s="56" t="s">
        <v>41</v>
      </c>
      <c r="H326" s="63"/>
      <c r="I326" s="309"/>
      <c r="J326" s="310"/>
      <c r="K326" s="37"/>
      <c r="L326" s="27">
        <v>0.9</v>
      </c>
      <c r="M326" s="294"/>
      <c r="N326" s="331" t="s">
        <v>42</v>
      </c>
      <c r="O326" s="333"/>
      <c r="R326" s="39" t="s">
        <v>175</v>
      </c>
    </row>
    <row r="327" spans="1:25" ht="18.600000000000001" hidden="1" customHeight="1">
      <c r="A327" s="258"/>
      <c r="B327" s="291"/>
      <c r="C327" s="292"/>
      <c r="D327" s="293"/>
      <c r="E327" s="40" t="s">
        <v>44</v>
      </c>
      <c r="F327" s="41"/>
      <c r="G327" s="40" t="s">
        <v>45</v>
      </c>
      <c r="H327" s="64"/>
      <c r="I327" s="318"/>
      <c r="J327" s="319"/>
      <c r="K327" s="46"/>
      <c r="L327" s="28">
        <v>0.68</v>
      </c>
      <c r="M327" s="295"/>
      <c r="N327" s="332"/>
      <c r="O327" s="334"/>
      <c r="R327" s="44" t="s">
        <v>176</v>
      </c>
      <c r="T327" s="1" t="s">
        <v>107</v>
      </c>
      <c r="U327" s="1" t="s">
        <v>72</v>
      </c>
    </row>
    <row r="328" spans="1:25" ht="18.600000000000001" hidden="1" customHeight="1">
      <c r="A328" s="258"/>
      <c r="B328" s="291"/>
      <c r="C328" s="292"/>
      <c r="D328" s="293"/>
      <c r="E328" s="40" t="s">
        <v>47</v>
      </c>
      <c r="F328" s="302"/>
      <c r="G328" s="303"/>
      <c r="H328" s="304"/>
      <c r="I328" s="318"/>
      <c r="J328" s="319"/>
      <c r="K328" s="46"/>
      <c r="L328" s="28"/>
      <c r="M328" s="295"/>
      <c r="N328" s="332"/>
      <c r="O328" s="334"/>
      <c r="R328" s="44" t="s">
        <v>177</v>
      </c>
    </row>
    <row r="329" spans="1:25" ht="18.600000000000001" hidden="1" customHeight="1">
      <c r="A329" s="258"/>
      <c r="B329" s="291"/>
      <c r="C329" s="292"/>
      <c r="D329" s="293"/>
      <c r="E329" s="40" t="s">
        <v>49</v>
      </c>
      <c r="F329" s="45"/>
      <c r="G329" s="46" t="s">
        <v>84</v>
      </c>
      <c r="H329" s="65"/>
      <c r="I329" s="318"/>
      <c r="J329" s="319"/>
      <c r="K329" s="46"/>
      <c r="L329" s="28">
        <v>0.45</v>
      </c>
      <c r="M329" s="295"/>
      <c r="N329" s="332"/>
      <c r="O329" s="334"/>
      <c r="R329" s="44" t="s">
        <v>51</v>
      </c>
    </row>
    <row r="330" spans="1:25" ht="18.600000000000001" hidden="1" customHeight="1">
      <c r="A330" s="258"/>
      <c r="B330" s="291"/>
      <c r="C330" s="292"/>
      <c r="D330" s="293"/>
      <c r="E330" s="40" t="s">
        <v>52</v>
      </c>
      <c r="F330" s="45"/>
      <c r="G330" s="49" t="s">
        <v>85</v>
      </c>
      <c r="H330" s="65"/>
      <c r="I330" s="318"/>
      <c r="J330" s="319"/>
      <c r="K330" s="46"/>
      <c r="L330" s="28"/>
      <c r="M330" s="295"/>
      <c r="N330" s="332"/>
      <c r="O330" s="334"/>
      <c r="R330" s="44"/>
    </row>
    <row r="331" spans="1:25" ht="18.600000000000001" hidden="1" customHeight="1">
      <c r="A331" s="258"/>
      <c r="B331" s="291"/>
      <c r="C331" s="292"/>
      <c r="D331" s="293"/>
      <c r="E331" s="40" t="s">
        <v>54</v>
      </c>
      <c r="F331" s="45"/>
      <c r="G331" s="50" t="s">
        <v>55</v>
      </c>
      <c r="H331" s="64"/>
      <c r="I331" s="66"/>
      <c r="J331" s="67"/>
      <c r="K331" s="68"/>
      <c r="L331" s="28"/>
      <c r="M331" s="295"/>
      <c r="N331" s="332"/>
      <c r="O331" s="334"/>
      <c r="R331" s="44"/>
      <c r="T331" s="1" t="s">
        <v>117</v>
      </c>
      <c r="U331" s="1" t="s">
        <v>133</v>
      </c>
      <c r="V331" s="1" t="s">
        <v>110</v>
      </c>
    </row>
    <row r="332" spans="1:25" ht="18.600000000000001" hidden="1" customHeight="1">
      <c r="A332" s="258"/>
      <c r="B332" s="291"/>
      <c r="C332" s="292"/>
      <c r="D332" s="293"/>
      <c r="E332" s="322" t="s">
        <v>56</v>
      </c>
      <c r="F332" s="323"/>
      <c r="G332" s="323"/>
      <c r="H332" s="324"/>
      <c r="I332" s="61"/>
      <c r="K332" s="69"/>
      <c r="L332" s="28"/>
      <c r="M332" s="295"/>
      <c r="N332" s="332"/>
      <c r="O332" s="334"/>
      <c r="R332" s="44"/>
      <c r="T332" s="1" t="s">
        <v>121</v>
      </c>
      <c r="U332" s="1" t="s">
        <v>122</v>
      </c>
      <c r="V332" s="1" t="s">
        <v>123</v>
      </c>
      <c r="W332" s="1" t="s">
        <v>124</v>
      </c>
      <c r="X332" s="1" t="s">
        <v>125</v>
      </c>
      <c r="Y332" s="1" t="s">
        <v>63</v>
      </c>
    </row>
    <row r="333" spans="1:25" ht="18.600000000000001" hidden="1" customHeight="1" thickBot="1">
      <c r="A333" s="258"/>
      <c r="B333" s="291"/>
      <c r="C333" s="292"/>
      <c r="D333" s="293"/>
      <c r="E333" s="51" t="s">
        <v>64</v>
      </c>
      <c r="F333" s="52"/>
      <c r="G333" s="53" t="s">
        <v>65</v>
      </c>
      <c r="H333" s="70"/>
      <c r="I333" s="61"/>
      <c r="K333" s="69"/>
      <c r="L333" s="71"/>
      <c r="M333" s="295"/>
      <c r="N333" s="332"/>
      <c r="O333" s="334"/>
      <c r="R333" s="44"/>
      <c r="T333" s="1" t="s">
        <v>127</v>
      </c>
      <c r="U333" s="1" t="s">
        <v>128</v>
      </c>
      <c r="V333" s="1" t="s">
        <v>129</v>
      </c>
      <c r="W333" s="1" t="s">
        <v>130</v>
      </c>
      <c r="X333" s="1" t="s">
        <v>131</v>
      </c>
      <c r="Y333" s="1" t="s">
        <v>82</v>
      </c>
    </row>
    <row r="334" spans="1:25" ht="18.600000000000001" hidden="1" customHeight="1" thickTop="1">
      <c r="A334" s="258" t="s">
        <v>195</v>
      </c>
      <c r="B334" s="288" t="s">
        <v>173</v>
      </c>
      <c r="C334" s="289"/>
      <c r="D334" s="290"/>
      <c r="E334" s="56" t="s">
        <v>174</v>
      </c>
      <c r="F334" s="57"/>
      <c r="G334" s="56" t="s">
        <v>41</v>
      </c>
      <c r="H334" s="63"/>
      <c r="I334" s="309"/>
      <c r="J334" s="310"/>
      <c r="K334" s="37"/>
      <c r="L334" s="27">
        <v>0.9</v>
      </c>
      <c r="M334" s="294"/>
      <c r="N334" s="331" t="s">
        <v>42</v>
      </c>
      <c r="O334" s="333"/>
      <c r="R334" s="39" t="s">
        <v>175</v>
      </c>
    </row>
    <row r="335" spans="1:25" ht="18.600000000000001" hidden="1" customHeight="1">
      <c r="A335" s="258"/>
      <c r="B335" s="291"/>
      <c r="C335" s="292"/>
      <c r="D335" s="293"/>
      <c r="E335" s="40" t="s">
        <v>44</v>
      </c>
      <c r="F335" s="41"/>
      <c r="G335" s="40" t="s">
        <v>45</v>
      </c>
      <c r="H335" s="64"/>
      <c r="I335" s="318"/>
      <c r="J335" s="319"/>
      <c r="K335" s="46"/>
      <c r="L335" s="28">
        <v>0.68</v>
      </c>
      <c r="M335" s="295"/>
      <c r="N335" s="332"/>
      <c r="O335" s="334"/>
      <c r="R335" s="44" t="s">
        <v>176</v>
      </c>
      <c r="T335" s="1" t="s">
        <v>196</v>
      </c>
      <c r="U335" s="1" t="s">
        <v>72</v>
      </c>
    </row>
    <row r="336" spans="1:25" ht="18.600000000000001" hidden="1" customHeight="1">
      <c r="A336" s="258"/>
      <c r="B336" s="291"/>
      <c r="C336" s="292"/>
      <c r="D336" s="293"/>
      <c r="E336" s="40" t="s">
        <v>47</v>
      </c>
      <c r="F336" s="302"/>
      <c r="G336" s="303"/>
      <c r="H336" s="304"/>
      <c r="I336" s="318"/>
      <c r="J336" s="319"/>
      <c r="K336" s="46"/>
      <c r="L336" s="28"/>
      <c r="M336" s="295"/>
      <c r="N336" s="332"/>
      <c r="O336" s="334"/>
      <c r="R336" s="44" t="s">
        <v>177</v>
      </c>
    </row>
    <row r="337" spans="1:23" ht="18.600000000000001" hidden="1" customHeight="1">
      <c r="A337" s="258"/>
      <c r="B337" s="291"/>
      <c r="C337" s="292"/>
      <c r="D337" s="293"/>
      <c r="E337" s="40" t="s">
        <v>49</v>
      </c>
      <c r="F337" s="45"/>
      <c r="G337" s="46" t="s">
        <v>106</v>
      </c>
      <c r="H337" s="65"/>
      <c r="I337" s="318"/>
      <c r="J337" s="319"/>
      <c r="K337" s="46"/>
      <c r="L337" s="28">
        <v>0.45</v>
      </c>
      <c r="M337" s="295"/>
      <c r="N337" s="332"/>
      <c r="O337" s="334"/>
      <c r="R337" s="44" t="s">
        <v>51</v>
      </c>
    </row>
    <row r="338" spans="1:23" ht="18.600000000000001" hidden="1" customHeight="1">
      <c r="A338" s="258"/>
      <c r="B338" s="291"/>
      <c r="C338" s="292"/>
      <c r="D338" s="293"/>
      <c r="E338" s="40" t="s">
        <v>52</v>
      </c>
      <c r="F338" s="45"/>
      <c r="G338" s="49" t="s">
        <v>106</v>
      </c>
      <c r="H338" s="65"/>
      <c r="I338" s="318"/>
      <c r="J338" s="319"/>
      <c r="K338" s="46"/>
      <c r="L338" s="28"/>
      <c r="M338" s="295"/>
      <c r="N338" s="332"/>
      <c r="O338" s="334"/>
      <c r="R338" s="44"/>
    </row>
    <row r="339" spans="1:23" ht="18.600000000000001" hidden="1" customHeight="1">
      <c r="A339" s="258"/>
      <c r="B339" s="291"/>
      <c r="C339" s="292"/>
      <c r="D339" s="293"/>
      <c r="E339" s="40" t="s">
        <v>54</v>
      </c>
      <c r="F339" s="45"/>
      <c r="G339" s="50" t="s">
        <v>55</v>
      </c>
      <c r="H339" s="64"/>
      <c r="I339" s="66"/>
      <c r="J339" s="67"/>
      <c r="K339" s="68"/>
      <c r="L339" s="28"/>
      <c r="M339" s="295"/>
      <c r="N339" s="332"/>
      <c r="O339" s="334"/>
      <c r="R339" s="44"/>
      <c r="T339" s="1" t="s">
        <v>117</v>
      </c>
      <c r="U339" s="1" t="s">
        <v>74</v>
      </c>
      <c r="V339" s="1" t="s">
        <v>75</v>
      </c>
    </row>
    <row r="340" spans="1:23" ht="18.600000000000001" hidden="1" customHeight="1">
      <c r="A340" s="258"/>
      <c r="B340" s="291"/>
      <c r="C340" s="292"/>
      <c r="D340" s="293"/>
      <c r="E340" s="322" t="s">
        <v>56</v>
      </c>
      <c r="F340" s="323"/>
      <c r="G340" s="323"/>
      <c r="H340" s="324"/>
      <c r="I340" s="61"/>
      <c r="K340" s="69"/>
      <c r="L340" s="28"/>
      <c r="M340" s="295"/>
      <c r="N340" s="332"/>
      <c r="O340" s="334"/>
      <c r="R340" s="44"/>
      <c r="T340" s="1" t="s">
        <v>194</v>
      </c>
      <c r="U340" s="1" t="s">
        <v>136</v>
      </c>
      <c r="V340" s="1" t="s">
        <v>63</v>
      </c>
    </row>
    <row r="341" spans="1:23" ht="18.600000000000001" hidden="1" customHeight="1" thickBot="1">
      <c r="A341" s="258"/>
      <c r="B341" s="291"/>
      <c r="C341" s="292"/>
      <c r="D341" s="293"/>
      <c r="E341" s="51" t="s">
        <v>64</v>
      </c>
      <c r="F341" s="52"/>
      <c r="G341" s="53" t="s">
        <v>65</v>
      </c>
      <c r="H341" s="70"/>
      <c r="I341" s="61"/>
      <c r="K341" s="69"/>
      <c r="L341" s="71"/>
      <c r="M341" s="295"/>
      <c r="N341" s="332"/>
      <c r="O341" s="334"/>
      <c r="R341" s="44"/>
      <c r="T341" s="1" t="s">
        <v>138</v>
      </c>
      <c r="U341" s="1" t="s">
        <v>139</v>
      </c>
      <c r="V341" s="1" t="s">
        <v>82</v>
      </c>
    </row>
    <row r="342" spans="1:23" ht="18.600000000000001" hidden="1" customHeight="1" thickTop="1">
      <c r="A342" s="258" t="s">
        <v>197</v>
      </c>
      <c r="B342" s="288" t="s">
        <v>173</v>
      </c>
      <c r="C342" s="289"/>
      <c r="D342" s="290"/>
      <c r="E342" s="56" t="s">
        <v>174</v>
      </c>
      <c r="F342" s="57"/>
      <c r="G342" s="56" t="s">
        <v>41</v>
      </c>
      <c r="H342" s="63"/>
      <c r="I342" s="309"/>
      <c r="J342" s="310"/>
      <c r="K342" s="37"/>
      <c r="L342" s="27">
        <v>0.9</v>
      </c>
      <c r="M342" s="294"/>
      <c r="N342" s="331" t="s">
        <v>42</v>
      </c>
      <c r="O342" s="333"/>
      <c r="R342" s="39" t="s">
        <v>175</v>
      </c>
    </row>
    <row r="343" spans="1:23" ht="18.600000000000001" hidden="1" customHeight="1">
      <c r="A343" s="258"/>
      <c r="B343" s="291"/>
      <c r="C343" s="292"/>
      <c r="D343" s="293"/>
      <c r="E343" s="40" t="s">
        <v>44</v>
      </c>
      <c r="F343" s="41"/>
      <c r="G343" s="40" t="s">
        <v>45</v>
      </c>
      <c r="H343" s="64"/>
      <c r="I343" s="318"/>
      <c r="J343" s="319"/>
      <c r="K343" s="46"/>
      <c r="L343" s="28">
        <v>0.68</v>
      </c>
      <c r="M343" s="295"/>
      <c r="N343" s="332"/>
      <c r="O343" s="334"/>
      <c r="R343" s="44" t="s">
        <v>176</v>
      </c>
      <c r="T343" s="1" t="s">
        <v>107</v>
      </c>
      <c r="U343" s="1" t="s">
        <v>72</v>
      </c>
    </row>
    <row r="344" spans="1:23" ht="18.600000000000001" hidden="1" customHeight="1">
      <c r="A344" s="258"/>
      <c r="B344" s="291"/>
      <c r="C344" s="292"/>
      <c r="D344" s="293"/>
      <c r="E344" s="40" t="s">
        <v>47</v>
      </c>
      <c r="F344" s="302"/>
      <c r="G344" s="303"/>
      <c r="H344" s="304"/>
      <c r="I344" s="318"/>
      <c r="J344" s="319"/>
      <c r="K344" s="46"/>
      <c r="L344" s="28"/>
      <c r="M344" s="295"/>
      <c r="N344" s="332"/>
      <c r="O344" s="334"/>
      <c r="R344" s="44" t="s">
        <v>177</v>
      </c>
    </row>
    <row r="345" spans="1:23" ht="18.600000000000001" hidden="1" customHeight="1">
      <c r="A345" s="258"/>
      <c r="B345" s="291"/>
      <c r="C345" s="292"/>
      <c r="D345" s="293"/>
      <c r="E345" s="40" t="s">
        <v>49</v>
      </c>
      <c r="F345" s="45"/>
      <c r="G345" s="46" t="s">
        <v>85</v>
      </c>
      <c r="H345" s="65"/>
      <c r="I345" s="318"/>
      <c r="J345" s="319"/>
      <c r="K345" s="46"/>
      <c r="L345" s="28">
        <v>0.45</v>
      </c>
      <c r="M345" s="295"/>
      <c r="N345" s="332"/>
      <c r="O345" s="334"/>
      <c r="R345" s="44" t="s">
        <v>51</v>
      </c>
    </row>
    <row r="346" spans="1:23" ht="18.600000000000001" hidden="1" customHeight="1">
      <c r="A346" s="258"/>
      <c r="B346" s="291"/>
      <c r="C346" s="292"/>
      <c r="D346" s="293"/>
      <c r="E346" s="40" t="s">
        <v>52</v>
      </c>
      <c r="F346" s="45"/>
      <c r="G346" s="49" t="s">
        <v>199</v>
      </c>
      <c r="H346" s="65"/>
      <c r="I346" s="318"/>
      <c r="J346" s="319"/>
      <c r="K346" s="46"/>
      <c r="L346" s="28"/>
      <c r="M346" s="295"/>
      <c r="N346" s="332"/>
      <c r="O346" s="334"/>
      <c r="R346" s="44"/>
    </row>
    <row r="347" spans="1:23" ht="18.600000000000001" hidden="1" customHeight="1">
      <c r="A347" s="258"/>
      <c r="B347" s="291"/>
      <c r="C347" s="292"/>
      <c r="D347" s="293"/>
      <c r="E347" s="40" t="s">
        <v>54</v>
      </c>
      <c r="F347" s="45"/>
      <c r="G347" s="50" t="s">
        <v>55</v>
      </c>
      <c r="H347" s="64"/>
      <c r="I347" s="66"/>
      <c r="J347" s="67"/>
      <c r="K347" s="68"/>
      <c r="L347" s="28"/>
      <c r="M347" s="295"/>
      <c r="N347" s="332"/>
      <c r="O347" s="334"/>
      <c r="R347" s="44"/>
      <c r="T347" s="1" t="s">
        <v>200</v>
      </c>
      <c r="U347" s="1" t="s">
        <v>74</v>
      </c>
      <c r="V347" s="1" t="s">
        <v>75</v>
      </c>
    </row>
    <row r="348" spans="1:23" ht="18.600000000000001" hidden="1" customHeight="1">
      <c r="A348" s="258"/>
      <c r="B348" s="291"/>
      <c r="C348" s="292"/>
      <c r="D348" s="293"/>
      <c r="E348" s="322" t="s">
        <v>56</v>
      </c>
      <c r="F348" s="323"/>
      <c r="G348" s="323"/>
      <c r="H348" s="324"/>
      <c r="I348" s="61"/>
      <c r="K348" s="69"/>
      <c r="L348" s="28"/>
      <c r="M348" s="295"/>
      <c r="N348" s="332"/>
      <c r="O348" s="334"/>
      <c r="R348" s="44"/>
      <c r="T348" s="1" t="s">
        <v>154</v>
      </c>
      <c r="U348" s="1" t="s">
        <v>147</v>
      </c>
      <c r="V348" s="1" t="s">
        <v>148</v>
      </c>
      <c r="W348" s="1" t="s">
        <v>149</v>
      </c>
    </row>
    <row r="349" spans="1:23" ht="18.600000000000001" hidden="1" customHeight="1" thickBot="1">
      <c r="A349" s="258"/>
      <c r="B349" s="291"/>
      <c r="C349" s="292"/>
      <c r="D349" s="293"/>
      <c r="E349" s="51" t="s">
        <v>64</v>
      </c>
      <c r="F349" s="52"/>
      <c r="G349" s="53" t="s">
        <v>65</v>
      </c>
      <c r="H349" s="70"/>
      <c r="I349" s="61"/>
      <c r="K349" s="69"/>
      <c r="L349" s="71"/>
      <c r="M349" s="295"/>
      <c r="N349" s="332"/>
      <c r="O349" s="334"/>
      <c r="R349" s="44"/>
      <c r="T349" s="1" t="s">
        <v>76</v>
      </c>
      <c r="U349" s="1" t="s">
        <v>152</v>
      </c>
      <c r="V349" s="1" t="s">
        <v>100</v>
      </c>
      <c r="W349" s="1" t="s">
        <v>153</v>
      </c>
    </row>
    <row r="350" spans="1:23" ht="18.75" customHeight="1" thickTop="1">
      <c r="A350" s="258" t="s">
        <v>201</v>
      </c>
      <c r="B350" s="288" t="s">
        <v>173</v>
      </c>
      <c r="C350" s="289"/>
      <c r="D350" s="290"/>
      <c r="E350" s="56" t="s">
        <v>174</v>
      </c>
      <c r="F350" s="57"/>
      <c r="G350" s="56" t="s">
        <v>41</v>
      </c>
      <c r="H350" s="63"/>
      <c r="I350" s="313" t="s">
        <v>670</v>
      </c>
      <c r="J350" s="314"/>
      <c r="K350" s="37">
        <v>1.2</v>
      </c>
      <c r="L350" s="27">
        <v>0.9</v>
      </c>
      <c r="M350" s="294"/>
      <c r="N350" s="331" t="s">
        <v>42</v>
      </c>
      <c r="O350" s="333"/>
      <c r="Q350" s="1">
        <v>1.2</v>
      </c>
      <c r="R350" s="39" t="s">
        <v>175</v>
      </c>
    </row>
    <row r="351" spans="1:23" ht="18.75" customHeight="1">
      <c r="A351" s="258"/>
      <c r="B351" s="291"/>
      <c r="C351" s="292"/>
      <c r="D351" s="293"/>
      <c r="E351" s="40" t="s">
        <v>44</v>
      </c>
      <c r="F351" s="41"/>
      <c r="G351" s="40" t="s">
        <v>45</v>
      </c>
      <c r="H351" s="64"/>
      <c r="I351" s="305" t="s">
        <v>671</v>
      </c>
      <c r="J351" s="306"/>
      <c r="K351" s="46">
        <v>0.9</v>
      </c>
      <c r="L351" s="28">
        <v>0.68</v>
      </c>
      <c r="M351" s="295"/>
      <c r="N351" s="332"/>
      <c r="O351" s="334"/>
      <c r="Q351" s="1">
        <v>0.9</v>
      </c>
      <c r="R351" s="44" t="s">
        <v>176</v>
      </c>
      <c r="T351" s="1" t="s">
        <v>107</v>
      </c>
      <c r="U351" s="1" t="s">
        <v>203</v>
      </c>
    </row>
    <row r="352" spans="1:23" ht="18.75" customHeight="1">
      <c r="A352" s="258"/>
      <c r="B352" s="291"/>
      <c r="C352" s="292"/>
      <c r="D352" s="293"/>
      <c r="E352" s="40" t="s">
        <v>47</v>
      </c>
      <c r="F352" s="302"/>
      <c r="G352" s="303"/>
      <c r="H352" s="304"/>
      <c r="I352" s="305" t="s">
        <v>672</v>
      </c>
      <c r="J352" s="306"/>
      <c r="K352" s="46">
        <v>0.6</v>
      </c>
      <c r="L352" s="28"/>
      <c r="M352" s="295"/>
      <c r="N352" s="332"/>
      <c r="O352" s="334"/>
      <c r="Q352" s="1">
        <v>0.6</v>
      </c>
      <c r="R352" s="44" t="s">
        <v>177</v>
      </c>
    </row>
    <row r="353" spans="1:25" ht="18.75" customHeight="1">
      <c r="A353" s="258"/>
      <c r="B353" s="291"/>
      <c r="C353" s="292"/>
      <c r="D353" s="293"/>
      <c r="E353" s="40" t="s">
        <v>49</v>
      </c>
      <c r="F353" s="45"/>
      <c r="G353" s="46" t="s">
        <v>178</v>
      </c>
      <c r="H353" s="65"/>
      <c r="I353" s="305" t="s">
        <v>673</v>
      </c>
      <c r="J353" s="306"/>
      <c r="K353" s="46">
        <v>0.3</v>
      </c>
      <c r="L353" s="28">
        <v>0.45</v>
      </c>
      <c r="M353" s="295"/>
      <c r="N353" s="332"/>
      <c r="O353" s="334"/>
      <c r="Q353" s="1">
        <v>0.3</v>
      </c>
      <c r="R353" s="44" t="s">
        <v>51</v>
      </c>
    </row>
    <row r="354" spans="1:25" ht="18.75" customHeight="1">
      <c r="A354" s="258"/>
      <c r="B354" s="291"/>
      <c r="C354" s="292"/>
      <c r="D354" s="293"/>
      <c r="E354" s="40" t="s">
        <v>52</v>
      </c>
      <c r="F354" s="45"/>
      <c r="G354" s="49" t="s">
        <v>178</v>
      </c>
      <c r="H354" s="65"/>
      <c r="I354" s="305" t="s">
        <v>674</v>
      </c>
      <c r="J354" s="306"/>
      <c r="K354" s="46">
        <v>0</v>
      </c>
      <c r="L354" s="28"/>
      <c r="M354" s="295"/>
      <c r="N354" s="332"/>
      <c r="O354" s="334"/>
      <c r="Q354" s="1">
        <v>0</v>
      </c>
      <c r="R354" s="44"/>
    </row>
    <row r="355" spans="1:25" ht="18.75" customHeight="1">
      <c r="A355" s="258"/>
      <c r="B355" s="291"/>
      <c r="C355" s="292"/>
      <c r="D355" s="293"/>
      <c r="E355" s="40" t="s">
        <v>54</v>
      </c>
      <c r="F355" s="45"/>
      <c r="G355" s="50" t="s">
        <v>55</v>
      </c>
      <c r="H355" s="64"/>
      <c r="I355" s="66"/>
      <c r="J355" s="67"/>
      <c r="K355" s="68"/>
      <c r="L355" s="28"/>
      <c r="M355" s="295"/>
      <c r="N355" s="332"/>
      <c r="O355" s="334"/>
      <c r="R355" s="44"/>
      <c r="T355" s="1" t="s">
        <v>73</v>
      </c>
      <c r="U355" s="1" t="s">
        <v>74</v>
      </c>
      <c r="V355" s="1" t="s">
        <v>75</v>
      </c>
    </row>
    <row r="356" spans="1:25" ht="18.75" customHeight="1">
      <c r="A356" s="258"/>
      <c r="B356" s="291"/>
      <c r="C356" s="292"/>
      <c r="D356" s="293"/>
      <c r="E356" s="322" t="s">
        <v>56</v>
      </c>
      <c r="F356" s="323"/>
      <c r="G356" s="323"/>
      <c r="H356" s="324"/>
      <c r="I356" s="61"/>
      <c r="K356" s="69"/>
      <c r="L356" s="28"/>
      <c r="M356" s="295"/>
      <c r="N356" s="332"/>
      <c r="O356" s="334"/>
      <c r="R356" s="44"/>
      <c r="T356" s="1" t="s">
        <v>163</v>
      </c>
      <c r="U356" s="1" t="s">
        <v>164</v>
      </c>
      <c r="V356" s="1" t="s">
        <v>165</v>
      </c>
      <c r="W356" s="1" t="s">
        <v>166</v>
      </c>
      <c r="X356" s="1" t="s">
        <v>63</v>
      </c>
    </row>
    <row r="357" spans="1:25" ht="18.75" customHeight="1" thickBot="1">
      <c r="A357" s="258"/>
      <c r="B357" s="291"/>
      <c r="C357" s="292"/>
      <c r="D357" s="293"/>
      <c r="E357" s="51" t="s">
        <v>64</v>
      </c>
      <c r="F357" s="52"/>
      <c r="G357" s="53" t="s">
        <v>65</v>
      </c>
      <c r="H357" s="70"/>
      <c r="I357" s="61"/>
      <c r="K357" s="69"/>
      <c r="L357" s="71"/>
      <c r="M357" s="295"/>
      <c r="N357" s="332"/>
      <c r="O357" s="334"/>
      <c r="R357" s="44"/>
      <c r="T357" s="1" t="s">
        <v>168</v>
      </c>
      <c r="U357" s="1" t="s">
        <v>169</v>
      </c>
      <c r="V357" s="1" t="s">
        <v>170</v>
      </c>
      <c r="W357" s="1" t="s">
        <v>171</v>
      </c>
      <c r="X357" s="1" t="s">
        <v>82</v>
      </c>
    </row>
    <row r="358" spans="1:25" ht="18.75" hidden="1" customHeight="1" thickTop="1">
      <c r="A358" s="258" t="s">
        <v>213</v>
      </c>
      <c r="B358" s="288" t="s">
        <v>204</v>
      </c>
      <c r="C358" s="289"/>
      <c r="D358" s="290"/>
      <c r="E358" s="72" t="s">
        <v>205</v>
      </c>
      <c r="F358" s="73"/>
      <c r="G358" s="375"/>
      <c r="H358" s="376"/>
      <c r="I358" s="313"/>
      <c r="J358" s="377"/>
      <c r="K358" s="378"/>
      <c r="L358" s="31"/>
      <c r="M358" s="294"/>
      <c r="N358" s="331" t="s">
        <v>42</v>
      </c>
      <c r="O358" s="333"/>
      <c r="R358" s="39" t="s">
        <v>206</v>
      </c>
      <c r="T358" s="1" t="s">
        <v>214</v>
      </c>
      <c r="U358" s="1" t="s">
        <v>215</v>
      </c>
    </row>
    <row r="359" spans="1:25" ht="18.75" hidden="1" customHeight="1">
      <c r="A359" s="258"/>
      <c r="B359" s="291"/>
      <c r="C359" s="292"/>
      <c r="D359" s="293"/>
      <c r="E359" s="74" t="s">
        <v>207</v>
      </c>
      <c r="F359" s="75"/>
      <c r="G359" s="380"/>
      <c r="H359" s="381"/>
      <c r="I359" s="305"/>
      <c r="J359" s="362"/>
      <c r="K359" s="379"/>
      <c r="L359" s="71"/>
      <c r="M359" s="295"/>
      <c r="N359" s="332"/>
      <c r="O359" s="334"/>
      <c r="R359" s="44" t="s">
        <v>208</v>
      </c>
      <c r="T359" s="1" t="s">
        <v>209</v>
      </c>
      <c r="U359" s="1" t="s">
        <v>210</v>
      </c>
    </row>
    <row r="360" spans="1:25" ht="18.75" hidden="1" customHeight="1">
      <c r="A360" s="258"/>
      <c r="B360" s="291"/>
      <c r="C360" s="292"/>
      <c r="D360" s="293"/>
      <c r="E360" s="356" t="s">
        <v>211</v>
      </c>
      <c r="F360" s="357"/>
      <c r="G360" s="388" t="str">
        <f>IF(G359="","",DATEDIF(G359,"2025/4/1","y"))</f>
        <v/>
      </c>
      <c r="H360" s="389"/>
      <c r="I360" s="305"/>
      <c r="J360" s="362"/>
      <c r="K360" s="30"/>
      <c r="L360" s="71"/>
      <c r="M360" s="295"/>
      <c r="N360" s="332"/>
      <c r="O360" s="334"/>
      <c r="R360" s="44" t="s">
        <v>212</v>
      </c>
    </row>
    <row r="361" spans="1:25" ht="18.75" hidden="1" customHeight="1">
      <c r="A361" s="258"/>
      <c r="B361" s="291"/>
      <c r="C361" s="292"/>
      <c r="D361" s="293"/>
      <c r="E361" s="8"/>
      <c r="F361" s="8"/>
      <c r="G361" s="384"/>
      <c r="H361" s="385"/>
      <c r="I361" s="305"/>
      <c r="J361" s="362"/>
      <c r="K361" s="30"/>
      <c r="L361" s="71"/>
      <c r="M361" s="295"/>
      <c r="N361" s="332"/>
      <c r="O361" s="334"/>
      <c r="R361" s="44"/>
    </row>
    <row r="362" spans="1:25" ht="18.75" hidden="1" customHeight="1" thickBot="1">
      <c r="A362" s="258"/>
      <c r="B362" s="291"/>
      <c r="C362" s="292"/>
      <c r="D362" s="293"/>
      <c r="E362" s="8"/>
      <c r="F362" s="8"/>
      <c r="G362" s="386"/>
      <c r="H362" s="387"/>
      <c r="I362" s="307"/>
      <c r="J362" s="308"/>
      <c r="K362" s="35"/>
      <c r="L362" s="71"/>
      <c r="M362" s="295"/>
      <c r="N362" s="332"/>
      <c r="O362" s="334"/>
      <c r="R362" s="44"/>
    </row>
    <row r="363" spans="1:25" ht="17.45" customHeight="1" thickTop="1">
      <c r="A363" s="258" t="s">
        <v>224</v>
      </c>
      <c r="B363" s="288" t="s">
        <v>216</v>
      </c>
      <c r="C363" s="289"/>
      <c r="D363" s="290"/>
      <c r="E363" s="80" t="s">
        <v>217</v>
      </c>
      <c r="F363" s="231"/>
      <c r="G363" s="245" t="s">
        <v>219</v>
      </c>
      <c r="H363" s="246"/>
      <c r="I363" s="313" t="s">
        <v>675</v>
      </c>
      <c r="J363" s="377"/>
      <c r="K363" s="37">
        <v>0.4</v>
      </c>
      <c r="L363" s="31"/>
      <c r="M363" s="294"/>
      <c r="N363" s="331" t="s">
        <v>42</v>
      </c>
      <c r="O363" s="333"/>
      <c r="Q363" s="1">
        <v>0.4</v>
      </c>
      <c r="R363" s="39" t="s">
        <v>232</v>
      </c>
      <c r="T363" s="1" t="s">
        <v>233</v>
      </c>
      <c r="U363" s="1" t="s">
        <v>228</v>
      </c>
      <c r="V363" s="1" t="s">
        <v>227</v>
      </c>
    </row>
    <row r="364" spans="1:25" ht="17.45" customHeight="1">
      <c r="A364" s="258"/>
      <c r="B364" s="291"/>
      <c r="C364" s="292"/>
      <c r="D364" s="293"/>
      <c r="E364" s="243" t="s">
        <v>653</v>
      </c>
      <c r="F364" s="162"/>
      <c r="G364" s="247" t="s">
        <v>654</v>
      </c>
      <c r="H364" s="248"/>
      <c r="I364" s="239" t="s">
        <v>676</v>
      </c>
      <c r="J364" s="240"/>
      <c r="K364" s="42">
        <v>0.2</v>
      </c>
      <c r="L364" s="36"/>
      <c r="M364" s="295"/>
      <c r="N364" s="332"/>
      <c r="O364" s="334"/>
      <c r="Q364" s="1">
        <v>0.2</v>
      </c>
      <c r="R364" s="44"/>
    </row>
    <row r="365" spans="1:25" ht="17.45" customHeight="1">
      <c r="A365" s="258"/>
      <c r="B365" s="291"/>
      <c r="C365" s="292"/>
      <c r="D365" s="293"/>
      <c r="E365" s="318" t="s">
        <v>655</v>
      </c>
      <c r="F365" s="319"/>
      <c r="G365" s="367" t="str">
        <f ca="1">IFERROR(IF(YEAR(EDATE(TODAY(),-3))-YEAR(EDATE(H364,-3))&lt;=3,"×（評価不可）","○（評価可）"),"")</f>
        <v/>
      </c>
      <c r="H365" s="368"/>
      <c r="I365" s="305" t="s">
        <v>677</v>
      </c>
      <c r="J365" s="362"/>
      <c r="K365" s="42">
        <v>0</v>
      </c>
      <c r="L365" s="71"/>
      <c r="M365" s="295"/>
      <c r="N365" s="332"/>
      <c r="O365" s="334"/>
      <c r="Q365" s="1">
        <v>0</v>
      </c>
      <c r="R365" s="44" t="s">
        <v>220</v>
      </c>
    </row>
    <row r="366" spans="1:25" ht="17.45" customHeight="1" thickBot="1">
      <c r="A366" s="258"/>
      <c r="B366" s="291"/>
      <c r="C366" s="292"/>
      <c r="D366" s="293"/>
      <c r="E366" s="78" t="s">
        <v>45</v>
      </c>
      <c r="F366" s="228"/>
      <c r="G366" s="79" t="s">
        <v>221</v>
      </c>
      <c r="H366" s="17"/>
      <c r="I366" s="307"/>
      <c r="J366" s="308"/>
      <c r="K366" s="25"/>
      <c r="L366" s="71"/>
      <c r="M366" s="295"/>
      <c r="N366" s="332"/>
      <c r="O366" s="334"/>
      <c r="R366" s="44"/>
      <c r="T366" s="1" t="s">
        <v>107</v>
      </c>
      <c r="U366" s="1" t="s">
        <v>72</v>
      </c>
      <c r="V366" s="1" t="s">
        <v>70</v>
      </c>
      <c r="W366" s="1" t="s">
        <v>234</v>
      </c>
      <c r="X366" s="1" t="s">
        <v>231</v>
      </c>
    </row>
    <row r="367" spans="1:25" ht="17.45" hidden="1" customHeight="1" thickTop="1">
      <c r="A367" s="258" t="s">
        <v>236</v>
      </c>
      <c r="B367" s="288" t="s">
        <v>216</v>
      </c>
      <c r="C367" s="289"/>
      <c r="D367" s="290"/>
      <c r="E367" s="80" t="s">
        <v>217</v>
      </c>
      <c r="F367" s="231"/>
      <c r="G367" s="245" t="s">
        <v>219</v>
      </c>
      <c r="H367" s="246"/>
      <c r="I367" s="309"/>
      <c r="J367" s="310"/>
      <c r="K367" s="37"/>
      <c r="L367" s="31"/>
      <c r="M367" s="294"/>
      <c r="N367" s="331" t="s">
        <v>42</v>
      </c>
      <c r="O367" s="333"/>
      <c r="R367" s="39" t="s">
        <v>243</v>
      </c>
      <c r="T367" s="1" t="s">
        <v>225</v>
      </c>
      <c r="U367" s="1" t="s">
        <v>226</v>
      </c>
      <c r="V367" s="1" t="s">
        <v>245</v>
      </c>
      <c r="W367" s="1" t="s">
        <v>246</v>
      </c>
      <c r="X367" s="1" t="s">
        <v>239</v>
      </c>
      <c r="Y367" s="1" t="s">
        <v>227</v>
      </c>
    </row>
    <row r="368" spans="1:25" ht="17.45" hidden="1" customHeight="1">
      <c r="A368" s="258"/>
      <c r="B368" s="291"/>
      <c r="C368" s="292"/>
      <c r="D368" s="293"/>
      <c r="E368" s="243" t="s">
        <v>653</v>
      </c>
      <c r="F368" s="162"/>
      <c r="G368" s="247" t="s">
        <v>654</v>
      </c>
      <c r="H368" s="248"/>
      <c r="I368" s="241"/>
      <c r="J368" s="242"/>
      <c r="K368" s="42"/>
      <c r="L368" s="36"/>
      <c r="M368" s="295"/>
      <c r="N368" s="332"/>
      <c r="O368" s="334"/>
      <c r="R368" s="44"/>
    </row>
    <row r="369" spans="1:27" ht="17.45" hidden="1" customHeight="1">
      <c r="A369" s="258"/>
      <c r="B369" s="291"/>
      <c r="C369" s="292"/>
      <c r="D369" s="293"/>
      <c r="E369" s="318" t="s">
        <v>655</v>
      </c>
      <c r="F369" s="319"/>
      <c r="G369" s="367" t="str">
        <f ca="1">IFERROR(IF(YEAR(EDATE(TODAY(),-3))-YEAR(EDATE(H368,-3))&lt;=3,"×（評価不可）","○（評価可）"),"")</f>
        <v/>
      </c>
      <c r="H369" s="368"/>
      <c r="I369" s="305"/>
      <c r="J369" s="362"/>
      <c r="K369" s="42"/>
      <c r="L369" s="71"/>
      <c r="M369" s="295"/>
      <c r="N369" s="332"/>
      <c r="O369" s="334"/>
      <c r="R369" s="44" t="s">
        <v>220</v>
      </c>
    </row>
    <row r="370" spans="1:27" ht="17.45" hidden="1" customHeight="1" thickBot="1">
      <c r="A370" s="258"/>
      <c r="B370" s="291"/>
      <c r="C370" s="292"/>
      <c r="D370" s="293"/>
      <c r="E370" s="78" t="s">
        <v>45</v>
      </c>
      <c r="F370" s="228"/>
      <c r="G370" s="79" t="s">
        <v>221</v>
      </c>
      <c r="H370" s="17"/>
      <c r="I370" s="307"/>
      <c r="J370" s="308"/>
      <c r="K370" s="25"/>
      <c r="L370" s="71"/>
      <c r="M370" s="295"/>
      <c r="N370" s="332"/>
      <c r="O370" s="334"/>
      <c r="R370" s="44"/>
      <c r="T370" s="1" t="s">
        <v>247</v>
      </c>
      <c r="U370" s="1" t="s">
        <v>72</v>
      </c>
      <c r="V370" s="1" t="s">
        <v>70</v>
      </c>
      <c r="W370" s="1" t="s">
        <v>241</v>
      </c>
      <c r="X370" s="1" t="s">
        <v>248</v>
      </c>
    </row>
    <row r="371" spans="1:27" ht="18.75" hidden="1" customHeight="1" thickTop="1">
      <c r="A371" s="258" t="s">
        <v>254</v>
      </c>
      <c r="B371" s="288" t="s">
        <v>270</v>
      </c>
      <c r="C371" s="289"/>
      <c r="D371" s="290"/>
      <c r="E371" s="350" t="s">
        <v>249</v>
      </c>
      <c r="F371" s="351"/>
      <c r="G371" s="352"/>
      <c r="H371" s="353"/>
      <c r="I371" s="354"/>
      <c r="J371" s="355"/>
      <c r="K371" s="84"/>
      <c r="L371" s="31"/>
      <c r="M371" s="294"/>
      <c r="N371" s="331" t="s">
        <v>42</v>
      </c>
      <c r="O371" s="333"/>
      <c r="R371" s="39" t="s">
        <v>250</v>
      </c>
      <c r="T371" s="1" t="s">
        <v>255</v>
      </c>
      <c r="U371" s="1" t="s">
        <v>256</v>
      </c>
      <c r="V371" s="1" t="s">
        <v>260</v>
      </c>
      <c r="W371" s="1" t="s">
        <v>258</v>
      </c>
      <c r="X371" s="1" t="s">
        <v>261</v>
      </c>
    </row>
    <row r="372" spans="1:27" ht="18.75" hidden="1" customHeight="1">
      <c r="A372" s="258"/>
      <c r="B372" s="291"/>
      <c r="C372" s="292"/>
      <c r="D372" s="293"/>
      <c r="E372" s="356" t="s">
        <v>251</v>
      </c>
      <c r="F372" s="357"/>
      <c r="G372" s="358"/>
      <c r="H372" s="359"/>
      <c r="I372" s="305"/>
      <c r="J372" s="362"/>
      <c r="K372" s="30"/>
      <c r="L372" s="71"/>
      <c r="M372" s="295"/>
      <c r="N372" s="332"/>
      <c r="O372" s="334"/>
      <c r="R372" s="44" t="s">
        <v>252</v>
      </c>
    </row>
    <row r="373" spans="1:27" ht="18.75" hidden="1" customHeight="1" thickBot="1">
      <c r="A373" s="258"/>
      <c r="B373" s="291"/>
      <c r="C373" s="292"/>
      <c r="D373" s="293"/>
      <c r="E373" s="363" t="s">
        <v>65</v>
      </c>
      <c r="F373" s="364"/>
      <c r="G373" s="343"/>
      <c r="H373" s="344"/>
      <c r="I373" s="307"/>
      <c r="J373" s="308"/>
      <c r="K373" s="85"/>
      <c r="L373" s="71"/>
      <c r="M373" s="295"/>
      <c r="N373" s="332"/>
      <c r="O373" s="334"/>
      <c r="R373" s="44" t="s">
        <v>253</v>
      </c>
    </row>
    <row r="374" spans="1:27" ht="18.75" hidden="1" customHeight="1" thickTop="1">
      <c r="A374" s="258" t="s">
        <v>262</v>
      </c>
      <c r="B374" s="288" t="s">
        <v>270</v>
      </c>
      <c r="C374" s="289"/>
      <c r="D374" s="290"/>
      <c r="E374" s="350" t="s">
        <v>249</v>
      </c>
      <c r="F374" s="351"/>
      <c r="G374" s="352"/>
      <c r="H374" s="353"/>
      <c r="I374" s="354"/>
      <c r="J374" s="355"/>
      <c r="K374" s="84"/>
      <c r="L374" s="31"/>
      <c r="M374" s="294"/>
      <c r="N374" s="331" t="s">
        <v>42</v>
      </c>
      <c r="O374" s="333"/>
      <c r="R374" s="39" t="s">
        <v>250</v>
      </c>
      <c r="T374" s="1" t="s">
        <v>255</v>
      </c>
      <c r="U374" s="1" t="s">
        <v>268</v>
      </c>
      <c r="V374" s="1" t="s">
        <v>256</v>
      </c>
      <c r="W374" s="1" t="s">
        <v>269</v>
      </c>
      <c r="X374" s="1" t="s">
        <v>265</v>
      </c>
      <c r="Y374" s="1" t="s">
        <v>266</v>
      </c>
      <c r="Z374" s="1" t="s">
        <v>258</v>
      </c>
      <c r="AA374" s="1" t="s">
        <v>261</v>
      </c>
    </row>
    <row r="375" spans="1:27" ht="18.75" hidden="1" customHeight="1">
      <c r="A375" s="258"/>
      <c r="B375" s="291"/>
      <c r="C375" s="292"/>
      <c r="D375" s="293"/>
      <c r="E375" s="356" t="s">
        <v>251</v>
      </c>
      <c r="F375" s="357"/>
      <c r="G375" s="358"/>
      <c r="H375" s="359"/>
      <c r="I375" s="360"/>
      <c r="J375" s="361"/>
      <c r="K375" s="60"/>
      <c r="L375" s="71"/>
      <c r="M375" s="295"/>
      <c r="N375" s="332"/>
      <c r="O375" s="334"/>
      <c r="R375" s="44" t="s">
        <v>252</v>
      </c>
    </row>
    <row r="376" spans="1:27" ht="18.75" hidden="1" customHeight="1" thickBot="1">
      <c r="A376" s="258"/>
      <c r="B376" s="291"/>
      <c r="C376" s="292"/>
      <c r="D376" s="293"/>
      <c r="E376" s="363" t="s">
        <v>65</v>
      </c>
      <c r="F376" s="364"/>
      <c r="G376" s="343"/>
      <c r="H376" s="344"/>
      <c r="I376" s="307"/>
      <c r="J376" s="308"/>
      <c r="K376" s="35"/>
      <c r="L376" s="71"/>
      <c r="M376" s="295"/>
      <c r="N376" s="332"/>
      <c r="O376" s="334"/>
      <c r="R376" s="44" t="s">
        <v>253</v>
      </c>
    </row>
    <row r="377" spans="1:27" ht="28.5" hidden="1" customHeight="1" thickTop="1">
      <c r="A377" s="258" t="s">
        <v>275</v>
      </c>
      <c r="B377" s="288" t="s">
        <v>270</v>
      </c>
      <c r="C377" s="289"/>
      <c r="D377" s="290"/>
      <c r="E377" s="309" t="s">
        <v>249</v>
      </c>
      <c r="F377" s="337"/>
      <c r="G377" s="372"/>
      <c r="H377" s="373"/>
      <c r="I377" s="354"/>
      <c r="J377" s="355"/>
      <c r="K377" s="37"/>
      <c r="L377" s="268">
        <v>0.6</v>
      </c>
      <c r="M377" s="294"/>
      <c r="N377" s="331" t="s">
        <v>42</v>
      </c>
      <c r="O377" s="333"/>
      <c r="R377" s="39" t="s">
        <v>250</v>
      </c>
      <c r="T377" s="1" t="s">
        <v>279</v>
      </c>
      <c r="U377" s="1" t="s">
        <v>256</v>
      </c>
      <c r="V377" s="1" t="s">
        <v>280</v>
      </c>
      <c r="W377" s="1" t="s">
        <v>281</v>
      </c>
      <c r="X377" s="1" t="s">
        <v>261</v>
      </c>
    </row>
    <row r="378" spans="1:27" ht="28.5" hidden="1" customHeight="1">
      <c r="A378" s="258"/>
      <c r="B378" s="291"/>
      <c r="C378" s="292"/>
      <c r="D378" s="293"/>
      <c r="E378" s="374" t="s">
        <v>271</v>
      </c>
      <c r="F378" s="349"/>
      <c r="G378" s="302"/>
      <c r="H378" s="304"/>
      <c r="I378" s="360"/>
      <c r="J378" s="361"/>
      <c r="K378" s="46"/>
      <c r="L378" s="270"/>
      <c r="M378" s="295"/>
      <c r="N378" s="332"/>
      <c r="O378" s="334"/>
      <c r="R378" s="44" t="s">
        <v>252</v>
      </c>
    </row>
    <row r="379" spans="1:27" ht="28.5" hidden="1" customHeight="1">
      <c r="A379" s="258"/>
      <c r="B379" s="291"/>
      <c r="C379" s="292"/>
      <c r="D379" s="293"/>
      <c r="E379" s="87" t="s">
        <v>65</v>
      </c>
      <c r="F379" s="47"/>
      <c r="G379" s="88" t="s">
        <v>272</v>
      </c>
      <c r="H379" s="65"/>
      <c r="I379" s="360"/>
      <c r="J379" s="361"/>
      <c r="K379" s="46"/>
      <c r="L379" s="370"/>
      <c r="M379" s="295"/>
      <c r="N379" s="332"/>
      <c r="O379" s="334"/>
      <c r="R379" s="44" t="s">
        <v>278</v>
      </c>
    </row>
    <row r="380" spans="1:27" ht="18.75" hidden="1" customHeight="1" thickBot="1">
      <c r="A380" s="258"/>
      <c r="B380" s="291"/>
      <c r="C380" s="292"/>
      <c r="D380" s="293"/>
      <c r="E380" s="345" t="s">
        <v>274</v>
      </c>
      <c r="F380" s="346"/>
      <c r="G380" s="347" t="str">
        <f>IF(F379="","",IF(F379&lt;H379-DATE(1904,12,30),"5年以上",IF(F379&lt;H379-DATE(1902,12,30),"３年以上",IF(F379&lt;H379-DATE(1900,4,1),"３か月以上","その他"))))</f>
        <v/>
      </c>
      <c r="H380" s="348"/>
      <c r="I380" s="307"/>
      <c r="J380" s="342"/>
      <c r="K380" s="89"/>
      <c r="L380" s="71">
        <v>0.45</v>
      </c>
      <c r="M380" s="295"/>
      <c r="N380" s="332"/>
      <c r="O380" s="334"/>
      <c r="R380" s="44"/>
    </row>
    <row r="381" spans="1:27" ht="28.5" hidden="1" customHeight="1" thickTop="1">
      <c r="A381" s="258" t="s">
        <v>283</v>
      </c>
      <c r="B381" s="288" t="s">
        <v>270</v>
      </c>
      <c r="C381" s="289"/>
      <c r="D381" s="290"/>
      <c r="E381" s="309" t="s">
        <v>249</v>
      </c>
      <c r="F381" s="337"/>
      <c r="G381" s="372"/>
      <c r="H381" s="373"/>
      <c r="I381" s="350"/>
      <c r="J381" s="371"/>
      <c r="K381" s="37"/>
      <c r="L381" s="268">
        <v>0.6</v>
      </c>
      <c r="M381" s="294"/>
      <c r="N381" s="331" t="s">
        <v>42</v>
      </c>
      <c r="O381" s="333"/>
      <c r="R381" s="39" t="s">
        <v>250</v>
      </c>
      <c r="T381" s="1" t="s">
        <v>255</v>
      </c>
      <c r="U381" s="1" t="s">
        <v>256</v>
      </c>
      <c r="V381" s="1" t="s">
        <v>280</v>
      </c>
      <c r="W381" s="1" t="s">
        <v>258</v>
      </c>
      <c r="X381" s="1" t="s">
        <v>284</v>
      </c>
    </row>
    <row r="382" spans="1:27" ht="28.5" hidden="1" customHeight="1">
      <c r="A382" s="258"/>
      <c r="B382" s="291"/>
      <c r="C382" s="292"/>
      <c r="D382" s="293"/>
      <c r="E382" s="318" t="s">
        <v>251</v>
      </c>
      <c r="F382" s="349"/>
      <c r="G382" s="302"/>
      <c r="H382" s="304"/>
      <c r="I382" s="356"/>
      <c r="J382" s="369"/>
      <c r="K382" s="46"/>
      <c r="L382" s="270"/>
      <c r="M382" s="295"/>
      <c r="N382" s="332"/>
      <c r="O382" s="334"/>
      <c r="R382" s="44" t="s">
        <v>252</v>
      </c>
    </row>
    <row r="383" spans="1:27" ht="28.5" hidden="1" customHeight="1">
      <c r="A383" s="258"/>
      <c r="B383" s="291"/>
      <c r="C383" s="292"/>
      <c r="D383" s="293"/>
      <c r="E383" s="87" t="s">
        <v>65</v>
      </c>
      <c r="F383" s="47"/>
      <c r="G383" s="88" t="s">
        <v>272</v>
      </c>
      <c r="H383" s="65"/>
      <c r="I383" s="356"/>
      <c r="J383" s="369"/>
      <c r="K383" s="46"/>
      <c r="L383" s="370"/>
      <c r="M383" s="295"/>
      <c r="N383" s="332"/>
      <c r="O383" s="334"/>
      <c r="R383" s="44" t="s">
        <v>278</v>
      </c>
    </row>
    <row r="384" spans="1:27" ht="18.75" hidden="1" customHeight="1" thickBot="1">
      <c r="A384" s="258"/>
      <c r="B384" s="291"/>
      <c r="C384" s="292"/>
      <c r="D384" s="293"/>
      <c r="E384" s="345" t="s">
        <v>274</v>
      </c>
      <c r="F384" s="346"/>
      <c r="G384" s="347" t="str">
        <f>IF(F383="","",IF(F383&lt;H383-DATE(1904,12,30),"5年以上",IF(F383&lt;H383-DATE(1902,12,30),"３年以上",IF(F383&lt;H383-DATE(1900,4,1),"３か月以上","その他"))))</f>
        <v/>
      </c>
      <c r="H384" s="348"/>
      <c r="I384" s="307"/>
      <c r="J384" s="342"/>
      <c r="K384" s="89"/>
      <c r="L384" s="71">
        <v>0.45</v>
      </c>
      <c r="M384" s="295"/>
      <c r="N384" s="332"/>
      <c r="O384" s="334"/>
      <c r="R384" s="44"/>
    </row>
    <row r="385" spans="1:22" ht="28.5" hidden="1" customHeight="1" thickTop="1">
      <c r="A385" s="258" t="s">
        <v>286</v>
      </c>
      <c r="B385" s="288" t="s">
        <v>270</v>
      </c>
      <c r="C385" s="289"/>
      <c r="D385" s="290"/>
      <c r="E385" s="309" t="s">
        <v>249</v>
      </c>
      <c r="F385" s="337"/>
      <c r="G385" s="372"/>
      <c r="H385" s="373"/>
      <c r="I385" s="354"/>
      <c r="J385" s="355"/>
      <c r="K385" s="37"/>
      <c r="L385" s="268">
        <v>0.6</v>
      </c>
      <c r="M385" s="294"/>
      <c r="N385" s="331" t="s">
        <v>42</v>
      </c>
      <c r="O385" s="333"/>
      <c r="R385" s="39" t="s">
        <v>250</v>
      </c>
      <c r="T385" s="1" t="s">
        <v>289</v>
      </c>
      <c r="U385" s="1" t="s">
        <v>261</v>
      </c>
    </row>
    <row r="386" spans="1:22" ht="28.5" hidden="1" customHeight="1">
      <c r="A386" s="258"/>
      <c r="B386" s="291"/>
      <c r="C386" s="292"/>
      <c r="D386" s="293"/>
      <c r="E386" s="318"/>
      <c r="F386" s="349"/>
      <c r="G386" s="302"/>
      <c r="H386" s="304"/>
      <c r="I386" s="360"/>
      <c r="J386" s="361"/>
      <c r="K386" s="46"/>
      <c r="L386" s="270"/>
      <c r="M386" s="295"/>
      <c r="N386" s="332"/>
      <c r="O386" s="334"/>
      <c r="R386" s="44" t="s">
        <v>252</v>
      </c>
    </row>
    <row r="387" spans="1:22" ht="28.5" hidden="1" customHeight="1">
      <c r="A387" s="258"/>
      <c r="B387" s="291"/>
      <c r="C387" s="292"/>
      <c r="D387" s="293"/>
      <c r="E387" s="87" t="s">
        <v>65</v>
      </c>
      <c r="F387" s="47"/>
      <c r="G387" s="88" t="s">
        <v>272</v>
      </c>
      <c r="H387" s="65"/>
      <c r="I387" s="360"/>
      <c r="J387" s="361"/>
      <c r="K387" s="46"/>
      <c r="L387" s="370"/>
      <c r="M387" s="295"/>
      <c r="N387" s="332"/>
      <c r="O387" s="334"/>
      <c r="R387" s="44" t="s">
        <v>288</v>
      </c>
    </row>
    <row r="388" spans="1:22" ht="18.75" hidden="1" customHeight="1" thickBot="1">
      <c r="A388" s="258"/>
      <c r="B388" s="291"/>
      <c r="C388" s="292"/>
      <c r="D388" s="293"/>
      <c r="E388" s="345" t="s">
        <v>274</v>
      </c>
      <c r="F388" s="346"/>
      <c r="G388" s="347" t="str">
        <f>IF(F387="","",IF(F387&lt;H387-DATE(1904,12,30),"5年以上",IF(F387&lt;H387-DATE(1902,12,30),"３年以上",IF(F387&lt;H387-DATE(1900,4,1),"３か月以上","その他"))))</f>
        <v/>
      </c>
      <c r="H388" s="348"/>
      <c r="I388" s="307"/>
      <c r="J388" s="342"/>
      <c r="K388" s="89"/>
      <c r="L388" s="71">
        <v>0.45</v>
      </c>
      <c r="M388" s="295"/>
      <c r="N388" s="332"/>
      <c r="O388" s="334"/>
      <c r="R388" s="44"/>
    </row>
    <row r="389" spans="1:22" ht="28.5" hidden="1" customHeight="1" thickTop="1">
      <c r="A389" s="258" t="s">
        <v>291</v>
      </c>
      <c r="B389" s="288" t="s">
        <v>270</v>
      </c>
      <c r="C389" s="289"/>
      <c r="D389" s="290"/>
      <c r="E389" s="309" t="s">
        <v>249</v>
      </c>
      <c r="F389" s="337"/>
      <c r="G389" s="372"/>
      <c r="H389" s="373"/>
      <c r="I389" s="354"/>
      <c r="J389" s="355"/>
      <c r="K389" s="37"/>
      <c r="L389" s="268">
        <v>0.6</v>
      </c>
      <c r="M389" s="294"/>
      <c r="N389" s="331" t="s">
        <v>42</v>
      </c>
      <c r="O389" s="333"/>
      <c r="R389" s="39" t="s">
        <v>250</v>
      </c>
      <c r="T389" s="1" t="s">
        <v>255</v>
      </c>
      <c r="U389" s="1" t="s">
        <v>258</v>
      </c>
      <c r="V389" s="1" t="s">
        <v>261</v>
      </c>
    </row>
    <row r="390" spans="1:22" ht="28.5" hidden="1" customHeight="1">
      <c r="A390" s="258"/>
      <c r="B390" s="291"/>
      <c r="C390" s="292"/>
      <c r="D390" s="293"/>
      <c r="E390" s="318" t="s">
        <v>251</v>
      </c>
      <c r="F390" s="349"/>
      <c r="G390" s="302"/>
      <c r="H390" s="304"/>
      <c r="I390" s="360"/>
      <c r="J390" s="361"/>
      <c r="K390" s="46"/>
      <c r="L390" s="270"/>
      <c r="M390" s="295"/>
      <c r="N390" s="332"/>
      <c r="O390" s="334"/>
      <c r="R390" s="44" t="s">
        <v>252</v>
      </c>
    </row>
    <row r="391" spans="1:22" ht="28.5" hidden="1" customHeight="1">
      <c r="A391" s="258"/>
      <c r="B391" s="291"/>
      <c r="C391" s="292"/>
      <c r="D391" s="293"/>
      <c r="E391" s="87" t="s">
        <v>65</v>
      </c>
      <c r="F391" s="47"/>
      <c r="G391" s="88" t="s">
        <v>272</v>
      </c>
      <c r="H391" s="65"/>
      <c r="I391" s="360"/>
      <c r="J391" s="361"/>
      <c r="K391" s="46"/>
      <c r="L391" s="370"/>
      <c r="M391" s="295"/>
      <c r="N391" s="332"/>
      <c r="O391" s="334"/>
      <c r="R391" s="44" t="s">
        <v>294</v>
      </c>
    </row>
    <row r="392" spans="1:22" ht="18.75" hidden="1" customHeight="1" thickBot="1">
      <c r="A392" s="258"/>
      <c r="B392" s="291"/>
      <c r="C392" s="292"/>
      <c r="D392" s="293"/>
      <c r="E392" s="345" t="s">
        <v>274</v>
      </c>
      <c r="F392" s="346"/>
      <c r="G392" s="347" t="str">
        <f>IF(F391="","",IF(F391&lt;H391-DATE(1904,12,30),"5年以上",IF(F391&lt;H391-DATE(1902,12,30),"３年以上",IF(F391&lt;H391-DATE(1900,4,1),"３か月以上","その他"))))</f>
        <v/>
      </c>
      <c r="H392" s="348"/>
      <c r="I392" s="307"/>
      <c r="J392" s="342"/>
      <c r="K392" s="89"/>
      <c r="L392" s="71">
        <v>0.45</v>
      </c>
      <c r="M392" s="295"/>
      <c r="N392" s="332"/>
      <c r="O392" s="334"/>
      <c r="R392" s="44"/>
    </row>
    <row r="393" spans="1:22" ht="28.5" hidden="1" customHeight="1" thickTop="1">
      <c r="A393" s="258" t="s">
        <v>296</v>
      </c>
      <c r="B393" s="288" t="s">
        <v>270</v>
      </c>
      <c r="C393" s="289"/>
      <c r="D393" s="290"/>
      <c r="E393" s="309" t="s">
        <v>249</v>
      </c>
      <c r="F393" s="337"/>
      <c r="G393" s="372"/>
      <c r="H393" s="373"/>
      <c r="I393" s="350"/>
      <c r="J393" s="371"/>
      <c r="K393" s="37"/>
      <c r="L393" s="268">
        <v>0.6</v>
      </c>
      <c r="M393" s="294"/>
      <c r="N393" s="331" t="s">
        <v>42</v>
      </c>
      <c r="O393" s="333"/>
      <c r="R393" s="39" t="s">
        <v>250</v>
      </c>
      <c r="T393" s="1" t="s">
        <v>297</v>
      </c>
      <c r="U393" s="1" t="s">
        <v>298</v>
      </c>
      <c r="V393" s="1" t="s">
        <v>261</v>
      </c>
    </row>
    <row r="394" spans="1:22" ht="28.5" hidden="1" customHeight="1">
      <c r="A394" s="258"/>
      <c r="B394" s="291"/>
      <c r="C394" s="292"/>
      <c r="D394" s="293"/>
      <c r="E394" s="318" t="s">
        <v>251</v>
      </c>
      <c r="F394" s="349"/>
      <c r="G394" s="302"/>
      <c r="H394" s="304"/>
      <c r="I394" s="356"/>
      <c r="J394" s="369"/>
      <c r="K394" s="46"/>
      <c r="L394" s="270"/>
      <c r="M394" s="295"/>
      <c r="N394" s="332"/>
      <c r="O394" s="334"/>
      <c r="R394" s="44" t="s">
        <v>252</v>
      </c>
    </row>
    <row r="395" spans="1:22" ht="28.5" hidden="1" customHeight="1">
      <c r="A395" s="258"/>
      <c r="B395" s="291"/>
      <c r="C395" s="292"/>
      <c r="D395" s="293"/>
      <c r="E395" s="87" t="s">
        <v>65</v>
      </c>
      <c r="F395" s="47"/>
      <c r="G395" s="88" t="s">
        <v>272</v>
      </c>
      <c r="H395" s="65"/>
      <c r="I395" s="356"/>
      <c r="J395" s="369"/>
      <c r="K395" s="46"/>
      <c r="L395" s="370"/>
      <c r="M395" s="295"/>
      <c r="N395" s="332"/>
      <c r="O395" s="334"/>
      <c r="R395" s="44" t="s">
        <v>295</v>
      </c>
    </row>
    <row r="396" spans="1:22" ht="18.600000000000001" hidden="1" customHeight="1" thickBot="1">
      <c r="A396" s="258"/>
      <c r="B396" s="291"/>
      <c r="C396" s="292"/>
      <c r="D396" s="293"/>
      <c r="E396" s="345" t="s">
        <v>274</v>
      </c>
      <c r="F396" s="346"/>
      <c r="G396" s="347" t="str">
        <f>IF(F395="","",IF(F395&lt;H395-DATE(1904,12,30),"5年以上",IF(F395&lt;H395-DATE(1902,12,30),"３年以上",IF(F395&lt;H395-DATE(1900,4,1),"３か月以上","その他"))))</f>
        <v/>
      </c>
      <c r="H396" s="348"/>
      <c r="I396" s="307"/>
      <c r="J396" s="342"/>
      <c r="K396" s="89"/>
      <c r="L396" s="71">
        <v>0.45</v>
      </c>
      <c r="M396" s="295"/>
      <c r="N396" s="332"/>
      <c r="O396" s="334"/>
      <c r="R396" s="44"/>
    </row>
    <row r="397" spans="1:22" ht="28.5" hidden="1" customHeight="1" thickTop="1">
      <c r="A397" s="258" t="s">
        <v>299</v>
      </c>
      <c r="B397" s="288" t="s">
        <v>270</v>
      </c>
      <c r="C397" s="289"/>
      <c r="D397" s="290"/>
      <c r="E397" s="309" t="s">
        <v>249</v>
      </c>
      <c r="F397" s="337"/>
      <c r="G397" s="372"/>
      <c r="H397" s="373"/>
      <c r="I397" s="350"/>
      <c r="J397" s="371"/>
      <c r="K397" s="37"/>
      <c r="L397" s="268">
        <v>0.6</v>
      </c>
      <c r="M397" s="294"/>
      <c r="N397" s="331" t="s">
        <v>42</v>
      </c>
      <c r="O397" s="333"/>
      <c r="R397" s="39" t="s">
        <v>250</v>
      </c>
      <c r="T397" s="1" t="s">
        <v>301</v>
      </c>
      <c r="U397" s="1" t="s">
        <v>258</v>
      </c>
      <c r="V397" s="1" t="s">
        <v>261</v>
      </c>
    </row>
    <row r="398" spans="1:22" ht="28.5" hidden="1" customHeight="1">
      <c r="A398" s="258"/>
      <c r="B398" s="291"/>
      <c r="C398" s="292"/>
      <c r="D398" s="293"/>
      <c r="E398" s="318" t="s">
        <v>251</v>
      </c>
      <c r="F398" s="349"/>
      <c r="G398" s="302"/>
      <c r="H398" s="304"/>
      <c r="I398" s="356"/>
      <c r="J398" s="369"/>
      <c r="K398" s="46"/>
      <c r="L398" s="270"/>
      <c r="M398" s="295"/>
      <c r="N398" s="332"/>
      <c r="O398" s="334"/>
      <c r="R398" s="44" t="s">
        <v>252</v>
      </c>
    </row>
    <row r="399" spans="1:22" ht="28.5" hidden="1" customHeight="1">
      <c r="A399" s="258"/>
      <c r="B399" s="291"/>
      <c r="C399" s="292"/>
      <c r="D399" s="293"/>
      <c r="E399" s="87" t="s">
        <v>65</v>
      </c>
      <c r="F399" s="47"/>
      <c r="G399" s="88" t="s">
        <v>272</v>
      </c>
      <c r="H399" s="65"/>
      <c r="I399" s="356"/>
      <c r="J399" s="369"/>
      <c r="K399" s="46"/>
      <c r="L399" s="370"/>
      <c r="M399" s="295"/>
      <c r="N399" s="332"/>
      <c r="O399" s="334"/>
      <c r="R399" s="44" t="s">
        <v>278</v>
      </c>
    </row>
    <row r="400" spans="1:22" ht="18.600000000000001" hidden="1" customHeight="1" thickBot="1">
      <c r="A400" s="258"/>
      <c r="B400" s="291"/>
      <c r="C400" s="292"/>
      <c r="D400" s="293"/>
      <c r="E400" s="345" t="s">
        <v>274</v>
      </c>
      <c r="F400" s="346"/>
      <c r="G400" s="347" t="str">
        <f>IF(F399="","",IF(F399&lt;H399-DATE(1904,12,30),"5年以上",IF(F399&lt;H399-DATE(1902,12,30),"３年以上",IF(F399&lt;H399-DATE(1900,4,1),"３か月以上","その他"))))</f>
        <v/>
      </c>
      <c r="H400" s="348"/>
      <c r="I400" s="307"/>
      <c r="J400" s="342"/>
      <c r="K400" s="89"/>
      <c r="L400" s="71">
        <v>0.45</v>
      </c>
      <c r="M400" s="295"/>
      <c r="N400" s="332"/>
      <c r="O400" s="334"/>
      <c r="R400" s="44"/>
    </row>
    <row r="401" spans="1:25" ht="28.5" hidden="1" customHeight="1" thickTop="1">
      <c r="A401" s="258" t="s">
        <v>303</v>
      </c>
      <c r="B401" s="288" t="s">
        <v>270</v>
      </c>
      <c r="C401" s="289"/>
      <c r="D401" s="290"/>
      <c r="E401" s="309" t="s">
        <v>249</v>
      </c>
      <c r="F401" s="337"/>
      <c r="G401" s="372"/>
      <c r="H401" s="373"/>
      <c r="I401" s="354"/>
      <c r="J401" s="355"/>
      <c r="K401" s="37"/>
      <c r="L401" s="268">
        <v>0.6</v>
      </c>
      <c r="M401" s="294"/>
      <c r="N401" s="331" t="s">
        <v>42</v>
      </c>
      <c r="O401" s="333"/>
      <c r="R401" s="39" t="s">
        <v>250</v>
      </c>
      <c r="T401" s="1" t="s">
        <v>289</v>
      </c>
      <c r="U401" s="1" t="s">
        <v>304</v>
      </c>
      <c r="V401" s="1" t="s">
        <v>261</v>
      </c>
    </row>
    <row r="402" spans="1:25" ht="28.5" hidden="1" customHeight="1">
      <c r="A402" s="258"/>
      <c r="B402" s="291"/>
      <c r="C402" s="292"/>
      <c r="D402" s="293"/>
      <c r="E402" s="318"/>
      <c r="F402" s="349"/>
      <c r="G402" s="302"/>
      <c r="H402" s="304"/>
      <c r="I402" s="360"/>
      <c r="J402" s="361"/>
      <c r="K402" s="46"/>
      <c r="L402" s="270"/>
      <c r="M402" s="295"/>
      <c r="N402" s="332"/>
      <c r="O402" s="334"/>
      <c r="R402" s="44" t="s">
        <v>252</v>
      </c>
    </row>
    <row r="403" spans="1:25" ht="28.5" hidden="1" customHeight="1">
      <c r="A403" s="258"/>
      <c r="B403" s="291"/>
      <c r="C403" s="292"/>
      <c r="D403" s="293"/>
      <c r="E403" s="87" t="s">
        <v>65</v>
      </c>
      <c r="F403" s="47"/>
      <c r="G403" s="88" t="s">
        <v>272</v>
      </c>
      <c r="H403" s="65"/>
      <c r="I403" s="360"/>
      <c r="J403" s="361"/>
      <c r="K403" s="46"/>
      <c r="L403" s="370"/>
      <c r="M403" s="295"/>
      <c r="N403" s="332"/>
      <c r="O403" s="334"/>
      <c r="R403" s="44" t="s">
        <v>294</v>
      </c>
    </row>
    <row r="404" spans="1:25" ht="18.75" hidden="1" customHeight="1" thickBot="1">
      <c r="A404" s="258"/>
      <c r="B404" s="291"/>
      <c r="C404" s="292"/>
      <c r="D404" s="293"/>
      <c r="E404" s="345" t="s">
        <v>274</v>
      </c>
      <c r="F404" s="346"/>
      <c r="G404" s="347" t="str">
        <f>IF(F403="","",IF(F403&lt;H403-DATE(1904,12,30),"5年以上",IF(F403&lt;H403-DATE(1902,12,30),"３年以上",IF(F403&lt;H403-DATE(1900,4,1),"３か月以上","その他"))))</f>
        <v/>
      </c>
      <c r="H404" s="348"/>
      <c r="I404" s="307"/>
      <c r="J404" s="342"/>
      <c r="K404" s="89"/>
      <c r="L404" s="71">
        <v>0.45</v>
      </c>
      <c r="M404" s="295"/>
      <c r="N404" s="332"/>
      <c r="O404" s="334"/>
      <c r="R404" s="44"/>
    </row>
    <row r="405" spans="1:25" ht="28.5" hidden="1" customHeight="1" thickTop="1">
      <c r="A405" s="258" t="s">
        <v>306</v>
      </c>
      <c r="B405" s="288" t="s">
        <v>270</v>
      </c>
      <c r="C405" s="289"/>
      <c r="D405" s="290"/>
      <c r="E405" s="309" t="s">
        <v>305</v>
      </c>
      <c r="F405" s="337"/>
      <c r="G405" s="372"/>
      <c r="H405" s="373"/>
      <c r="I405" s="354"/>
      <c r="J405" s="355"/>
      <c r="K405" s="90"/>
      <c r="L405" s="268">
        <v>0.6</v>
      </c>
      <c r="M405" s="294"/>
      <c r="N405" s="331" t="s">
        <v>42</v>
      </c>
      <c r="O405" s="333"/>
      <c r="R405" s="39" t="s">
        <v>250</v>
      </c>
      <c r="T405" s="1" t="s">
        <v>255</v>
      </c>
      <c r="U405" s="1" t="s">
        <v>258</v>
      </c>
      <c r="V405" s="1" t="s">
        <v>311</v>
      </c>
      <c r="W405" s="1" t="s">
        <v>312</v>
      </c>
      <c r="X405" s="1" t="s">
        <v>309</v>
      </c>
      <c r="Y405" s="1" t="s">
        <v>310</v>
      </c>
    </row>
    <row r="406" spans="1:25" ht="28.5" hidden="1" customHeight="1">
      <c r="A406" s="258"/>
      <c r="B406" s="291"/>
      <c r="C406" s="292"/>
      <c r="D406" s="293"/>
      <c r="E406" s="318" t="s">
        <v>251</v>
      </c>
      <c r="F406" s="349"/>
      <c r="G406" s="302"/>
      <c r="H406" s="304"/>
      <c r="I406" s="356"/>
      <c r="J406" s="369"/>
      <c r="K406" s="46"/>
      <c r="L406" s="270"/>
      <c r="M406" s="295"/>
      <c r="N406" s="332"/>
      <c r="O406" s="334"/>
      <c r="R406" s="44" t="s">
        <v>252</v>
      </c>
    </row>
    <row r="407" spans="1:25" ht="28.5" hidden="1" customHeight="1">
      <c r="A407" s="258"/>
      <c r="B407" s="291"/>
      <c r="C407" s="292"/>
      <c r="D407" s="293"/>
      <c r="E407" s="87" t="s">
        <v>65</v>
      </c>
      <c r="F407" s="47"/>
      <c r="G407" s="88" t="s">
        <v>272</v>
      </c>
      <c r="H407" s="65"/>
      <c r="I407" s="356"/>
      <c r="J407" s="369"/>
      <c r="K407" s="46"/>
      <c r="L407" s="370"/>
      <c r="M407" s="295"/>
      <c r="N407" s="332"/>
      <c r="O407" s="334"/>
      <c r="R407" s="44" t="s">
        <v>295</v>
      </c>
    </row>
    <row r="408" spans="1:25" ht="18.75" hidden="1" customHeight="1" thickBot="1">
      <c r="A408" s="258"/>
      <c r="B408" s="291"/>
      <c r="C408" s="292"/>
      <c r="D408" s="293"/>
      <c r="E408" s="345" t="s">
        <v>274</v>
      </c>
      <c r="F408" s="346"/>
      <c r="G408" s="347" t="str">
        <f>IF(F407="","",IF(F407&lt;H407-DATE(1904,12,30),"5年以上",IF(F407&lt;H407-DATE(1902,12,30),"３年以上",IF(F407&lt;H407-DATE(1900,4,1),"３か月以上","その他"))))</f>
        <v/>
      </c>
      <c r="H408" s="348"/>
      <c r="I408" s="307"/>
      <c r="J408" s="342"/>
      <c r="K408" s="89"/>
      <c r="L408" s="71">
        <v>0.45</v>
      </c>
      <c r="M408" s="295"/>
      <c r="N408" s="332"/>
      <c r="O408" s="334"/>
      <c r="R408" s="44"/>
    </row>
    <row r="409" spans="1:25" ht="28.5" hidden="1" customHeight="1" thickTop="1">
      <c r="A409" s="258" t="s">
        <v>313</v>
      </c>
      <c r="B409" s="288" t="s">
        <v>270</v>
      </c>
      <c r="C409" s="289"/>
      <c r="D409" s="290"/>
      <c r="E409" s="309" t="s">
        <v>249</v>
      </c>
      <c r="F409" s="337"/>
      <c r="G409" s="372"/>
      <c r="H409" s="373"/>
      <c r="I409" s="350"/>
      <c r="J409" s="371"/>
      <c r="K409" s="37"/>
      <c r="L409" s="268">
        <v>0.6</v>
      </c>
      <c r="M409" s="294"/>
      <c r="N409" s="331" t="s">
        <v>42</v>
      </c>
      <c r="O409" s="333"/>
      <c r="R409" s="39" t="s">
        <v>250</v>
      </c>
      <c r="T409" s="1" t="s">
        <v>279</v>
      </c>
      <c r="U409" s="1" t="s">
        <v>289</v>
      </c>
      <c r="V409" s="1" t="s">
        <v>261</v>
      </c>
    </row>
    <row r="410" spans="1:25" ht="28.5" hidden="1" customHeight="1">
      <c r="A410" s="258"/>
      <c r="B410" s="291"/>
      <c r="C410" s="292"/>
      <c r="D410" s="293"/>
      <c r="E410" s="318"/>
      <c r="F410" s="349"/>
      <c r="G410" s="302"/>
      <c r="H410" s="304"/>
      <c r="I410" s="356"/>
      <c r="J410" s="369"/>
      <c r="K410" s="46"/>
      <c r="L410" s="270"/>
      <c r="M410" s="295"/>
      <c r="N410" s="332"/>
      <c r="O410" s="334"/>
      <c r="R410" s="44" t="s">
        <v>252</v>
      </c>
    </row>
    <row r="411" spans="1:25" ht="28.5" hidden="1" customHeight="1">
      <c r="A411" s="258"/>
      <c r="B411" s="291"/>
      <c r="C411" s="292"/>
      <c r="D411" s="293"/>
      <c r="E411" s="87" t="s">
        <v>65</v>
      </c>
      <c r="F411" s="47"/>
      <c r="G411" s="88" t="s">
        <v>272</v>
      </c>
      <c r="H411" s="65"/>
      <c r="I411" s="356"/>
      <c r="J411" s="369"/>
      <c r="K411" s="46"/>
      <c r="L411" s="370"/>
      <c r="M411" s="295"/>
      <c r="N411" s="332"/>
      <c r="O411" s="334"/>
      <c r="R411" s="44" t="s">
        <v>314</v>
      </c>
    </row>
    <row r="412" spans="1:25" ht="18.600000000000001" hidden="1" customHeight="1" thickBot="1">
      <c r="A412" s="258"/>
      <c r="B412" s="291"/>
      <c r="C412" s="292"/>
      <c r="D412" s="293"/>
      <c r="E412" s="345" t="s">
        <v>274</v>
      </c>
      <c r="F412" s="346"/>
      <c r="G412" s="347" t="str">
        <f>IF(F411="","",IF(F411&lt;H411-DATE(1904,12,30),"5年以上",IF(F411&lt;H411-DATE(1902,12,30),"３年以上",IF(F411&lt;H411-DATE(1900,4,1),"３か月以上","その他"))))</f>
        <v/>
      </c>
      <c r="H412" s="348"/>
      <c r="I412" s="307"/>
      <c r="J412" s="342"/>
      <c r="K412" s="89"/>
      <c r="L412" s="71">
        <v>0.45</v>
      </c>
      <c r="M412" s="295"/>
      <c r="N412" s="332"/>
      <c r="O412" s="334"/>
      <c r="R412" s="44"/>
    </row>
    <row r="413" spans="1:25" ht="28.5" hidden="1" customHeight="1" thickTop="1">
      <c r="A413" s="258" t="s">
        <v>316</v>
      </c>
      <c r="B413" s="288" t="s">
        <v>270</v>
      </c>
      <c r="C413" s="289"/>
      <c r="D413" s="290"/>
      <c r="E413" s="309" t="s">
        <v>249</v>
      </c>
      <c r="F413" s="337"/>
      <c r="G413" s="372"/>
      <c r="H413" s="373"/>
      <c r="I413" s="350"/>
      <c r="J413" s="371"/>
      <c r="K413" s="37"/>
      <c r="L413" s="268">
        <v>0.6</v>
      </c>
      <c r="M413" s="294"/>
      <c r="N413" s="331" t="s">
        <v>42</v>
      </c>
      <c r="O413" s="333"/>
      <c r="R413" s="39" t="s">
        <v>250</v>
      </c>
      <c r="T413" s="1" t="s">
        <v>318</v>
      </c>
      <c r="U413" s="1" t="s">
        <v>258</v>
      </c>
      <c r="V413" s="1" t="s">
        <v>261</v>
      </c>
    </row>
    <row r="414" spans="1:25" ht="28.5" hidden="1" customHeight="1">
      <c r="A414" s="258"/>
      <c r="B414" s="291"/>
      <c r="C414" s="292"/>
      <c r="D414" s="293"/>
      <c r="E414" s="318" t="s">
        <v>251</v>
      </c>
      <c r="F414" s="349"/>
      <c r="G414" s="302"/>
      <c r="H414" s="304"/>
      <c r="I414" s="356"/>
      <c r="J414" s="369"/>
      <c r="K414" s="46"/>
      <c r="L414" s="270"/>
      <c r="M414" s="295"/>
      <c r="N414" s="332"/>
      <c r="O414" s="334"/>
      <c r="R414" s="44" t="s">
        <v>252</v>
      </c>
    </row>
    <row r="415" spans="1:25" ht="28.5" hidden="1" customHeight="1">
      <c r="A415" s="258"/>
      <c r="B415" s="291"/>
      <c r="C415" s="292"/>
      <c r="D415" s="293"/>
      <c r="E415" s="87" t="s">
        <v>65</v>
      </c>
      <c r="F415" s="47"/>
      <c r="G415" s="88" t="s">
        <v>272</v>
      </c>
      <c r="H415" s="65"/>
      <c r="I415" s="356"/>
      <c r="J415" s="369"/>
      <c r="K415" s="46"/>
      <c r="L415" s="370"/>
      <c r="M415" s="295"/>
      <c r="N415" s="332"/>
      <c r="O415" s="334"/>
      <c r="R415" s="44" t="s">
        <v>294</v>
      </c>
    </row>
    <row r="416" spans="1:25" ht="18.75" hidden="1" customHeight="1" thickBot="1">
      <c r="A416" s="258"/>
      <c r="B416" s="291"/>
      <c r="C416" s="292"/>
      <c r="D416" s="293"/>
      <c r="E416" s="345" t="s">
        <v>274</v>
      </c>
      <c r="F416" s="346"/>
      <c r="G416" s="347" t="str">
        <f>IF(F415="","",IF(F415&lt;H415-DATE(1904,12,30),"5年以上",IF(F415&lt;H415-DATE(1902,12,30),"３年以上",IF(F415&lt;H415-DATE(1900,4,1),"３か月以上","その他"))))</f>
        <v/>
      </c>
      <c r="H416" s="348"/>
      <c r="I416" s="307"/>
      <c r="J416" s="342"/>
      <c r="K416" s="89"/>
      <c r="L416" s="71">
        <v>0.45</v>
      </c>
      <c r="M416" s="295"/>
      <c r="N416" s="332"/>
      <c r="O416" s="334"/>
      <c r="R416" s="44"/>
    </row>
    <row r="417" spans="1:25" ht="28.5" customHeight="1" thickTop="1">
      <c r="A417" s="258" t="s">
        <v>319</v>
      </c>
      <c r="B417" s="288" t="s">
        <v>270</v>
      </c>
      <c r="C417" s="289"/>
      <c r="D417" s="290"/>
      <c r="E417" s="309" t="s">
        <v>249</v>
      </c>
      <c r="F417" s="337"/>
      <c r="G417" s="372"/>
      <c r="H417" s="373"/>
      <c r="I417" s="354" t="s">
        <v>678</v>
      </c>
      <c r="J417" s="355"/>
      <c r="K417" s="37">
        <v>0.7</v>
      </c>
      <c r="L417" s="268">
        <v>0.6</v>
      </c>
      <c r="M417" s="294"/>
      <c r="N417" s="331" t="s">
        <v>42</v>
      </c>
      <c r="O417" s="333"/>
      <c r="Q417" s="1">
        <v>0.7</v>
      </c>
      <c r="R417" s="39" t="s">
        <v>250</v>
      </c>
      <c r="T417" s="1" t="s">
        <v>325</v>
      </c>
      <c r="U417" s="1" t="s">
        <v>326</v>
      </c>
      <c r="V417" s="1" t="s">
        <v>327</v>
      </c>
      <c r="W417" s="1" t="s">
        <v>328</v>
      </c>
      <c r="X417" s="1" t="s">
        <v>329</v>
      </c>
      <c r="Y417" s="1" t="s">
        <v>330</v>
      </c>
    </row>
    <row r="418" spans="1:25" ht="28.5" customHeight="1">
      <c r="A418" s="258"/>
      <c r="B418" s="291"/>
      <c r="C418" s="292"/>
      <c r="D418" s="293"/>
      <c r="E418" s="318" t="s">
        <v>251</v>
      </c>
      <c r="F418" s="349"/>
      <c r="G418" s="302"/>
      <c r="H418" s="304"/>
      <c r="I418" s="360" t="s">
        <v>679</v>
      </c>
      <c r="J418" s="361"/>
      <c r="K418" s="46">
        <v>0.53</v>
      </c>
      <c r="L418" s="270"/>
      <c r="M418" s="295"/>
      <c r="N418" s="332"/>
      <c r="O418" s="334"/>
      <c r="Q418" s="1">
        <v>0.53</v>
      </c>
      <c r="R418" s="44" t="s">
        <v>252</v>
      </c>
    </row>
    <row r="419" spans="1:25" ht="28.5" customHeight="1">
      <c r="A419" s="258"/>
      <c r="B419" s="291"/>
      <c r="C419" s="292"/>
      <c r="D419" s="293"/>
      <c r="E419" s="87" t="s">
        <v>65</v>
      </c>
      <c r="F419" s="47"/>
      <c r="G419" s="88" t="s">
        <v>272</v>
      </c>
      <c r="H419" s="65"/>
      <c r="I419" s="360" t="s">
        <v>680</v>
      </c>
      <c r="J419" s="361"/>
      <c r="K419" s="46">
        <v>0.35</v>
      </c>
      <c r="L419" s="370"/>
      <c r="M419" s="295"/>
      <c r="N419" s="332"/>
      <c r="O419" s="334"/>
      <c r="Q419" s="1">
        <v>0.35</v>
      </c>
      <c r="R419" s="44" t="s">
        <v>295</v>
      </c>
    </row>
    <row r="420" spans="1:25" ht="18.75" customHeight="1" thickBot="1">
      <c r="A420" s="258"/>
      <c r="B420" s="291"/>
      <c r="C420" s="292"/>
      <c r="D420" s="293"/>
      <c r="E420" s="345" t="s">
        <v>274</v>
      </c>
      <c r="F420" s="346"/>
      <c r="G420" s="347" t="str">
        <f>IF(F419="","",IF(F419&lt;H419-DATE(1904,12,30),"5年以上",IF(F419&lt;H419-DATE(1902,12,30),"３年以上",IF(F419&lt;H419-DATE(1900,4,1),"３か月以上","その他"))))</f>
        <v/>
      </c>
      <c r="H420" s="348"/>
      <c r="I420" s="307" t="s">
        <v>681</v>
      </c>
      <c r="J420" s="342"/>
      <c r="K420" s="89">
        <v>0</v>
      </c>
      <c r="L420" s="71">
        <v>0.45</v>
      </c>
      <c r="M420" s="295"/>
      <c r="N420" s="332"/>
      <c r="O420" s="334"/>
      <c r="Q420" s="1">
        <v>0</v>
      </c>
      <c r="R420" s="44"/>
    </row>
    <row r="421" spans="1:25" ht="18.75" hidden="1" customHeight="1" thickTop="1">
      <c r="A421" s="258" t="s">
        <v>335</v>
      </c>
      <c r="B421" s="392" t="s">
        <v>331</v>
      </c>
      <c r="C421" s="393"/>
      <c r="D421" s="394"/>
      <c r="E421" s="350" t="s">
        <v>332</v>
      </c>
      <c r="F421" s="371"/>
      <c r="G421" s="398"/>
      <c r="H421" s="399"/>
      <c r="I421" s="309"/>
      <c r="J421" s="310"/>
      <c r="K421" s="34"/>
      <c r="L421" s="32"/>
      <c r="M421" s="294"/>
      <c r="N421" s="331" t="s">
        <v>42</v>
      </c>
      <c r="O421" s="333"/>
      <c r="R421" s="39" t="s">
        <v>336</v>
      </c>
    </row>
    <row r="422" spans="1:25" ht="18.75" hidden="1" customHeight="1" thickBot="1">
      <c r="A422" s="258"/>
      <c r="B422" s="395"/>
      <c r="C422" s="396"/>
      <c r="D422" s="397"/>
      <c r="E422" s="8"/>
      <c r="F422" s="8"/>
      <c r="G422" s="8"/>
      <c r="H422" s="94"/>
      <c r="I422" s="307"/>
      <c r="J422" s="342"/>
      <c r="K422" s="29"/>
      <c r="L422" s="95"/>
      <c r="M422" s="295"/>
      <c r="N422" s="332"/>
      <c r="O422" s="334"/>
      <c r="R422" s="44" t="s">
        <v>337</v>
      </c>
    </row>
    <row r="423" spans="1:25" ht="17.45" hidden="1" customHeight="1" thickTop="1">
      <c r="A423" s="258" t="s">
        <v>341</v>
      </c>
      <c r="B423" s="392" t="s">
        <v>331</v>
      </c>
      <c r="C423" s="393"/>
      <c r="D423" s="394"/>
      <c r="E423" s="350" t="s">
        <v>249</v>
      </c>
      <c r="F423" s="371"/>
      <c r="G423" s="375"/>
      <c r="H423" s="376"/>
      <c r="I423" s="309"/>
      <c r="J423" s="310"/>
      <c r="K423" s="34"/>
      <c r="L423" s="32"/>
      <c r="M423" s="294"/>
      <c r="N423" s="331" t="s">
        <v>42</v>
      </c>
      <c r="O423" s="333"/>
      <c r="R423" s="39" t="s">
        <v>348</v>
      </c>
      <c r="T423" s="1" t="s">
        <v>349</v>
      </c>
      <c r="U423" s="1" t="s">
        <v>343</v>
      </c>
      <c r="V423" s="1" t="s">
        <v>350</v>
      </c>
      <c r="W423" s="1" t="s">
        <v>351</v>
      </c>
      <c r="X423" s="1" t="s">
        <v>352</v>
      </c>
      <c r="Y423" s="1" t="s">
        <v>353</v>
      </c>
    </row>
    <row r="424" spans="1:25" ht="17.45" hidden="1" customHeight="1">
      <c r="A424" s="258"/>
      <c r="B424" s="395"/>
      <c r="C424" s="396"/>
      <c r="D424" s="397"/>
      <c r="E424" s="356" t="s">
        <v>339</v>
      </c>
      <c r="F424" s="369"/>
      <c r="G424" s="390"/>
      <c r="H424" s="391"/>
      <c r="I424" s="305"/>
      <c r="J424" s="306"/>
      <c r="K424" s="261"/>
      <c r="L424" s="95"/>
      <c r="M424" s="295"/>
      <c r="N424" s="332"/>
      <c r="O424" s="334"/>
      <c r="R424" s="44" t="s">
        <v>334</v>
      </c>
    </row>
    <row r="425" spans="1:25" ht="17.45" hidden="1" customHeight="1">
      <c r="A425" s="258"/>
      <c r="B425" s="395"/>
      <c r="C425" s="396"/>
      <c r="D425" s="397"/>
      <c r="E425" s="8"/>
      <c r="F425" s="8"/>
      <c r="G425" s="8"/>
      <c r="H425" s="94"/>
      <c r="I425" s="305"/>
      <c r="J425" s="306"/>
      <c r="K425" s="262"/>
      <c r="L425" s="95"/>
      <c r="M425" s="295"/>
      <c r="N425" s="332"/>
      <c r="O425" s="334"/>
      <c r="R425" s="44"/>
    </row>
    <row r="426" spans="1:25" ht="17.45" hidden="1" customHeight="1">
      <c r="A426" s="258"/>
      <c r="B426" s="395"/>
      <c r="C426" s="396"/>
      <c r="D426" s="397"/>
      <c r="E426" s="86"/>
      <c r="F426" s="8"/>
      <c r="G426" s="8"/>
      <c r="H426" s="94"/>
      <c r="I426" s="305"/>
      <c r="J426" s="306"/>
      <c r="K426" s="400"/>
      <c r="L426" s="95"/>
      <c r="M426" s="295"/>
      <c r="N426" s="332"/>
      <c r="O426" s="334"/>
      <c r="R426" s="44"/>
    </row>
    <row r="427" spans="1:25" ht="17.45" hidden="1" customHeight="1" thickBot="1">
      <c r="A427" s="258"/>
      <c r="B427" s="395"/>
      <c r="C427" s="396"/>
      <c r="D427" s="397"/>
      <c r="E427" s="8"/>
      <c r="F427" s="8"/>
      <c r="G427" s="8"/>
      <c r="H427" s="94"/>
      <c r="I427" s="307"/>
      <c r="J427" s="342"/>
      <c r="K427" s="29"/>
      <c r="L427" s="95"/>
      <c r="M427" s="295"/>
      <c r="N427" s="332"/>
      <c r="O427" s="334"/>
      <c r="R427" s="44"/>
    </row>
    <row r="428" spans="1:25" ht="18.75" hidden="1" customHeight="1" thickTop="1">
      <c r="A428" s="258" t="s">
        <v>355</v>
      </c>
      <c r="B428" s="392" t="s">
        <v>331</v>
      </c>
      <c r="C428" s="393"/>
      <c r="D428" s="394"/>
      <c r="E428" s="350" t="s">
        <v>249</v>
      </c>
      <c r="F428" s="371"/>
      <c r="G428" s="375"/>
      <c r="H428" s="376"/>
      <c r="I428" s="309"/>
      <c r="J428" s="310"/>
      <c r="K428" s="34"/>
      <c r="L428" s="32"/>
      <c r="M428" s="294"/>
      <c r="N428" s="331" t="s">
        <v>42</v>
      </c>
      <c r="O428" s="333"/>
      <c r="R428" s="39" t="s">
        <v>333</v>
      </c>
      <c r="T428" s="1" t="s">
        <v>349</v>
      </c>
      <c r="U428" s="1" t="s">
        <v>357</v>
      </c>
      <c r="V428" s="1" t="s">
        <v>344</v>
      </c>
      <c r="W428" s="1" t="s">
        <v>345</v>
      </c>
      <c r="X428" s="1" t="s">
        <v>360</v>
      </c>
      <c r="Y428" s="1" t="s">
        <v>361</v>
      </c>
    </row>
    <row r="429" spans="1:25" ht="18.75" hidden="1" customHeight="1">
      <c r="A429" s="258"/>
      <c r="B429" s="395"/>
      <c r="C429" s="396"/>
      <c r="D429" s="397"/>
      <c r="E429" s="356" t="s">
        <v>339</v>
      </c>
      <c r="F429" s="369"/>
      <c r="G429" s="390"/>
      <c r="H429" s="391"/>
      <c r="I429" s="305"/>
      <c r="J429" s="306"/>
      <c r="K429" s="261"/>
      <c r="L429" s="95"/>
      <c r="M429" s="295"/>
      <c r="N429" s="332"/>
      <c r="O429" s="334"/>
      <c r="R429" s="44" t="s">
        <v>359</v>
      </c>
    </row>
    <row r="430" spans="1:25" ht="18.75" hidden="1" customHeight="1">
      <c r="A430" s="258"/>
      <c r="B430" s="395"/>
      <c r="C430" s="396"/>
      <c r="D430" s="397"/>
      <c r="E430" s="8"/>
      <c r="F430" s="8"/>
      <c r="G430" s="8"/>
      <c r="H430" s="94"/>
      <c r="I430" s="305"/>
      <c r="J430" s="306"/>
      <c r="K430" s="262"/>
      <c r="L430" s="95"/>
      <c r="M430" s="295"/>
      <c r="N430" s="332"/>
      <c r="O430" s="334"/>
      <c r="R430" s="44"/>
    </row>
    <row r="431" spans="1:25" ht="18.75" hidden="1" customHeight="1">
      <c r="A431" s="258"/>
      <c r="B431" s="395"/>
      <c r="C431" s="396"/>
      <c r="D431" s="397"/>
      <c r="E431" s="86"/>
      <c r="F431" s="8"/>
      <c r="G431" s="8"/>
      <c r="H431" s="94"/>
      <c r="I431" s="305"/>
      <c r="J431" s="306"/>
      <c r="K431" s="400"/>
      <c r="L431" s="95"/>
      <c r="M431" s="295"/>
      <c r="N431" s="332"/>
      <c r="O431" s="334"/>
      <c r="R431" s="44"/>
    </row>
    <row r="432" spans="1:25" ht="18.75" hidden="1" customHeight="1" thickBot="1">
      <c r="A432" s="258"/>
      <c r="B432" s="395"/>
      <c r="C432" s="396"/>
      <c r="D432" s="397"/>
      <c r="E432" s="8"/>
      <c r="F432" s="8"/>
      <c r="G432" s="8"/>
      <c r="H432" s="94"/>
      <c r="I432" s="307"/>
      <c r="J432" s="342"/>
      <c r="K432" s="29"/>
      <c r="L432" s="95"/>
      <c r="M432" s="295"/>
      <c r="N432" s="332"/>
      <c r="O432" s="334"/>
      <c r="R432" s="44"/>
    </row>
    <row r="433" spans="1:22" ht="18.75" hidden="1" customHeight="1" thickTop="1">
      <c r="A433" s="258" t="s">
        <v>365</v>
      </c>
      <c r="B433" s="392" t="s">
        <v>331</v>
      </c>
      <c r="C433" s="393"/>
      <c r="D433" s="394"/>
      <c r="E433" s="350" t="s">
        <v>362</v>
      </c>
      <c r="F433" s="371"/>
      <c r="G433" s="398"/>
      <c r="H433" s="399"/>
      <c r="I433" s="313"/>
      <c r="J433" s="314"/>
      <c r="K433" s="34"/>
      <c r="L433" s="32"/>
      <c r="M433" s="294"/>
      <c r="N433" s="331" t="s">
        <v>42</v>
      </c>
      <c r="O433" s="333"/>
      <c r="R433" s="39" t="s">
        <v>366</v>
      </c>
    </row>
    <row r="434" spans="1:22" ht="18.75" hidden="1" customHeight="1" thickBot="1">
      <c r="A434" s="258"/>
      <c r="B434" s="395"/>
      <c r="C434" s="396"/>
      <c r="D434" s="397"/>
      <c r="E434" s="8"/>
      <c r="F434" s="8"/>
      <c r="G434" s="8"/>
      <c r="H434" s="94"/>
      <c r="I434" s="307"/>
      <c r="J434" s="342"/>
      <c r="K434" s="29"/>
      <c r="L434" s="95"/>
      <c r="M434" s="295"/>
      <c r="N434" s="332"/>
      <c r="O434" s="334"/>
      <c r="R434" s="44" t="s">
        <v>334</v>
      </c>
    </row>
    <row r="435" spans="1:22" ht="18.75" hidden="1" customHeight="1" thickTop="1">
      <c r="A435" s="258" t="s">
        <v>371</v>
      </c>
      <c r="B435" s="392" t="s">
        <v>331</v>
      </c>
      <c r="C435" s="393"/>
      <c r="D435" s="394"/>
      <c r="E435" s="350" t="s">
        <v>367</v>
      </c>
      <c r="F435" s="371"/>
      <c r="G435" s="398"/>
      <c r="H435" s="399"/>
      <c r="I435" s="313"/>
      <c r="J435" s="314"/>
      <c r="K435" s="34"/>
      <c r="L435" s="32"/>
      <c r="M435" s="294"/>
      <c r="N435" s="331" t="s">
        <v>42</v>
      </c>
      <c r="O435" s="333"/>
      <c r="R435" s="39" t="s">
        <v>354</v>
      </c>
    </row>
    <row r="436" spans="1:22" ht="18.75" hidden="1" customHeight="1" thickBot="1">
      <c r="A436" s="258"/>
      <c r="B436" s="403"/>
      <c r="C436" s="404"/>
      <c r="D436" s="405"/>
      <c r="E436" s="76"/>
      <c r="F436" s="76"/>
      <c r="G436" s="76"/>
      <c r="H436" s="91"/>
      <c r="I436" s="401"/>
      <c r="J436" s="402"/>
      <c r="K436" s="92"/>
      <c r="L436" s="93"/>
      <c r="M436" s="406"/>
      <c r="N436" s="407"/>
      <c r="O436" s="408"/>
      <c r="R436" s="55" t="s">
        <v>372</v>
      </c>
    </row>
    <row r="437" spans="1:22" ht="22.5" customHeight="1" thickTop="1" thickBot="1">
      <c r="A437" s="258" t="s">
        <v>30</v>
      </c>
      <c r="B437" s="409" t="s">
        <v>14</v>
      </c>
      <c r="C437" s="410"/>
      <c r="D437" s="410"/>
      <c r="E437" s="410"/>
      <c r="F437" s="410"/>
      <c r="G437" s="410"/>
      <c r="H437" s="410"/>
      <c r="I437" s="410"/>
      <c r="J437" s="410"/>
      <c r="K437" s="410"/>
      <c r="L437" s="217"/>
      <c r="M437" s="218">
        <f>SUM(M230:M436)</f>
        <v>0</v>
      </c>
      <c r="N437" s="219"/>
      <c r="O437" s="220"/>
      <c r="R437" s="67"/>
    </row>
    <row r="438" spans="1:22" ht="3" customHeight="1" thickBot="1">
      <c r="A438" s="258"/>
      <c r="B438" s="2"/>
      <c r="C438" s="2"/>
      <c r="D438" s="2"/>
      <c r="E438" s="2"/>
      <c r="F438" s="2"/>
      <c r="G438" s="2"/>
      <c r="H438" s="2"/>
      <c r="I438" s="2"/>
      <c r="J438" s="2"/>
      <c r="M438" s="10"/>
      <c r="N438" s="10"/>
      <c r="O438" s="11"/>
    </row>
    <row r="439" spans="1:22" ht="22.5" customHeight="1" thickBot="1">
      <c r="A439" s="258" t="s">
        <v>31</v>
      </c>
      <c r="B439" s="411" t="s">
        <v>18</v>
      </c>
      <c r="C439" s="412"/>
      <c r="D439" s="413"/>
      <c r="E439" s="414" t="str">
        <f>IF(F227="","配置予定技術者１",IF(M437&gt;=M225,"配置予定技術者１","配置予定技術者２"))</f>
        <v>配置予定技術者１</v>
      </c>
      <c r="F439" s="413"/>
      <c r="G439" s="414" t="s">
        <v>19</v>
      </c>
      <c r="H439" s="412"/>
      <c r="I439" s="412"/>
      <c r="J439" s="412"/>
      <c r="K439" s="413"/>
      <c r="L439" s="21"/>
      <c r="M439" s="22">
        <f>IF(F227="",M225,MIN(M225,M437))</f>
        <v>0</v>
      </c>
      <c r="N439" s="23"/>
      <c r="O439" s="24"/>
    </row>
    <row r="440" spans="1:22" ht="3.75" customHeight="1">
      <c r="A440" s="258"/>
      <c r="B440" s="7"/>
      <c r="C440" s="8"/>
      <c r="D440" s="8"/>
      <c r="E440" s="8"/>
      <c r="F440" s="8"/>
      <c r="G440" s="8"/>
      <c r="H440" s="8"/>
      <c r="I440" s="9"/>
      <c r="J440" s="9"/>
      <c r="M440" s="10"/>
      <c r="N440" s="10"/>
      <c r="O440" s="11"/>
    </row>
    <row r="441" spans="1:22" ht="18.75" customHeight="1" thickBot="1">
      <c r="A441" s="258"/>
      <c r="B441" s="1" t="s">
        <v>15</v>
      </c>
      <c r="C441" s="8"/>
      <c r="D441" s="8"/>
      <c r="E441" s="8"/>
      <c r="F441" s="8"/>
      <c r="G441" s="8"/>
      <c r="H441" s="8"/>
      <c r="I441" s="9"/>
      <c r="J441" s="9"/>
      <c r="M441" s="10"/>
      <c r="N441" s="10"/>
      <c r="O441" s="11"/>
    </row>
    <row r="442" spans="1:22" ht="18" customHeight="1" thickTop="1">
      <c r="A442" s="258"/>
      <c r="B442" s="265" t="s">
        <v>27</v>
      </c>
      <c r="C442" s="266"/>
      <c r="D442" s="266"/>
      <c r="E442" s="268" t="s">
        <v>2</v>
      </c>
      <c r="F442" s="269"/>
      <c r="G442" s="269"/>
      <c r="H442" s="269"/>
      <c r="I442" s="268" t="s">
        <v>0</v>
      </c>
      <c r="J442" s="269"/>
      <c r="K442" s="272"/>
      <c r="L442" s="274" t="s">
        <v>1</v>
      </c>
      <c r="M442" s="274" t="s">
        <v>10</v>
      </c>
      <c r="N442" s="279" t="s">
        <v>24</v>
      </c>
      <c r="O442" s="280"/>
      <c r="R442" s="261" t="s">
        <v>22</v>
      </c>
    </row>
    <row r="443" spans="1:22" ht="18" customHeight="1" thickBot="1">
      <c r="A443" s="258" t="s">
        <v>35</v>
      </c>
      <c r="B443" s="267"/>
      <c r="C443" s="262"/>
      <c r="D443" s="262"/>
      <c r="E443" s="270"/>
      <c r="F443" s="271"/>
      <c r="G443" s="271"/>
      <c r="H443" s="271"/>
      <c r="I443" s="270"/>
      <c r="J443" s="271"/>
      <c r="K443" s="273"/>
      <c r="L443" s="275"/>
      <c r="M443" s="275"/>
      <c r="N443" s="25" t="s">
        <v>26</v>
      </c>
      <c r="O443" s="26" t="s">
        <v>25</v>
      </c>
      <c r="R443" s="262"/>
    </row>
    <row r="444" spans="1:22" ht="16.899999999999999" customHeight="1" thickTop="1">
      <c r="A444" s="258" t="s">
        <v>375</v>
      </c>
      <c r="B444" s="288" t="s">
        <v>373</v>
      </c>
      <c r="C444" s="289"/>
      <c r="D444" s="290"/>
      <c r="E444" s="309" t="s">
        <v>374</v>
      </c>
      <c r="F444" s="337"/>
      <c r="G444" s="311"/>
      <c r="H444" s="312"/>
      <c r="I444" s="313" t="s">
        <v>67</v>
      </c>
      <c r="J444" s="314"/>
      <c r="K444" s="37">
        <v>1.3</v>
      </c>
      <c r="L444" s="31"/>
      <c r="M444" s="329"/>
      <c r="N444" s="331" t="s">
        <v>42</v>
      </c>
      <c r="O444" s="333"/>
      <c r="Q444" s="1">
        <v>1.3</v>
      </c>
      <c r="R444" s="39" t="s">
        <v>43</v>
      </c>
      <c r="T444" s="1" t="s">
        <v>376</v>
      </c>
      <c r="U444" s="1" t="s">
        <v>377</v>
      </c>
      <c r="V444" s="1" t="s">
        <v>378</v>
      </c>
    </row>
    <row r="445" spans="1:22" ht="16.899999999999999" customHeight="1">
      <c r="A445" s="258"/>
      <c r="B445" s="291"/>
      <c r="C445" s="292"/>
      <c r="D445" s="293"/>
      <c r="E445" s="58" t="s">
        <v>41</v>
      </c>
      <c r="F445" s="97"/>
      <c r="G445" s="58" t="s">
        <v>44</v>
      </c>
      <c r="H445" s="59"/>
      <c r="I445" s="98" t="s">
        <v>68</v>
      </c>
      <c r="J445" s="99"/>
      <c r="K445" s="42">
        <v>0.65</v>
      </c>
      <c r="L445" s="36"/>
      <c r="M445" s="330"/>
      <c r="N445" s="332"/>
      <c r="O445" s="334"/>
      <c r="Q445" s="1">
        <v>0.65</v>
      </c>
      <c r="R445" s="44" t="s">
        <v>46</v>
      </c>
    </row>
    <row r="446" spans="1:22" ht="16.899999999999999" customHeight="1">
      <c r="A446" s="258"/>
      <c r="B446" s="291"/>
      <c r="C446" s="292"/>
      <c r="D446" s="293"/>
      <c r="E446" s="40" t="s">
        <v>47</v>
      </c>
      <c r="F446" s="302"/>
      <c r="G446" s="303"/>
      <c r="H446" s="304"/>
      <c r="I446" s="305" t="s">
        <v>69</v>
      </c>
      <c r="J446" s="306"/>
      <c r="K446" s="42">
        <v>0</v>
      </c>
      <c r="L446" s="71"/>
      <c r="M446" s="330"/>
      <c r="N446" s="332"/>
      <c r="O446" s="334"/>
      <c r="Q446" s="1">
        <v>0</v>
      </c>
      <c r="R446" s="44" t="s">
        <v>48</v>
      </c>
    </row>
    <row r="447" spans="1:22" ht="16.899999999999999" customHeight="1">
      <c r="A447" s="258"/>
      <c r="B447" s="291"/>
      <c r="C447" s="292"/>
      <c r="D447" s="293"/>
      <c r="E447" s="40" t="s">
        <v>49</v>
      </c>
      <c r="F447" s="45"/>
      <c r="G447" s="46" t="s">
        <v>178</v>
      </c>
      <c r="H447" s="47"/>
      <c r="I447" s="307"/>
      <c r="J447" s="308"/>
      <c r="K447" s="100"/>
      <c r="L447" s="71"/>
      <c r="M447" s="330"/>
      <c r="N447" s="332"/>
      <c r="O447" s="334"/>
      <c r="R447" s="44" t="s">
        <v>51</v>
      </c>
    </row>
    <row r="448" spans="1:22" ht="16.899999999999999" customHeight="1" thickBot="1">
      <c r="A448" s="258"/>
      <c r="B448" s="291"/>
      <c r="C448" s="292"/>
      <c r="D448" s="293"/>
      <c r="E448" s="78" t="s">
        <v>54</v>
      </c>
      <c r="F448" s="101"/>
      <c r="G448" s="78" t="s">
        <v>45</v>
      </c>
      <c r="H448" s="102"/>
      <c r="I448" s="77"/>
      <c r="J448" s="9"/>
      <c r="K448" s="48"/>
      <c r="L448" s="71"/>
      <c r="M448" s="330"/>
      <c r="N448" s="332"/>
      <c r="O448" s="334"/>
      <c r="R448" s="44"/>
      <c r="T448" s="1" t="s">
        <v>107</v>
      </c>
      <c r="U448" s="1" t="s">
        <v>72</v>
      </c>
    </row>
    <row r="449" spans="1:20" ht="16.899999999999999" customHeight="1" thickTop="1">
      <c r="A449" s="258" t="s">
        <v>386</v>
      </c>
      <c r="B449" s="288" t="s">
        <v>379</v>
      </c>
      <c r="C449" s="289"/>
      <c r="D449" s="290"/>
      <c r="E449" s="309" t="s">
        <v>380</v>
      </c>
      <c r="F449" s="310"/>
      <c r="G449" s="311"/>
      <c r="H449" s="312"/>
      <c r="I449" s="313" t="s">
        <v>670</v>
      </c>
      <c r="J449" s="314"/>
      <c r="K449" s="106">
        <v>0.5</v>
      </c>
      <c r="L449" s="27">
        <v>0.4</v>
      </c>
      <c r="M449" s="329"/>
      <c r="N449" s="331" t="s">
        <v>42</v>
      </c>
      <c r="O449" s="333"/>
      <c r="Q449" s="1">
        <v>0.5</v>
      </c>
      <c r="R449" s="39" t="s">
        <v>381</v>
      </c>
    </row>
    <row r="450" spans="1:20" ht="16.899999999999999" customHeight="1">
      <c r="A450" s="258"/>
      <c r="B450" s="291"/>
      <c r="C450" s="292"/>
      <c r="D450" s="293"/>
      <c r="E450" s="315" t="s">
        <v>382</v>
      </c>
      <c r="F450" s="316"/>
      <c r="G450" s="316"/>
      <c r="H450" s="317"/>
      <c r="I450" s="305" t="s">
        <v>671</v>
      </c>
      <c r="J450" s="306"/>
      <c r="K450" s="46">
        <v>0.38</v>
      </c>
      <c r="L450" s="28">
        <v>0.3</v>
      </c>
      <c r="M450" s="330"/>
      <c r="N450" s="332"/>
      <c r="O450" s="334"/>
      <c r="Q450" s="1">
        <v>0.38</v>
      </c>
      <c r="R450" s="44" t="s">
        <v>383</v>
      </c>
    </row>
    <row r="451" spans="1:20" ht="16.899999999999999" customHeight="1">
      <c r="A451" s="258"/>
      <c r="B451" s="291"/>
      <c r="C451" s="292"/>
      <c r="D451" s="293"/>
      <c r="E451" s="318" t="s">
        <v>384</v>
      </c>
      <c r="F451" s="319"/>
      <c r="G451" s="320"/>
      <c r="H451" s="321"/>
      <c r="I451" s="305" t="s">
        <v>672</v>
      </c>
      <c r="J451" s="306"/>
      <c r="K451" s="46">
        <v>0.25</v>
      </c>
      <c r="L451" s="28">
        <v>0.2</v>
      </c>
      <c r="M451" s="330"/>
      <c r="N451" s="332"/>
      <c r="O451" s="334"/>
      <c r="Q451" s="1">
        <v>0.25</v>
      </c>
      <c r="R451" s="44"/>
      <c r="T451" s="1" t="s">
        <v>385</v>
      </c>
    </row>
    <row r="452" spans="1:20" ht="16.899999999999999" customHeight="1">
      <c r="A452" s="258"/>
      <c r="B452" s="291"/>
      <c r="C452" s="292"/>
      <c r="D452" s="293"/>
      <c r="E452" s="104"/>
      <c r="F452" s="104"/>
      <c r="G452" s="104"/>
      <c r="H452" s="69"/>
      <c r="I452" s="305" t="s">
        <v>673</v>
      </c>
      <c r="J452" s="306"/>
      <c r="K452" s="46">
        <v>0.13</v>
      </c>
      <c r="L452" s="28">
        <v>0.1</v>
      </c>
      <c r="M452" s="330"/>
      <c r="N452" s="332"/>
      <c r="O452" s="334"/>
      <c r="Q452" s="1">
        <v>0.13</v>
      </c>
      <c r="R452" s="44"/>
    </row>
    <row r="453" spans="1:20" ht="16.899999999999999" customHeight="1" thickBot="1">
      <c r="A453" s="258"/>
      <c r="B453" s="291"/>
      <c r="C453" s="292"/>
      <c r="D453" s="293"/>
      <c r="E453" s="104"/>
      <c r="F453" s="104"/>
      <c r="G453" s="104"/>
      <c r="H453" s="69"/>
      <c r="I453" s="307" t="s">
        <v>674</v>
      </c>
      <c r="J453" s="342"/>
      <c r="K453" s="25">
        <v>0</v>
      </c>
      <c r="L453" s="71">
        <v>0</v>
      </c>
      <c r="M453" s="330"/>
      <c r="N453" s="332"/>
      <c r="O453" s="334"/>
      <c r="Q453" s="1">
        <v>0</v>
      </c>
      <c r="R453" s="44"/>
    </row>
    <row r="454" spans="1:20" ht="16.899999999999999" hidden="1" customHeight="1" thickTop="1">
      <c r="A454" s="258" t="s">
        <v>390</v>
      </c>
      <c r="B454" s="288" t="s">
        <v>387</v>
      </c>
      <c r="C454" s="289"/>
      <c r="D454" s="290"/>
      <c r="E454" s="309" t="s">
        <v>388</v>
      </c>
      <c r="F454" s="310"/>
      <c r="G454" s="311"/>
      <c r="H454" s="312"/>
      <c r="I454" s="313"/>
      <c r="J454" s="314"/>
      <c r="K454" s="106"/>
      <c r="L454" s="27"/>
      <c r="M454" s="329"/>
      <c r="N454" s="331" t="s">
        <v>42</v>
      </c>
      <c r="O454" s="333"/>
      <c r="R454" s="39" t="s">
        <v>381</v>
      </c>
    </row>
    <row r="455" spans="1:20" ht="16.899999999999999" hidden="1" customHeight="1">
      <c r="A455" s="258"/>
      <c r="B455" s="291"/>
      <c r="C455" s="292"/>
      <c r="D455" s="293"/>
      <c r="E455" s="315" t="s">
        <v>382</v>
      </c>
      <c r="F455" s="316"/>
      <c r="G455" s="316"/>
      <c r="H455" s="317"/>
      <c r="I455" s="305"/>
      <c r="J455" s="306"/>
      <c r="K455" s="46"/>
      <c r="L455" s="28"/>
      <c r="M455" s="330"/>
      <c r="N455" s="332"/>
      <c r="O455" s="334"/>
      <c r="R455" s="44" t="s">
        <v>383</v>
      </c>
    </row>
    <row r="456" spans="1:20" ht="16.899999999999999" hidden="1" customHeight="1">
      <c r="A456" s="258"/>
      <c r="B456" s="291"/>
      <c r="C456" s="292"/>
      <c r="D456" s="293"/>
      <c r="E456" s="415" t="s">
        <v>389</v>
      </c>
      <c r="F456" s="416"/>
      <c r="G456" s="320"/>
      <c r="H456" s="321"/>
      <c r="I456" s="305"/>
      <c r="J456" s="306"/>
      <c r="K456" s="46"/>
      <c r="L456" s="28"/>
      <c r="M456" s="330"/>
      <c r="N456" s="332"/>
      <c r="O456" s="334"/>
      <c r="R456" s="44"/>
    </row>
    <row r="457" spans="1:20" ht="16.899999999999999" hidden="1" customHeight="1">
      <c r="A457" s="258"/>
      <c r="B457" s="291"/>
      <c r="C457" s="292"/>
      <c r="D457" s="293"/>
      <c r="E457" s="104"/>
      <c r="F457" s="104"/>
      <c r="G457" s="104"/>
      <c r="H457" s="69"/>
      <c r="I457" s="305"/>
      <c r="J457" s="306"/>
      <c r="K457" s="46"/>
      <c r="L457" s="28"/>
      <c r="M457" s="330"/>
      <c r="N457" s="332"/>
      <c r="O457" s="334"/>
      <c r="R457" s="44"/>
    </row>
    <row r="458" spans="1:20" ht="16.899999999999999" hidden="1" customHeight="1" thickBot="1">
      <c r="A458" s="258"/>
      <c r="B458" s="291"/>
      <c r="C458" s="292"/>
      <c r="D458" s="293"/>
      <c r="E458" s="104"/>
      <c r="F458" s="104"/>
      <c r="G458" s="104"/>
      <c r="H458" s="69"/>
      <c r="I458" s="307"/>
      <c r="J458" s="342"/>
      <c r="K458" s="25"/>
      <c r="L458" s="71"/>
      <c r="M458" s="330"/>
      <c r="N458" s="332"/>
      <c r="O458" s="334"/>
      <c r="R458" s="44"/>
    </row>
    <row r="459" spans="1:20" ht="18" customHeight="1" thickTop="1">
      <c r="A459" s="258" t="s">
        <v>393</v>
      </c>
      <c r="B459" s="288" t="s">
        <v>391</v>
      </c>
      <c r="C459" s="289"/>
      <c r="D459" s="290"/>
      <c r="E459" s="309" t="s">
        <v>388</v>
      </c>
      <c r="F459" s="310"/>
      <c r="G459" s="311"/>
      <c r="H459" s="312"/>
      <c r="I459" s="313" t="s">
        <v>682</v>
      </c>
      <c r="J459" s="314"/>
      <c r="K459" s="37">
        <v>0.5</v>
      </c>
      <c r="L459" s="31"/>
      <c r="M459" s="329"/>
      <c r="N459" s="331" t="s">
        <v>42</v>
      </c>
      <c r="O459" s="333"/>
      <c r="Q459" s="1">
        <v>0.5</v>
      </c>
      <c r="R459" s="39" t="s">
        <v>381</v>
      </c>
    </row>
    <row r="460" spans="1:20" ht="18" customHeight="1">
      <c r="A460" s="258"/>
      <c r="B460" s="291"/>
      <c r="C460" s="292"/>
      <c r="D460" s="293"/>
      <c r="E460" s="315" t="s">
        <v>382</v>
      </c>
      <c r="F460" s="316"/>
      <c r="G460" s="316"/>
      <c r="H460" s="317"/>
      <c r="I460" s="305" t="s">
        <v>683</v>
      </c>
      <c r="J460" s="306"/>
      <c r="K460" s="42">
        <v>0.25</v>
      </c>
      <c r="L460" s="71"/>
      <c r="M460" s="330"/>
      <c r="N460" s="332"/>
      <c r="O460" s="334"/>
      <c r="Q460" s="1">
        <v>0.25</v>
      </c>
      <c r="R460" s="44" t="s">
        <v>383</v>
      </c>
    </row>
    <row r="461" spans="1:20" ht="18" customHeight="1" thickBot="1">
      <c r="A461" s="258"/>
      <c r="B461" s="291"/>
      <c r="C461" s="292"/>
      <c r="D461" s="293"/>
      <c r="E461" s="338" t="s">
        <v>392</v>
      </c>
      <c r="F461" s="339"/>
      <c r="G461" s="340"/>
      <c r="H461" s="341"/>
      <c r="I461" s="107" t="s">
        <v>69</v>
      </c>
      <c r="J461" s="108"/>
      <c r="K461" s="25">
        <v>0</v>
      </c>
      <c r="L461" s="71"/>
      <c r="M461" s="330"/>
      <c r="N461" s="332"/>
      <c r="O461" s="334"/>
      <c r="Q461" s="1">
        <v>0</v>
      </c>
      <c r="R461" s="44"/>
    </row>
    <row r="462" spans="1:20" ht="18" hidden="1" customHeight="1" thickTop="1">
      <c r="A462" s="258" t="s">
        <v>395</v>
      </c>
      <c r="B462" s="288" t="s">
        <v>394</v>
      </c>
      <c r="C462" s="289"/>
      <c r="D462" s="290"/>
      <c r="E462" s="309" t="s">
        <v>388</v>
      </c>
      <c r="F462" s="310"/>
      <c r="G462" s="311"/>
      <c r="H462" s="312"/>
      <c r="I462" s="313"/>
      <c r="J462" s="314"/>
      <c r="K462" s="37"/>
      <c r="L462" s="31"/>
      <c r="M462" s="329"/>
      <c r="N462" s="331" t="s">
        <v>42</v>
      </c>
      <c r="O462" s="333"/>
      <c r="R462" s="39" t="s">
        <v>381</v>
      </c>
    </row>
    <row r="463" spans="1:20" ht="18" hidden="1" customHeight="1">
      <c r="A463" s="258"/>
      <c r="B463" s="291"/>
      <c r="C463" s="292"/>
      <c r="D463" s="293"/>
      <c r="E463" s="315" t="s">
        <v>382</v>
      </c>
      <c r="F463" s="316"/>
      <c r="G463" s="316"/>
      <c r="H463" s="317"/>
      <c r="I463" s="305"/>
      <c r="J463" s="306"/>
      <c r="K463" s="42"/>
      <c r="L463" s="71"/>
      <c r="M463" s="330"/>
      <c r="N463" s="332"/>
      <c r="O463" s="334"/>
      <c r="R463" s="44" t="s">
        <v>383</v>
      </c>
    </row>
    <row r="464" spans="1:20" ht="18" hidden="1" customHeight="1" thickBot="1">
      <c r="A464" s="258"/>
      <c r="B464" s="291"/>
      <c r="C464" s="292"/>
      <c r="D464" s="293"/>
      <c r="E464" s="338" t="s">
        <v>384</v>
      </c>
      <c r="F464" s="339"/>
      <c r="G464" s="417"/>
      <c r="H464" s="418"/>
      <c r="I464" s="107"/>
      <c r="J464" s="108"/>
      <c r="K464" s="25"/>
      <c r="L464" s="71"/>
      <c r="M464" s="330"/>
      <c r="N464" s="332"/>
      <c r="O464" s="334"/>
      <c r="R464" s="44"/>
    </row>
    <row r="465" spans="1:25" ht="17.45" customHeight="1" thickTop="1">
      <c r="A465" s="258" t="s">
        <v>647</v>
      </c>
      <c r="B465" s="288" t="s">
        <v>396</v>
      </c>
      <c r="C465" s="289"/>
      <c r="D465" s="290"/>
      <c r="E465" s="309" t="s">
        <v>397</v>
      </c>
      <c r="F465" s="310"/>
      <c r="G465" s="311"/>
      <c r="H465" s="312"/>
      <c r="I465" s="313" t="s">
        <v>675</v>
      </c>
      <c r="J465" s="377"/>
      <c r="K465" s="37">
        <v>0.2</v>
      </c>
      <c r="L465" s="31"/>
      <c r="M465" s="329"/>
      <c r="N465" s="331" t="s">
        <v>42</v>
      </c>
      <c r="O465" s="333"/>
      <c r="Q465" s="1">
        <v>0.2</v>
      </c>
      <c r="R465" s="39" t="s">
        <v>381</v>
      </c>
      <c r="T465" s="1" t="s">
        <v>225</v>
      </c>
      <c r="U465" s="1" t="s">
        <v>649</v>
      </c>
      <c r="V465" s="1" t="s">
        <v>227</v>
      </c>
    </row>
    <row r="466" spans="1:25" ht="17.45" customHeight="1">
      <c r="A466" s="258"/>
      <c r="B466" s="291"/>
      <c r="C466" s="292"/>
      <c r="D466" s="293"/>
      <c r="E466" s="315" t="s">
        <v>382</v>
      </c>
      <c r="F466" s="316"/>
      <c r="G466" s="316"/>
      <c r="H466" s="317"/>
      <c r="I466" s="305" t="s">
        <v>684</v>
      </c>
      <c r="J466" s="362"/>
      <c r="K466" s="42">
        <v>0.1</v>
      </c>
      <c r="L466" s="71"/>
      <c r="M466" s="330"/>
      <c r="N466" s="332"/>
      <c r="O466" s="334"/>
      <c r="Q466" s="1">
        <v>0.1</v>
      </c>
      <c r="R466" s="44"/>
    </row>
    <row r="467" spans="1:25" ht="17.45" customHeight="1">
      <c r="A467" s="258"/>
      <c r="B467" s="291"/>
      <c r="C467" s="292"/>
      <c r="D467" s="293"/>
      <c r="E467" s="318" t="s">
        <v>398</v>
      </c>
      <c r="F467" s="319"/>
      <c r="G467" s="320"/>
      <c r="H467" s="321"/>
      <c r="I467" s="305" t="s">
        <v>677</v>
      </c>
      <c r="J467" s="362"/>
      <c r="K467" s="42">
        <v>0</v>
      </c>
      <c r="L467" s="71"/>
      <c r="M467" s="330"/>
      <c r="N467" s="332"/>
      <c r="O467" s="334"/>
      <c r="Q467" s="1">
        <v>0</v>
      </c>
      <c r="R467" s="44"/>
      <c r="T467" s="1" t="s">
        <v>401</v>
      </c>
      <c r="U467" s="1" t="s">
        <v>649</v>
      </c>
      <c r="V467" s="1" t="s">
        <v>402</v>
      </c>
    </row>
    <row r="468" spans="1:25" ht="17.45" customHeight="1">
      <c r="A468" s="258"/>
      <c r="B468" s="291"/>
      <c r="C468" s="292"/>
      <c r="D468" s="293"/>
      <c r="E468" s="318" t="s">
        <v>219</v>
      </c>
      <c r="F468" s="319"/>
      <c r="G468" s="320"/>
      <c r="H468" s="321"/>
      <c r="I468" s="307"/>
      <c r="J468" s="308"/>
      <c r="K468" s="100"/>
      <c r="L468" s="71"/>
      <c r="M468" s="330"/>
      <c r="N468" s="332"/>
      <c r="O468" s="334"/>
      <c r="R468" s="44" t="s">
        <v>399</v>
      </c>
    </row>
    <row r="469" spans="1:25" ht="17.45" customHeight="1" thickBot="1">
      <c r="A469" s="258"/>
      <c r="B469" s="291"/>
      <c r="C469" s="292"/>
      <c r="D469" s="293"/>
      <c r="E469" s="78" t="s">
        <v>45</v>
      </c>
      <c r="F469" s="110"/>
      <c r="G469" s="111" t="s">
        <v>400</v>
      </c>
      <c r="H469" s="112"/>
      <c r="I469" s="327"/>
      <c r="J469" s="328"/>
      <c r="K469" s="48"/>
      <c r="L469" s="71"/>
      <c r="M469" s="330"/>
      <c r="N469" s="332"/>
      <c r="O469" s="334"/>
      <c r="R469" s="44" t="s">
        <v>212</v>
      </c>
      <c r="T469" s="1" t="s">
        <v>107</v>
      </c>
      <c r="U469" s="1" t="s">
        <v>403</v>
      </c>
      <c r="V469" s="1" t="s">
        <v>70</v>
      </c>
      <c r="W469" s="1" t="s">
        <v>404</v>
      </c>
      <c r="X469" s="1" t="s">
        <v>230</v>
      </c>
    </row>
    <row r="470" spans="1:25" ht="18.75" hidden="1" customHeight="1" thickTop="1">
      <c r="A470" s="258" t="s">
        <v>407</v>
      </c>
      <c r="B470" s="288" t="s">
        <v>396</v>
      </c>
      <c r="C470" s="289"/>
      <c r="D470" s="290"/>
      <c r="E470" s="309" t="s">
        <v>397</v>
      </c>
      <c r="F470" s="310"/>
      <c r="G470" s="311"/>
      <c r="H470" s="312"/>
      <c r="I470" s="313"/>
      <c r="J470" s="377"/>
      <c r="K470" s="37"/>
      <c r="L470" s="31"/>
      <c r="M470" s="329"/>
      <c r="N470" s="331" t="s">
        <v>42</v>
      </c>
      <c r="O470" s="333"/>
      <c r="R470" s="39" t="s">
        <v>381</v>
      </c>
      <c r="T470" s="1" t="s">
        <v>225</v>
      </c>
      <c r="U470" s="1" t="s">
        <v>649</v>
      </c>
      <c r="V470" s="1" t="s">
        <v>650</v>
      </c>
      <c r="W470" s="1" t="s">
        <v>651</v>
      </c>
      <c r="X470" s="1" t="s">
        <v>408</v>
      </c>
    </row>
    <row r="471" spans="1:25" ht="18.75" hidden="1" customHeight="1">
      <c r="A471" s="258"/>
      <c r="B471" s="291"/>
      <c r="C471" s="292"/>
      <c r="D471" s="293"/>
      <c r="E471" s="315" t="s">
        <v>382</v>
      </c>
      <c r="F471" s="316"/>
      <c r="G471" s="316"/>
      <c r="H471" s="317"/>
      <c r="I471" s="305"/>
      <c r="J471" s="362"/>
      <c r="K471" s="42"/>
      <c r="L471" s="71"/>
      <c r="M471" s="330"/>
      <c r="N471" s="332"/>
      <c r="O471" s="334"/>
      <c r="R471" s="44"/>
    </row>
    <row r="472" spans="1:25" ht="18.75" hidden="1" customHeight="1">
      <c r="A472" s="258"/>
      <c r="B472" s="291"/>
      <c r="C472" s="292"/>
      <c r="D472" s="293"/>
      <c r="E472" s="318" t="s">
        <v>405</v>
      </c>
      <c r="F472" s="319"/>
      <c r="G472" s="320"/>
      <c r="H472" s="321"/>
      <c r="I472" s="305"/>
      <c r="J472" s="362"/>
      <c r="K472" s="42"/>
      <c r="L472" s="71"/>
      <c r="M472" s="330"/>
      <c r="N472" s="332"/>
      <c r="O472" s="334"/>
      <c r="R472" s="44"/>
      <c r="T472" s="1" t="s">
        <v>225</v>
      </c>
      <c r="U472" s="1" t="s">
        <v>649</v>
      </c>
      <c r="V472" s="1" t="s">
        <v>409</v>
      </c>
      <c r="W472" s="1" t="s">
        <v>239</v>
      </c>
      <c r="X472" s="1" t="s">
        <v>227</v>
      </c>
    </row>
    <row r="473" spans="1:25" ht="18.75" hidden="1" customHeight="1">
      <c r="A473" s="258"/>
      <c r="B473" s="291"/>
      <c r="C473" s="292"/>
      <c r="D473" s="293"/>
      <c r="E473" s="318" t="s">
        <v>219</v>
      </c>
      <c r="F473" s="319"/>
      <c r="G473" s="320"/>
      <c r="H473" s="321"/>
      <c r="I473" s="307"/>
      <c r="J473" s="308"/>
      <c r="K473" s="100"/>
      <c r="L473" s="71"/>
      <c r="M473" s="330"/>
      <c r="N473" s="332"/>
      <c r="O473" s="334"/>
      <c r="R473" s="44" t="s">
        <v>406</v>
      </c>
    </row>
    <row r="474" spans="1:25" ht="18.75" hidden="1" customHeight="1" thickBot="1">
      <c r="A474" s="258"/>
      <c r="B474" s="291"/>
      <c r="C474" s="292"/>
      <c r="D474" s="293"/>
      <c r="E474" s="78" t="s">
        <v>45</v>
      </c>
      <c r="F474" s="110"/>
      <c r="G474" s="111" t="s">
        <v>400</v>
      </c>
      <c r="H474" s="112"/>
      <c r="I474" s="327"/>
      <c r="J474" s="328"/>
      <c r="K474" s="48"/>
      <c r="L474" s="71"/>
      <c r="M474" s="330"/>
      <c r="N474" s="332"/>
      <c r="O474" s="334"/>
      <c r="R474" s="44" t="s">
        <v>212</v>
      </c>
      <c r="T474" s="1" t="s">
        <v>107</v>
      </c>
      <c r="U474" s="1" t="s">
        <v>72</v>
      </c>
      <c r="V474" s="1" t="s">
        <v>70</v>
      </c>
      <c r="W474" s="1" t="s">
        <v>241</v>
      </c>
      <c r="X474" s="1" t="s">
        <v>230</v>
      </c>
    </row>
    <row r="475" spans="1:25" ht="18.75" hidden="1" customHeight="1" thickTop="1">
      <c r="A475" s="258" t="s">
        <v>411</v>
      </c>
      <c r="B475" s="288" t="s">
        <v>396</v>
      </c>
      <c r="C475" s="289"/>
      <c r="D475" s="290"/>
      <c r="E475" s="309" t="s">
        <v>397</v>
      </c>
      <c r="F475" s="310"/>
      <c r="G475" s="311"/>
      <c r="H475" s="312"/>
      <c r="I475" s="313"/>
      <c r="J475" s="377"/>
      <c r="K475" s="37"/>
      <c r="L475" s="31"/>
      <c r="M475" s="329"/>
      <c r="N475" s="331" t="s">
        <v>42</v>
      </c>
      <c r="O475" s="333"/>
      <c r="R475" s="39" t="s">
        <v>381</v>
      </c>
      <c r="T475" s="1" t="s">
        <v>401</v>
      </c>
      <c r="U475" s="1" t="s">
        <v>649</v>
      </c>
      <c r="V475" s="1" t="s">
        <v>650</v>
      </c>
      <c r="W475" s="1" t="s">
        <v>651</v>
      </c>
      <c r="X475" s="1" t="s">
        <v>227</v>
      </c>
    </row>
    <row r="476" spans="1:25" ht="18.75" hidden="1" customHeight="1">
      <c r="A476" s="258"/>
      <c r="B476" s="291"/>
      <c r="C476" s="292"/>
      <c r="D476" s="293"/>
      <c r="E476" s="315" t="s">
        <v>382</v>
      </c>
      <c r="F476" s="316"/>
      <c r="G476" s="316"/>
      <c r="H476" s="317"/>
      <c r="I476" s="305"/>
      <c r="J476" s="362"/>
      <c r="K476" s="42"/>
      <c r="L476" s="71"/>
      <c r="M476" s="330"/>
      <c r="N476" s="332"/>
      <c r="O476" s="334"/>
      <c r="R476" s="44"/>
    </row>
    <row r="477" spans="1:25" ht="18.75" hidden="1" customHeight="1">
      <c r="A477" s="258"/>
      <c r="B477" s="291"/>
      <c r="C477" s="292"/>
      <c r="D477" s="293"/>
      <c r="E477" s="318" t="s">
        <v>398</v>
      </c>
      <c r="F477" s="319"/>
      <c r="G477" s="320"/>
      <c r="H477" s="321"/>
      <c r="I477" s="305"/>
      <c r="J477" s="362"/>
      <c r="K477" s="42"/>
      <c r="L477" s="71"/>
      <c r="M477" s="330"/>
      <c r="N477" s="332"/>
      <c r="O477" s="334"/>
      <c r="R477" s="44"/>
      <c r="T477" s="1" t="s">
        <v>401</v>
      </c>
      <c r="U477" s="1" t="s">
        <v>649</v>
      </c>
      <c r="V477" s="1" t="s">
        <v>244</v>
      </c>
      <c r="W477" s="1" t="s">
        <v>238</v>
      </c>
      <c r="X477" s="1" t="s">
        <v>239</v>
      </c>
      <c r="Y477" s="1" t="s">
        <v>227</v>
      </c>
    </row>
    <row r="478" spans="1:25" ht="18.75" hidden="1" customHeight="1">
      <c r="A478" s="258"/>
      <c r="B478" s="291"/>
      <c r="C478" s="292"/>
      <c r="D478" s="293"/>
      <c r="E478" s="318" t="s">
        <v>219</v>
      </c>
      <c r="F478" s="319"/>
      <c r="G478" s="320"/>
      <c r="H478" s="321"/>
      <c r="I478" s="307"/>
      <c r="J478" s="308"/>
      <c r="K478" s="100"/>
      <c r="L478" s="71"/>
      <c r="M478" s="330"/>
      <c r="N478" s="332"/>
      <c r="O478" s="334"/>
      <c r="R478" s="44" t="s">
        <v>410</v>
      </c>
    </row>
    <row r="479" spans="1:25" ht="18.75" hidden="1" customHeight="1" thickBot="1">
      <c r="A479" s="258"/>
      <c r="B479" s="291"/>
      <c r="C479" s="292"/>
      <c r="D479" s="293"/>
      <c r="E479" s="78" t="s">
        <v>45</v>
      </c>
      <c r="F479" s="110"/>
      <c r="G479" s="111" t="s">
        <v>400</v>
      </c>
      <c r="H479" s="112"/>
      <c r="I479" s="327"/>
      <c r="J479" s="328"/>
      <c r="K479" s="48"/>
      <c r="L479" s="71"/>
      <c r="M479" s="330"/>
      <c r="N479" s="332"/>
      <c r="O479" s="334"/>
      <c r="R479" s="44" t="s">
        <v>212</v>
      </c>
      <c r="T479" s="1" t="s">
        <v>107</v>
      </c>
      <c r="U479" s="1" t="s">
        <v>72</v>
      </c>
      <c r="V479" s="1" t="s">
        <v>70</v>
      </c>
      <c r="W479" s="1" t="s">
        <v>412</v>
      </c>
      <c r="X479" s="1" t="s">
        <v>230</v>
      </c>
    </row>
    <row r="480" spans="1:25" ht="18" hidden="1" customHeight="1" thickTop="1">
      <c r="A480" s="258" t="s">
        <v>424</v>
      </c>
      <c r="B480" s="288" t="s">
        <v>413</v>
      </c>
      <c r="C480" s="289"/>
      <c r="D480" s="290"/>
      <c r="E480" s="309" t="s">
        <v>414</v>
      </c>
      <c r="F480" s="337"/>
      <c r="G480" s="337"/>
      <c r="H480" s="118"/>
      <c r="I480" s="350"/>
      <c r="J480" s="371"/>
      <c r="K480" s="106"/>
      <c r="L480" s="113">
        <v>0.6</v>
      </c>
      <c r="M480" s="329"/>
      <c r="N480" s="331" t="s">
        <v>42</v>
      </c>
      <c r="O480" s="333"/>
      <c r="R480" s="39" t="s">
        <v>415</v>
      </c>
    </row>
    <row r="481" spans="1:20" ht="18" hidden="1" customHeight="1">
      <c r="A481" s="258"/>
      <c r="B481" s="291"/>
      <c r="C481" s="292"/>
      <c r="D481" s="293"/>
      <c r="E481" s="318" t="s">
        <v>416</v>
      </c>
      <c r="F481" s="349"/>
      <c r="G481" s="349"/>
      <c r="H481" s="114"/>
      <c r="I481" s="356"/>
      <c r="J481" s="369"/>
      <c r="K481" s="46"/>
      <c r="L481" s="115"/>
      <c r="M481" s="330"/>
      <c r="N481" s="332"/>
      <c r="O481" s="334"/>
      <c r="R481" s="44" t="s">
        <v>417</v>
      </c>
    </row>
    <row r="482" spans="1:20" ht="18" hidden="1" customHeight="1">
      <c r="A482" s="258"/>
      <c r="B482" s="291"/>
      <c r="C482" s="292"/>
      <c r="D482" s="293"/>
      <c r="E482" s="315" t="s">
        <v>382</v>
      </c>
      <c r="F482" s="316"/>
      <c r="G482" s="316"/>
      <c r="H482" s="317"/>
      <c r="I482" s="356"/>
      <c r="J482" s="369"/>
      <c r="K482" s="46"/>
      <c r="L482" s="115"/>
      <c r="M482" s="330"/>
      <c r="N482" s="332"/>
      <c r="O482" s="334"/>
      <c r="R482" s="44" t="s">
        <v>418</v>
      </c>
    </row>
    <row r="483" spans="1:20" ht="18" hidden="1" customHeight="1">
      <c r="A483" s="258"/>
      <c r="B483" s="291"/>
      <c r="C483" s="292"/>
      <c r="D483" s="293"/>
      <c r="E483" s="415" t="s">
        <v>419</v>
      </c>
      <c r="F483" s="435"/>
      <c r="G483" s="435"/>
      <c r="H483" s="116"/>
      <c r="I483" s="356"/>
      <c r="J483" s="369"/>
      <c r="K483" s="46"/>
      <c r="L483" s="115"/>
      <c r="M483" s="330"/>
      <c r="N483" s="332"/>
      <c r="O483" s="334"/>
      <c r="R483" s="44"/>
      <c r="T483" s="1">
        <f>IF(H481&gt;0,H481,H483)</f>
        <v>0</v>
      </c>
    </row>
    <row r="484" spans="1:20" ht="18" hidden="1" customHeight="1">
      <c r="A484" s="258"/>
      <c r="B484" s="291"/>
      <c r="C484" s="292"/>
      <c r="D484" s="293"/>
      <c r="E484" s="436" t="s">
        <v>420</v>
      </c>
      <c r="F484" s="437"/>
      <c r="G484" s="437"/>
      <c r="H484" s="438"/>
      <c r="I484" s="356"/>
      <c r="J484" s="369"/>
      <c r="K484" s="46"/>
      <c r="L484" s="115"/>
      <c r="M484" s="330"/>
      <c r="N484" s="332"/>
      <c r="O484" s="334"/>
      <c r="R484" s="44"/>
    </row>
    <row r="485" spans="1:20" ht="18" hidden="1" customHeight="1">
      <c r="A485" s="258"/>
      <c r="B485" s="291"/>
      <c r="C485" s="292"/>
      <c r="D485" s="293"/>
      <c r="E485" s="318" t="s">
        <v>421</v>
      </c>
      <c r="F485" s="319"/>
      <c r="G485" s="429">
        <f>H480</f>
        <v>0</v>
      </c>
      <c r="H485" s="430"/>
      <c r="I485" s="305"/>
      <c r="J485" s="306"/>
      <c r="K485" s="117"/>
      <c r="L485" s="115"/>
      <c r="M485" s="330"/>
      <c r="N485" s="332"/>
      <c r="O485" s="334"/>
      <c r="R485" s="44"/>
    </row>
    <row r="486" spans="1:20" ht="18" hidden="1" customHeight="1">
      <c r="A486" s="258"/>
      <c r="B486" s="291"/>
      <c r="C486" s="292"/>
      <c r="D486" s="293"/>
      <c r="E486" s="318" t="s">
        <v>422</v>
      </c>
      <c r="F486" s="349"/>
      <c r="G486" s="429">
        <f>IF(T483&lt;200000000,200000000,T483)</f>
        <v>200000000</v>
      </c>
      <c r="H486" s="430"/>
      <c r="I486" s="305"/>
      <c r="J486" s="306"/>
      <c r="K486" s="117"/>
      <c r="L486" s="115"/>
      <c r="M486" s="330"/>
      <c r="N486" s="332"/>
      <c r="O486" s="334"/>
      <c r="R486" s="44"/>
    </row>
    <row r="487" spans="1:20" ht="18" hidden="1" customHeight="1" thickBot="1">
      <c r="A487" s="258"/>
      <c r="B487" s="291"/>
      <c r="C487" s="292"/>
      <c r="D487" s="293"/>
      <c r="E487" s="431" t="s">
        <v>423</v>
      </c>
      <c r="F487" s="432"/>
      <c r="G487" s="433">
        <f>ROUNDDOWN(G485/G486,2)</f>
        <v>0</v>
      </c>
      <c r="H487" s="434"/>
      <c r="I487" s="66"/>
      <c r="J487" s="67"/>
      <c r="K487" s="119"/>
      <c r="L487" s="120">
        <v>0.45</v>
      </c>
      <c r="M487" s="330"/>
      <c r="N487" s="332"/>
      <c r="O487" s="334"/>
      <c r="R487" s="44"/>
    </row>
    <row r="488" spans="1:20" ht="18.75" hidden="1" customHeight="1" thickTop="1">
      <c r="A488" s="258" t="s">
        <v>429</v>
      </c>
      <c r="B488" s="288" t="s">
        <v>425</v>
      </c>
      <c r="C488" s="289"/>
      <c r="D488" s="290"/>
      <c r="E488" s="309" t="s">
        <v>426</v>
      </c>
      <c r="F488" s="337"/>
      <c r="G488" s="311"/>
      <c r="H488" s="312"/>
      <c r="I488" s="427"/>
      <c r="J488" s="428"/>
      <c r="K488" s="121"/>
      <c r="L488" s="128"/>
      <c r="M488" s="329"/>
      <c r="N488" s="331" t="s">
        <v>427</v>
      </c>
      <c r="O488" s="333"/>
      <c r="R488" s="39" t="s">
        <v>428</v>
      </c>
    </row>
    <row r="489" spans="1:20" ht="18.75" hidden="1" customHeight="1">
      <c r="A489" s="258"/>
      <c r="B489" s="291"/>
      <c r="C489" s="292"/>
      <c r="D489" s="293"/>
      <c r="E489" s="123"/>
      <c r="F489" s="124"/>
      <c r="G489" s="124"/>
      <c r="H489" s="125"/>
      <c r="I489" s="305"/>
      <c r="J489" s="306"/>
      <c r="K489" s="117"/>
      <c r="L489" s="122"/>
      <c r="M489" s="330"/>
      <c r="N489" s="332"/>
      <c r="O489" s="334"/>
      <c r="R489" s="44"/>
    </row>
    <row r="490" spans="1:20" ht="18.75" hidden="1" customHeight="1" thickBot="1">
      <c r="A490" s="258"/>
      <c r="B490" s="291"/>
      <c r="C490" s="292"/>
      <c r="D490" s="293"/>
      <c r="E490" s="126"/>
      <c r="F490" s="129"/>
      <c r="G490" s="129"/>
      <c r="H490" s="127"/>
      <c r="I490" s="327"/>
      <c r="J490" s="426"/>
      <c r="K490" s="130"/>
      <c r="L490" s="122"/>
      <c r="M490" s="330"/>
      <c r="N490" s="332"/>
      <c r="O490" s="334"/>
      <c r="R490" s="44"/>
    </row>
    <row r="491" spans="1:20" ht="18.75" hidden="1" customHeight="1" thickTop="1">
      <c r="A491" s="258" t="s">
        <v>445</v>
      </c>
      <c r="B491" s="456" t="s">
        <v>425</v>
      </c>
      <c r="C491" s="457"/>
      <c r="D491" s="458"/>
      <c r="E491" s="473" t="s">
        <v>430</v>
      </c>
      <c r="F491" s="474"/>
      <c r="G491" s="474"/>
      <c r="H491" s="475"/>
      <c r="I491" s="476"/>
      <c r="J491" s="477"/>
      <c r="K491" s="131"/>
      <c r="L491" s="146"/>
      <c r="M491" s="462"/>
      <c r="N491" s="464" t="s">
        <v>431</v>
      </c>
      <c r="O491" s="466"/>
      <c r="P491" s="133" t="s">
        <v>432</v>
      </c>
      <c r="R491" s="39" t="s">
        <v>43</v>
      </c>
    </row>
    <row r="492" spans="1:20" ht="18.75" hidden="1" customHeight="1">
      <c r="A492" s="258"/>
      <c r="B492" s="459"/>
      <c r="C492" s="460"/>
      <c r="D492" s="461"/>
      <c r="E492" s="134" t="s">
        <v>433</v>
      </c>
      <c r="F492" s="135"/>
      <c r="G492" s="136"/>
      <c r="H492" s="137"/>
      <c r="I492" s="419"/>
      <c r="J492" s="420"/>
      <c r="K492" s="138"/>
      <c r="L492" s="132"/>
      <c r="M492" s="463"/>
      <c r="N492" s="465"/>
      <c r="O492" s="467"/>
      <c r="P492" s="133" t="s">
        <v>434</v>
      </c>
      <c r="R492" s="44" t="s">
        <v>435</v>
      </c>
    </row>
    <row r="493" spans="1:20" ht="18.75" hidden="1" customHeight="1">
      <c r="A493" s="258"/>
      <c r="B493" s="459"/>
      <c r="C493" s="460"/>
      <c r="D493" s="461"/>
      <c r="E493" s="139" t="s">
        <v>436</v>
      </c>
      <c r="F493" s="421"/>
      <c r="G493" s="422"/>
      <c r="H493" s="423"/>
      <c r="I493" s="424"/>
      <c r="J493" s="425"/>
      <c r="K493" s="138"/>
      <c r="L493" s="132"/>
      <c r="M493" s="463"/>
      <c r="N493" s="465"/>
      <c r="O493" s="467"/>
      <c r="P493" s="140"/>
      <c r="R493" s="44"/>
    </row>
    <row r="494" spans="1:20" ht="18.75" hidden="1" customHeight="1">
      <c r="A494" s="258"/>
      <c r="B494" s="459"/>
      <c r="C494" s="460"/>
      <c r="D494" s="461"/>
      <c r="E494" s="139" t="s">
        <v>437</v>
      </c>
      <c r="F494" s="447"/>
      <c r="G494" s="448"/>
      <c r="H494" s="449"/>
      <c r="I494" s="471"/>
      <c r="J494" s="472"/>
      <c r="K494" s="141"/>
      <c r="L494" s="147"/>
      <c r="M494" s="463"/>
      <c r="N494" s="465"/>
      <c r="O494" s="467"/>
      <c r="P494" s="140"/>
      <c r="R494" s="44"/>
    </row>
    <row r="495" spans="1:20" ht="18.75" hidden="1" customHeight="1">
      <c r="A495" s="258"/>
      <c r="B495" s="459"/>
      <c r="C495" s="460"/>
      <c r="D495" s="461"/>
      <c r="E495" s="139" t="s">
        <v>438</v>
      </c>
      <c r="F495" s="421"/>
      <c r="G495" s="422"/>
      <c r="H495" s="423"/>
      <c r="I495" s="142"/>
      <c r="J495" s="143"/>
      <c r="K495" s="144"/>
      <c r="L495" s="132"/>
      <c r="M495" s="463"/>
      <c r="N495" s="465"/>
      <c r="O495" s="467"/>
      <c r="P495" s="140"/>
      <c r="R495" s="44"/>
    </row>
    <row r="496" spans="1:20" ht="18.75" hidden="1" customHeight="1">
      <c r="A496" s="258"/>
      <c r="B496" s="459"/>
      <c r="C496" s="460"/>
      <c r="D496" s="461"/>
      <c r="E496" s="139" t="s">
        <v>439</v>
      </c>
      <c r="F496" s="447"/>
      <c r="G496" s="448"/>
      <c r="H496" s="449"/>
      <c r="I496" s="142"/>
      <c r="J496" s="143"/>
      <c r="K496" s="144"/>
      <c r="L496" s="132"/>
      <c r="M496" s="463"/>
      <c r="N496" s="465"/>
      <c r="O496" s="467"/>
      <c r="P496" s="140"/>
      <c r="R496" s="44"/>
    </row>
    <row r="497" spans="1:18" ht="18.75" hidden="1" customHeight="1">
      <c r="A497" s="258"/>
      <c r="B497" s="459"/>
      <c r="C497" s="460"/>
      <c r="D497" s="461"/>
      <c r="E497" s="139" t="s">
        <v>440</v>
      </c>
      <c r="F497" s="421"/>
      <c r="G497" s="422"/>
      <c r="H497" s="423"/>
      <c r="I497" s="142"/>
      <c r="J497" s="143"/>
      <c r="K497" s="144"/>
      <c r="L497" s="132"/>
      <c r="M497" s="463"/>
      <c r="N497" s="465"/>
      <c r="O497" s="467"/>
      <c r="P497" s="140"/>
      <c r="R497" s="44"/>
    </row>
    <row r="498" spans="1:18" ht="18.75" hidden="1" customHeight="1">
      <c r="A498" s="258"/>
      <c r="B498" s="459"/>
      <c r="C498" s="460"/>
      <c r="D498" s="461"/>
      <c r="E498" s="139" t="s">
        <v>441</v>
      </c>
      <c r="F498" s="447"/>
      <c r="G498" s="448"/>
      <c r="H498" s="449"/>
      <c r="I498" s="142"/>
      <c r="J498" s="143"/>
      <c r="K498" s="144"/>
      <c r="L498" s="132"/>
      <c r="M498" s="463"/>
      <c r="N498" s="465"/>
      <c r="O498" s="467"/>
      <c r="P498" s="140"/>
      <c r="R498" s="44"/>
    </row>
    <row r="499" spans="1:18" ht="18.75" hidden="1" customHeight="1">
      <c r="A499" s="258"/>
      <c r="B499" s="459"/>
      <c r="C499" s="460"/>
      <c r="D499" s="461"/>
      <c r="E499" s="145" t="s">
        <v>442</v>
      </c>
      <c r="F499" s="468"/>
      <c r="G499" s="469"/>
      <c r="H499" s="470"/>
      <c r="I499" s="142"/>
      <c r="J499" s="143"/>
      <c r="K499" s="144"/>
      <c r="L499" s="132"/>
      <c r="M499" s="463"/>
      <c r="N499" s="465"/>
      <c r="O499" s="467"/>
      <c r="P499" s="140"/>
      <c r="R499" s="44"/>
    </row>
    <row r="500" spans="1:18" ht="18.75" hidden="1" customHeight="1">
      <c r="A500" s="258"/>
      <c r="B500" s="459"/>
      <c r="C500" s="460"/>
      <c r="D500" s="461"/>
      <c r="E500" s="444" t="s">
        <v>443</v>
      </c>
      <c r="F500" s="445"/>
      <c r="G500" s="445"/>
      <c r="H500" s="446"/>
      <c r="I500" s="142"/>
      <c r="J500" s="143"/>
      <c r="K500" s="144"/>
      <c r="L500" s="132"/>
      <c r="M500" s="463"/>
      <c r="N500" s="465"/>
      <c r="O500" s="467"/>
      <c r="P500" s="140"/>
      <c r="R500" s="44"/>
    </row>
    <row r="501" spans="1:18" ht="18.75" hidden="1" customHeight="1">
      <c r="A501" s="258"/>
      <c r="B501" s="459"/>
      <c r="C501" s="460"/>
      <c r="D501" s="461"/>
      <c r="E501" s="134" t="s">
        <v>444</v>
      </c>
      <c r="F501" s="447"/>
      <c r="G501" s="448"/>
      <c r="H501" s="449"/>
      <c r="I501" s="142"/>
      <c r="J501" s="143"/>
      <c r="K501" s="144"/>
      <c r="L501" s="132"/>
      <c r="M501" s="463"/>
      <c r="N501" s="465"/>
      <c r="O501" s="467"/>
      <c r="P501" s="140"/>
      <c r="R501" s="44"/>
    </row>
    <row r="502" spans="1:18" ht="18.75" hidden="1" customHeight="1" thickBot="1">
      <c r="A502" s="258"/>
      <c r="B502" s="459"/>
      <c r="C502" s="460"/>
      <c r="D502" s="461"/>
      <c r="E502" s="145" t="s">
        <v>47</v>
      </c>
      <c r="F502" s="450"/>
      <c r="G502" s="451"/>
      <c r="H502" s="452"/>
      <c r="I502" s="142"/>
      <c r="J502" s="143"/>
      <c r="K502" s="144"/>
      <c r="L502" s="132"/>
      <c r="M502" s="463"/>
      <c r="N502" s="465"/>
      <c r="O502" s="467"/>
      <c r="P502" s="140"/>
      <c r="R502" s="44"/>
    </row>
    <row r="503" spans="1:18" ht="18.75" hidden="1" customHeight="1" thickTop="1">
      <c r="A503" s="258" t="s">
        <v>448</v>
      </c>
      <c r="B503" s="288" t="s">
        <v>446</v>
      </c>
      <c r="C503" s="289"/>
      <c r="D503" s="290"/>
      <c r="E503" s="309" t="s">
        <v>426</v>
      </c>
      <c r="F503" s="337"/>
      <c r="G503" s="311"/>
      <c r="H503" s="312"/>
      <c r="I503" s="427"/>
      <c r="J503" s="428"/>
      <c r="K503" s="121"/>
      <c r="L503" s="128"/>
      <c r="M503" s="329"/>
      <c r="N503" s="331" t="s">
        <v>447</v>
      </c>
      <c r="O503" s="333"/>
      <c r="R503" s="39" t="s">
        <v>43</v>
      </c>
    </row>
    <row r="504" spans="1:18" ht="18.75" hidden="1" customHeight="1">
      <c r="A504" s="258"/>
      <c r="B504" s="291"/>
      <c r="C504" s="292"/>
      <c r="D504" s="293"/>
      <c r="E504" s="123"/>
      <c r="F504" s="124"/>
      <c r="G504" s="124"/>
      <c r="H504" s="125"/>
      <c r="I504" s="305"/>
      <c r="J504" s="306"/>
      <c r="K504" s="117"/>
      <c r="L504" s="122"/>
      <c r="M504" s="330"/>
      <c r="N504" s="332"/>
      <c r="O504" s="334"/>
      <c r="R504" s="44" t="s">
        <v>46</v>
      </c>
    </row>
    <row r="505" spans="1:18" ht="18.75" hidden="1" customHeight="1">
      <c r="A505" s="258"/>
      <c r="B505" s="291"/>
      <c r="C505" s="292"/>
      <c r="D505" s="293"/>
      <c r="E505" s="126"/>
      <c r="F505" s="129"/>
      <c r="G505" s="129"/>
      <c r="H505" s="127"/>
      <c r="I505" s="442"/>
      <c r="J505" s="443"/>
      <c r="K505" s="117"/>
      <c r="L505" s="122"/>
      <c r="M505" s="330"/>
      <c r="N505" s="332"/>
      <c r="O505" s="334"/>
      <c r="R505" s="44"/>
    </row>
    <row r="506" spans="1:18" ht="18.75" hidden="1" customHeight="1" thickBot="1">
      <c r="A506" s="258"/>
      <c r="B506" s="291"/>
      <c r="C506" s="292"/>
      <c r="D506" s="293"/>
      <c r="E506" s="78" t="s">
        <v>438</v>
      </c>
      <c r="F506" s="453"/>
      <c r="G506" s="454"/>
      <c r="H506" s="455"/>
      <c r="I506" s="61"/>
      <c r="K506" s="119"/>
      <c r="L506" s="122"/>
      <c r="M506" s="330"/>
      <c r="N506" s="332"/>
      <c r="O506" s="334"/>
      <c r="R506" s="44"/>
    </row>
    <row r="507" spans="1:18" ht="18.75" hidden="1" customHeight="1" thickTop="1">
      <c r="A507" s="258" t="s">
        <v>451</v>
      </c>
      <c r="B507" s="288" t="s">
        <v>425</v>
      </c>
      <c r="C507" s="289"/>
      <c r="D507" s="290"/>
      <c r="E507" s="56" t="s">
        <v>449</v>
      </c>
      <c r="F507" s="372"/>
      <c r="G507" s="482"/>
      <c r="H507" s="373"/>
      <c r="I507" s="427"/>
      <c r="J507" s="428"/>
      <c r="K507" s="148"/>
      <c r="L507" s="128"/>
      <c r="M507" s="329"/>
      <c r="N507" s="331" t="s">
        <v>450</v>
      </c>
      <c r="O507" s="333"/>
      <c r="R507" s="39" t="s">
        <v>43</v>
      </c>
    </row>
    <row r="508" spans="1:18" ht="18.75" hidden="1" customHeight="1">
      <c r="A508" s="258"/>
      <c r="B508" s="291"/>
      <c r="C508" s="292"/>
      <c r="D508" s="293"/>
      <c r="E508" s="40" t="s">
        <v>436</v>
      </c>
      <c r="F508" s="302"/>
      <c r="G508" s="303"/>
      <c r="H508" s="304"/>
      <c r="I508" s="305"/>
      <c r="J508" s="306"/>
      <c r="K508" s="117"/>
      <c r="L508" s="122"/>
      <c r="M508" s="330"/>
      <c r="N508" s="332"/>
      <c r="O508" s="334"/>
      <c r="R508" s="44" t="s">
        <v>46</v>
      </c>
    </row>
    <row r="509" spans="1:18" ht="18.75" hidden="1" customHeight="1">
      <c r="A509" s="258"/>
      <c r="B509" s="291"/>
      <c r="C509" s="292"/>
      <c r="D509" s="293"/>
      <c r="E509" s="40" t="s">
        <v>437</v>
      </c>
      <c r="F509" s="439"/>
      <c r="G509" s="440"/>
      <c r="H509" s="441"/>
      <c r="I509" s="442"/>
      <c r="J509" s="443"/>
      <c r="K509" s="117"/>
      <c r="L509" s="122"/>
      <c r="M509" s="330"/>
      <c r="N509" s="332"/>
      <c r="O509" s="334"/>
      <c r="R509" s="44"/>
    </row>
    <row r="510" spans="1:18" ht="18.75" hidden="1" customHeight="1">
      <c r="A510" s="258"/>
      <c r="B510" s="291"/>
      <c r="C510" s="292"/>
      <c r="D510" s="293"/>
      <c r="E510" s="40" t="s">
        <v>438</v>
      </c>
      <c r="F510" s="302"/>
      <c r="G510" s="303"/>
      <c r="H510" s="304"/>
      <c r="I510" s="61"/>
      <c r="K510" s="119"/>
      <c r="L510" s="122"/>
      <c r="M510" s="330"/>
      <c r="N510" s="332"/>
      <c r="O510" s="334"/>
      <c r="R510" s="44"/>
    </row>
    <row r="511" spans="1:18" ht="18.75" hidden="1" customHeight="1">
      <c r="A511" s="258"/>
      <c r="B511" s="291"/>
      <c r="C511" s="292"/>
      <c r="D511" s="293"/>
      <c r="E511" s="40" t="s">
        <v>439</v>
      </c>
      <c r="F511" s="439"/>
      <c r="G511" s="440"/>
      <c r="H511" s="441"/>
      <c r="I511" s="61"/>
      <c r="K511" s="149"/>
      <c r="L511" s="122"/>
      <c r="M511" s="330"/>
      <c r="N511" s="332"/>
      <c r="O511" s="334"/>
      <c r="R511" s="44"/>
    </row>
    <row r="512" spans="1:18" ht="18.75" hidden="1" customHeight="1">
      <c r="A512" s="258"/>
      <c r="B512" s="291"/>
      <c r="C512" s="292"/>
      <c r="D512" s="293"/>
      <c r="E512" s="40" t="s">
        <v>440</v>
      </c>
      <c r="F512" s="302"/>
      <c r="G512" s="303"/>
      <c r="H512" s="304"/>
      <c r="I512" s="61"/>
      <c r="K512" s="149"/>
      <c r="L512" s="122"/>
      <c r="M512" s="330"/>
      <c r="N512" s="332"/>
      <c r="O512" s="334"/>
      <c r="R512" s="44"/>
    </row>
    <row r="513" spans="1:18" ht="18.75" hidden="1" customHeight="1">
      <c r="A513" s="258"/>
      <c r="B513" s="291"/>
      <c r="C513" s="292"/>
      <c r="D513" s="293"/>
      <c r="E513" s="40" t="s">
        <v>441</v>
      </c>
      <c r="F513" s="439"/>
      <c r="G513" s="440"/>
      <c r="H513" s="441"/>
      <c r="I513" s="61"/>
      <c r="K513" s="149"/>
      <c r="L513" s="122"/>
      <c r="M513" s="330"/>
      <c r="N513" s="332"/>
      <c r="O513" s="334"/>
      <c r="R513" s="44"/>
    </row>
    <row r="514" spans="1:18" ht="18.75" hidden="1" customHeight="1" thickBot="1">
      <c r="A514" s="258"/>
      <c r="B514" s="291"/>
      <c r="C514" s="292"/>
      <c r="D514" s="293"/>
      <c r="E514" s="78" t="s">
        <v>442</v>
      </c>
      <c r="F514" s="453"/>
      <c r="G514" s="454"/>
      <c r="H514" s="455"/>
      <c r="I514" s="61"/>
      <c r="K514" s="149"/>
      <c r="L514" s="122"/>
      <c r="M514" s="330"/>
      <c r="N514" s="332"/>
      <c r="O514" s="334"/>
      <c r="R514" s="44"/>
    </row>
    <row r="515" spans="1:18" s="143" customFormat="1" ht="18.75" hidden="1" customHeight="1" thickTop="1">
      <c r="A515" s="258" t="s">
        <v>456</v>
      </c>
      <c r="B515" s="456" t="s">
        <v>452</v>
      </c>
      <c r="C515" s="457"/>
      <c r="D515" s="458"/>
      <c r="E515" s="473" t="s">
        <v>430</v>
      </c>
      <c r="F515" s="474"/>
      <c r="G515" s="474"/>
      <c r="H515" s="475"/>
      <c r="I515" s="476"/>
      <c r="J515" s="477"/>
      <c r="K515" s="150"/>
      <c r="L515" s="146"/>
      <c r="M515" s="462"/>
      <c r="N515" s="464" t="s">
        <v>447</v>
      </c>
      <c r="O515" s="480"/>
      <c r="P515" s="133" t="s">
        <v>432</v>
      </c>
      <c r="R515" s="151" t="s">
        <v>453</v>
      </c>
    </row>
    <row r="516" spans="1:18" s="143" customFormat="1" ht="18.75" hidden="1" customHeight="1">
      <c r="A516" s="258"/>
      <c r="B516" s="459"/>
      <c r="C516" s="460"/>
      <c r="D516" s="461"/>
      <c r="E516" s="134" t="s">
        <v>454</v>
      </c>
      <c r="F516" s="135"/>
      <c r="G516" s="136"/>
      <c r="H516" s="137"/>
      <c r="I516" s="419"/>
      <c r="J516" s="420"/>
      <c r="K516" s="138"/>
      <c r="L516" s="132"/>
      <c r="M516" s="463"/>
      <c r="N516" s="465"/>
      <c r="O516" s="481"/>
      <c r="P516" s="133" t="s">
        <v>434</v>
      </c>
      <c r="R516" s="152"/>
    </row>
    <row r="517" spans="1:18" s="143" customFormat="1" ht="18.75" hidden="1" customHeight="1">
      <c r="A517" s="258"/>
      <c r="B517" s="459"/>
      <c r="C517" s="460"/>
      <c r="D517" s="461"/>
      <c r="E517" s="139" t="s">
        <v>436</v>
      </c>
      <c r="F517" s="421"/>
      <c r="G517" s="422"/>
      <c r="H517" s="423"/>
      <c r="I517" s="424"/>
      <c r="J517" s="425"/>
      <c r="K517" s="138"/>
      <c r="L517" s="132"/>
      <c r="M517" s="463"/>
      <c r="N517" s="465"/>
      <c r="O517" s="481"/>
      <c r="P517" s="133"/>
      <c r="R517" s="152"/>
    </row>
    <row r="518" spans="1:18" s="143" customFormat="1" ht="18.75" hidden="1" customHeight="1">
      <c r="A518" s="258"/>
      <c r="B518" s="459"/>
      <c r="C518" s="460"/>
      <c r="D518" s="461"/>
      <c r="E518" s="139" t="s">
        <v>437</v>
      </c>
      <c r="F518" s="447"/>
      <c r="G518" s="448"/>
      <c r="H518" s="449"/>
      <c r="I518" s="471"/>
      <c r="J518" s="472"/>
      <c r="K518" s="141"/>
      <c r="L518" s="147"/>
      <c r="M518" s="463"/>
      <c r="N518" s="465"/>
      <c r="O518" s="481"/>
      <c r="P518" s="133"/>
      <c r="R518" s="152"/>
    </row>
    <row r="519" spans="1:18" s="143" customFormat="1" ht="18.75" hidden="1" customHeight="1">
      <c r="A519" s="258"/>
      <c r="B519" s="459"/>
      <c r="C519" s="460"/>
      <c r="D519" s="461"/>
      <c r="E519" s="139" t="s">
        <v>438</v>
      </c>
      <c r="F519" s="421"/>
      <c r="G519" s="422"/>
      <c r="H519" s="423"/>
      <c r="I519" s="142"/>
      <c r="K519" s="144"/>
      <c r="L519" s="132"/>
      <c r="M519" s="463"/>
      <c r="N519" s="465"/>
      <c r="O519" s="481"/>
      <c r="P519" s="133"/>
      <c r="R519" s="152"/>
    </row>
    <row r="520" spans="1:18" s="143" customFormat="1" ht="18.75" hidden="1" customHeight="1">
      <c r="A520" s="258"/>
      <c r="B520" s="459"/>
      <c r="C520" s="460"/>
      <c r="D520" s="461"/>
      <c r="E520" s="139" t="s">
        <v>439</v>
      </c>
      <c r="F520" s="447"/>
      <c r="G520" s="448"/>
      <c r="H520" s="449"/>
      <c r="I520" s="142"/>
      <c r="K520" s="144"/>
      <c r="L520" s="132"/>
      <c r="M520" s="463"/>
      <c r="N520" s="465"/>
      <c r="O520" s="481"/>
      <c r="P520" s="133"/>
      <c r="R520" s="152"/>
    </row>
    <row r="521" spans="1:18" s="143" customFormat="1" ht="18.75" hidden="1" customHeight="1">
      <c r="A521" s="258"/>
      <c r="B521" s="459"/>
      <c r="C521" s="460"/>
      <c r="D521" s="461"/>
      <c r="E521" s="139" t="s">
        <v>440</v>
      </c>
      <c r="F521" s="421"/>
      <c r="G521" s="422"/>
      <c r="H521" s="423"/>
      <c r="I521" s="142"/>
      <c r="K521" s="144"/>
      <c r="L521" s="132"/>
      <c r="M521" s="463"/>
      <c r="N521" s="465"/>
      <c r="O521" s="481"/>
      <c r="P521" s="133"/>
      <c r="R521" s="152"/>
    </row>
    <row r="522" spans="1:18" s="143" customFormat="1" ht="18.75" hidden="1" customHeight="1">
      <c r="A522" s="258"/>
      <c r="B522" s="459"/>
      <c r="C522" s="460"/>
      <c r="D522" s="461"/>
      <c r="E522" s="139" t="s">
        <v>441</v>
      </c>
      <c r="F522" s="447"/>
      <c r="G522" s="448"/>
      <c r="H522" s="449"/>
      <c r="I522" s="142"/>
      <c r="K522" s="144"/>
      <c r="L522" s="132"/>
      <c r="M522" s="463"/>
      <c r="N522" s="465"/>
      <c r="O522" s="481"/>
      <c r="P522" s="133"/>
      <c r="R522" s="152"/>
    </row>
    <row r="523" spans="1:18" s="143" customFormat="1" ht="18.75" hidden="1" customHeight="1">
      <c r="A523" s="258"/>
      <c r="B523" s="459"/>
      <c r="C523" s="460"/>
      <c r="D523" s="461"/>
      <c r="E523" s="145" t="s">
        <v>442</v>
      </c>
      <c r="F523" s="468"/>
      <c r="G523" s="469"/>
      <c r="H523" s="470"/>
      <c r="I523" s="142"/>
      <c r="K523" s="144"/>
      <c r="L523" s="132"/>
      <c r="M523" s="463"/>
      <c r="N523" s="465"/>
      <c r="O523" s="481"/>
      <c r="P523" s="133"/>
      <c r="R523" s="152"/>
    </row>
    <row r="524" spans="1:18" s="143" customFormat="1" ht="18.75" hidden="1" customHeight="1">
      <c r="A524" s="258"/>
      <c r="B524" s="459"/>
      <c r="C524" s="460"/>
      <c r="D524" s="461"/>
      <c r="E524" s="444" t="s">
        <v>443</v>
      </c>
      <c r="F524" s="445"/>
      <c r="G524" s="445"/>
      <c r="H524" s="446"/>
      <c r="I524" s="142"/>
      <c r="K524" s="144"/>
      <c r="L524" s="132"/>
      <c r="M524" s="463"/>
      <c r="N524" s="465"/>
      <c r="O524" s="481"/>
      <c r="P524" s="133"/>
      <c r="R524" s="152"/>
    </row>
    <row r="525" spans="1:18" s="143" customFormat="1" ht="18.75" hidden="1" customHeight="1">
      <c r="A525" s="258"/>
      <c r="B525" s="459"/>
      <c r="C525" s="460"/>
      <c r="D525" s="461"/>
      <c r="E525" s="134" t="s">
        <v>455</v>
      </c>
      <c r="F525" s="447"/>
      <c r="G525" s="448"/>
      <c r="H525" s="449"/>
      <c r="I525" s="142"/>
      <c r="K525" s="144"/>
      <c r="L525" s="132"/>
      <c r="M525" s="463"/>
      <c r="N525" s="465"/>
      <c r="O525" s="481"/>
      <c r="P525" s="133"/>
      <c r="R525" s="152"/>
    </row>
    <row r="526" spans="1:18" s="143" customFormat="1" ht="18.75" hidden="1" customHeight="1" thickBot="1">
      <c r="A526" s="258"/>
      <c r="B526" s="459"/>
      <c r="C526" s="460"/>
      <c r="D526" s="461"/>
      <c r="E526" s="145" t="s">
        <v>47</v>
      </c>
      <c r="F526" s="450"/>
      <c r="G526" s="451"/>
      <c r="H526" s="452"/>
      <c r="I526" s="142"/>
      <c r="K526" s="144"/>
      <c r="L526" s="132"/>
      <c r="M526" s="463"/>
      <c r="N526" s="465"/>
      <c r="O526" s="481"/>
      <c r="P526" s="133"/>
      <c r="R526" s="152"/>
    </row>
    <row r="527" spans="1:18" ht="18" hidden="1" customHeight="1" thickTop="1">
      <c r="A527" s="258" t="s">
        <v>465</v>
      </c>
      <c r="B527" s="288" t="s">
        <v>457</v>
      </c>
      <c r="C527" s="289"/>
      <c r="D527" s="290"/>
      <c r="E527" s="309" t="s">
        <v>458</v>
      </c>
      <c r="F527" s="310"/>
      <c r="G527" s="311"/>
      <c r="H527" s="312"/>
      <c r="I527" s="313"/>
      <c r="J527" s="314"/>
      <c r="K527" s="37"/>
      <c r="L527" s="27">
        <v>0.3</v>
      </c>
      <c r="M527" s="329"/>
      <c r="N527" s="331" t="s">
        <v>459</v>
      </c>
      <c r="O527" s="333"/>
      <c r="R527" s="39" t="s">
        <v>460</v>
      </c>
    </row>
    <row r="528" spans="1:18" ht="18" hidden="1" customHeight="1">
      <c r="A528" s="258"/>
      <c r="B528" s="291"/>
      <c r="C528" s="292"/>
      <c r="D528" s="293"/>
      <c r="E528" s="315" t="s">
        <v>382</v>
      </c>
      <c r="F528" s="316"/>
      <c r="G528" s="316"/>
      <c r="H528" s="317"/>
      <c r="I528" s="305"/>
      <c r="J528" s="306"/>
      <c r="K528" s="42"/>
      <c r="L528" s="28"/>
      <c r="M528" s="330"/>
      <c r="N528" s="332"/>
      <c r="O528" s="334"/>
      <c r="R528" s="44" t="s">
        <v>462</v>
      </c>
    </row>
    <row r="529" spans="1:23" ht="18" hidden="1" customHeight="1" thickBot="1">
      <c r="A529" s="258"/>
      <c r="B529" s="291"/>
      <c r="C529" s="292"/>
      <c r="D529" s="293"/>
      <c r="E529" s="338" t="s">
        <v>463</v>
      </c>
      <c r="F529" s="339"/>
      <c r="G529" s="417"/>
      <c r="H529" s="418"/>
      <c r="I529" s="66"/>
      <c r="J529" s="67"/>
      <c r="K529" s="100"/>
      <c r="L529" s="71">
        <v>0</v>
      </c>
      <c r="M529" s="330"/>
      <c r="N529" s="332"/>
      <c r="O529" s="334"/>
      <c r="R529" s="44" t="s">
        <v>464</v>
      </c>
      <c r="T529" s="1" t="s">
        <v>461</v>
      </c>
    </row>
    <row r="530" spans="1:23" ht="18" customHeight="1" thickTop="1">
      <c r="A530" s="258" t="s">
        <v>468</v>
      </c>
      <c r="B530" s="288" t="s">
        <v>466</v>
      </c>
      <c r="C530" s="289"/>
      <c r="D530" s="290"/>
      <c r="E530" s="478" t="s">
        <v>467</v>
      </c>
      <c r="F530" s="479"/>
      <c r="G530" s="311"/>
      <c r="H530" s="312"/>
      <c r="I530" s="313" t="s">
        <v>685</v>
      </c>
      <c r="J530" s="314"/>
      <c r="K530" s="37">
        <v>0.3</v>
      </c>
      <c r="L530" s="27">
        <v>0.3</v>
      </c>
      <c r="M530" s="329"/>
      <c r="N530" s="331" t="s">
        <v>459</v>
      </c>
      <c r="O530" s="333"/>
      <c r="Q530" s="1">
        <v>0.3</v>
      </c>
      <c r="R530" s="39" t="s">
        <v>460</v>
      </c>
    </row>
    <row r="531" spans="1:23" ht="18" customHeight="1">
      <c r="A531" s="258"/>
      <c r="B531" s="291"/>
      <c r="C531" s="292"/>
      <c r="D531" s="293"/>
      <c r="E531" s="483" t="s">
        <v>382</v>
      </c>
      <c r="F531" s="484"/>
      <c r="G531" s="484"/>
      <c r="H531" s="485"/>
      <c r="I531" s="305" t="s">
        <v>686</v>
      </c>
      <c r="J531" s="306"/>
      <c r="K531" s="42">
        <v>0</v>
      </c>
      <c r="L531" s="28"/>
      <c r="M531" s="330"/>
      <c r="N531" s="332"/>
      <c r="O531" s="334"/>
      <c r="Q531" s="1">
        <v>0</v>
      </c>
      <c r="R531" s="44" t="s">
        <v>462</v>
      </c>
    </row>
    <row r="532" spans="1:23" ht="18" customHeight="1" thickBot="1">
      <c r="A532" s="258"/>
      <c r="B532" s="291"/>
      <c r="C532" s="292"/>
      <c r="D532" s="293"/>
      <c r="E532" s="486" t="s">
        <v>463</v>
      </c>
      <c r="F532" s="487"/>
      <c r="G532" s="417"/>
      <c r="H532" s="418"/>
      <c r="I532" s="66"/>
      <c r="J532" s="67"/>
      <c r="K532" s="100"/>
      <c r="L532" s="71">
        <v>0</v>
      </c>
      <c r="M532" s="330"/>
      <c r="N532" s="332"/>
      <c r="O532" s="334"/>
      <c r="R532" s="44" t="s">
        <v>464</v>
      </c>
      <c r="T532" s="1" t="s">
        <v>461</v>
      </c>
    </row>
    <row r="533" spans="1:23" ht="18.75" customHeight="1" thickTop="1">
      <c r="A533" s="258" t="s">
        <v>474</v>
      </c>
      <c r="B533" s="288" t="s">
        <v>469</v>
      </c>
      <c r="C533" s="289"/>
      <c r="D533" s="290"/>
      <c r="E533" s="309" t="s">
        <v>470</v>
      </c>
      <c r="F533" s="310"/>
      <c r="G533" s="311"/>
      <c r="H533" s="312"/>
      <c r="I533" s="313" t="s">
        <v>687</v>
      </c>
      <c r="J533" s="314"/>
      <c r="K533" s="37">
        <v>0.1</v>
      </c>
      <c r="L533" s="27">
        <v>0.1</v>
      </c>
      <c r="M533" s="329"/>
      <c r="N533" s="331" t="s">
        <v>471</v>
      </c>
      <c r="O533" s="333"/>
      <c r="Q533" s="1">
        <v>0.1</v>
      </c>
      <c r="R533" s="39" t="s">
        <v>472</v>
      </c>
      <c r="T533" s="1" t="s">
        <v>475</v>
      </c>
      <c r="U533" s="1" t="s">
        <v>476</v>
      </c>
    </row>
    <row r="534" spans="1:23" ht="18.75" customHeight="1" thickBot="1">
      <c r="A534" s="258"/>
      <c r="B534" s="291"/>
      <c r="C534" s="292"/>
      <c r="D534" s="293"/>
      <c r="E534" s="104"/>
      <c r="F534" s="104"/>
      <c r="G534" s="104"/>
      <c r="H534" s="104"/>
      <c r="I534" s="307" t="s">
        <v>688</v>
      </c>
      <c r="J534" s="342"/>
      <c r="K534" s="25">
        <v>0</v>
      </c>
      <c r="L534" s="71">
        <v>0</v>
      </c>
      <c r="M534" s="330"/>
      <c r="N534" s="332"/>
      <c r="O534" s="334"/>
      <c r="Q534" s="1">
        <v>0</v>
      </c>
      <c r="R534" s="44"/>
      <c r="T534" s="1" t="s">
        <v>473</v>
      </c>
    </row>
    <row r="535" spans="1:23" ht="18" hidden="1" customHeight="1" thickTop="1">
      <c r="A535" s="258" t="s">
        <v>477</v>
      </c>
      <c r="B535" s="288" t="s">
        <v>469</v>
      </c>
      <c r="C535" s="289"/>
      <c r="D535" s="290"/>
      <c r="E535" s="350" t="s">
        <v>470</v>
      </c>
      <c r="F535" s="371"/>
      <c r="G535" s="375"/>
      <c r="H535" s="376"/>
      <c r="I535" s="313"/>
      <c r="J535" s="314"/>
      <c r="K535" s="34"/>
      <c r="L535" s="27"/>
      <c r="M535" s="329"/>
      <c r="N535" s="331" t="s">
        <v>471</v>
      </c>
      <c r="O535" s="333"/>
      <c r="R535" s="39"/>
      <c r="T535" s="1" t="s">
        <v>478</v>
      </c>
      <c r="U535" s="1" t="s">
        <v>479</v>
      </c>
      <c r="V535" s="1" t="s">
        <v>480</v>
      </c>
      <c r="W535" s="1" t="s">
        <v>481</v>
      </c>
    </row>
    <row r="536" spans="1:23" ht="18" hidden="1" customHeight="1">
      <c r="A536" s="258"/>
      <c r="B536" s="291"/>
      <c r="C536" s="292"/>
      <c r="D536" s="293"/>
      <c r="E536" s="155"/>
      <c r="F536" s="156"/>
      <c r="G536" s="156"/>
      <c r="H536" s="157"/>
      <c r="I536" s="305"/>
      <c r="J536" s="306"/>
      <c r="K536" s="30"/>
      <c r="L536" s="153"/>
      <c r="M536" s="330"/>
      <c r="N536" s="332"/>
      <c r="O536" s="334"/>
      <c r="R536" s="44"/>
    </row>
    <row r="537" spans="1:23" ht="18" hidden="1" customHeight="1">
      <c r="A537" s="258"/>
      <c r="B537" s="291"/>
      <c r="C537" s="292"/>
      <c r="D537" s="293"/>
      <c r="E537" s="158"/>
      <c r="F537" s="159"/>
      <c r="G537" s="159"/>
      <c r="H537" s="160"/>
      <c r="I537" s="305"/>
      <c r="J537" s="306"/>
      <c r="K537" s="30"/>
      <c r="L537" s="28"/>
      <c r="M537" s="330"/>
      <c r="N537" s="332"/>
      <c r="O537" s="334"/>
      <c r="R537" s="44"/>
    </row>
    <row r="538" spans="1:23" ht="18" hidden="1" customHeight="1" thickBot="1">
      <c r="A538" s="258"/>
      <c r="B538" s="291"/>
      <c r="C538" s="292"/>
      <c r="D538" s="293"/>
      <c r="E538" s="159"/>
      <c r="F538" s="159"/>
      <c r="G538" s="159"/>
      <c r="H538" s="159"/>
      <c r="I538" s="307"/>
      <c r="J538" s="342"/>
      <c r="K538" s="35"/>
      <c r="L538" s="71"/>
      <c r="M538" s="330"/>
      <c r="N538" s="332"/>
      <c r="O538" s="334"/>
      <c r="R538" s="44"/>
    </row>
    <row r="539" spans="1:23" ht="18" hidden="1" customHeight="1" thickTop="1">
      <c r="A539" s="258" t="s">
        <v>482</v>
      </c>
      <c r="B539" s="288" t="s">
        <v>469</v>
      </c>
      <c r="C539" s="289"/>
      <c r="D539" s="290"/>
      <c r="E539" s="309" t="s">
        <v>470</v>
      </c>
      <c r="F539" s="310"/>
      <c r="G539" s="311"/>
      <c r="H539" s="312"/>
      <c r="I539" s="313"/>
      <c r="J539" s="314"/>
      <c r="K539" s="37"/>
      <c r="L539" s="27"/>
      <c r="M539" s="329"/>
      <c r="N539" s="331" t="s">
        <v>471</v>
      </c>
      <c r="O539" s="333"/>
      <c r="R539" s="39"/>
      <c r="T539" s="1" t="s">
        <v>483</v>
      </c>
      <c r="U539" s="1" t="s">
        <v>484</v>
      </c>
      <c r="V539" s="1" t="s">
        <v>485</v>
      </c>
    </row>
    <row r="540" spans="1:23" ht="18" hidden="1" customHeight="1">
      <c r="A540" s="258"/>
      <c r="B540" s="291"/>
      <c r="C540" s="292"/>
      <c r="D540" s="293"/>
      <c r="E540" s="123"/>
      <c r="F540" s="161"/>
      <c r="G540" s="161"/>
      <c r="H540" s="68"/>
      <c r="I540" s="305"/>
      <c r="J540" s="306"/>
      <c r="K540" s="42"/>
      <c r="L540" s="28"/>
      <c r="M540" s="330"/>
      <c r="N540" s="332"/>
      <c r="O540" s="334"/>
      <c r="R540" s="44"/>
    </row>
    <row r="541" spans="1:23" ht="18" hidden="1" customHeight="1" thickBot="1">
      <c r="A541" s="258"/>
      <c r="B541" s="291"/>
      <c r="C541" s="292"/>
      <c r="D541" s="293"/>
      <c r="E541" s="104"/>
      <c r="F541" s="104"/>
      <c r="G541" s="104"/>
      <c r="H541" s="104"/>
      <c r="I541" s="307"/>
      <c r="J541" s="342"/>
      <c r="K541" s="25"/>
      <c r="L541" s="71"/>
      <c r="M541" s="330"/>
      <c r="N541" s="332"/>
      <c r="O541" s="334"/>
      <c r="R541" s="44"/>
    </row>
    <row r="542" spans="1:23" ht="18" hidden="1" customHeight="1" thickTop="1">
      <c r="A542" s="258" t="s">
        <v>500</v>
      </c>
      <c r="B542" s="288" t="s">
        <v>486</v>
      </c>
      <c r="C542" s="289"/>
      <c r="D542" s="290"/>
      <c r="E542" s="309" t="s">
        <v>487</v>
      </c>
      <c r="F542" s="337"/>
      <c r="G542" s="311"/>
      <c r="H542" s="312"/>
      <c r="I542" s="488"/>
      <c r="J542" s="489"/>
      <c r="K542" s="490"/>
      <c r="L542" s="27"/>
      <c r="M542" s="329"/>
      <c r="N542" s="331" t="s">
        <v>488</v>
      </c>
      <c r="O542" s="333"/>
      <c r="R542" s="39" t="s">
        <v>489</v>
      </c>
    </row>
    <row r="543" spans="1:23" ht="18" hidden="1" customHeight="1">
      <c r="A543" s="258"/>
      <c r="B543" s="291"/>
      <c r="C543" s="292"/>
      <c r="D543" s="293"/>
      <c r="E543" s="154" t="s">
        <v>490</v>
      </c>
      <c r="F543" s="162"/>
      <c r="G543" s="163" t="s">
        <v>490</v>
      </c>
      <c r="H543" s="162"/>
      <c r="I543" s="492"/>
      <c r="J543" s="493"/>
      <c r="K543" s="491"/>
      <c r="L543" s="28"/>
      <c r="M543" s="330"/>
      <c r="N543" s="332"/>
      <c r="O543" s="334"/>
      <c r="R543" s="44" t="s">
        <v>491</v>
      </c>
    </row>
    <row r="544" spans="1:23" ht="18" hidden="1" customHeight="1">
      <c r="A544" s="258"/>
      <c r="B544" s="291"/>
      <c r="C544" s="292"/>
      <c r="D544" s="293"/>
      <c r="E544" s="87" t="s">
        <v>492</v>
      </c>
      <c r="F544" s="164"/>
      <c r="G544" s="87" t="s">
        <v>492</v>
      </c>
      <c r="H544" s="164"/>
      <c r="I544" s="492"/>
      <c r="J544" s="493"/>
      <c r="K544" s="42"/>
      <c r="L544" s="28"/>
      <c r="M544" s="330"/>
      <c r="N544" s="332"/>
      <c r="O544" s="334"/>
      <c r="R544" s="44" t="s">
        <v>493</v>
      </c>
      <c r="T544" s="1" t="s">
        <v>473</v>
      </c>
    </row>
    <row r="545" spans="1:20" ht="18" hidden="1" customHeight="1">
      <c r="A545" s="258"/>
      <c r="B545" s="291"/>
      <c r="C545" s="292"/>
      <c r="D545" s="293"/>
      <c r="E545" s="154" t="s">
        <v>494</v>
      </c>
      <c r="F545" s="45"/>
      <c r="G545" s="163" t="s">
        <v>494</v>
      </c>
      <c r="H545" s="45"/>
      <c r="I545" s="492"/>
      <c r="J545" s="493"/>
      <c r="K545" s="498"/>
      <c r="L545" s="28"/>
      <c r="M545" s="330"/>
      <c r="N545" s="332"/>
      <c r="O545" s="334"/>
      <c r="R545" s="44" t="s">
        <v>495</v>
      </c>
      <c r="T545" s="1" t="s">
        <v>473</v>
      </c>
    </row>
    <row r="546" spans="1:20" ht="24" hidden="1">
      <c r="A546" s="258"/>
      <c r="B546" s="291"/>
      <c r="C546" s="292"/>
      <c r="D546" s="293"/>
      <c r="E546" s="88" t="s">
        <v>496</v>
      </c>
      <c r="F546" s="162"/>
      <c r="G546" s="88" t="s">
        <v>496</v>
      </c>
      <c r="H546" s="162"/>
      <c r="I546" s="492"/>
      <c r="J546" s="493"/>
      <c r="K546" s="491"/>
      <c r="L546" s="28"/>
      <c r="M546" s="330"/>
      <c r="N546" s="332"/>
      <c r="O546" s="334"/>
      <c r="R546" s="44" t="s">
        <v>497</v>
      </c>
      <c r="T546" s="1" t="s">
        <v>473</v>
      </c>
    </row>
    <row r="547" spans="1:20" ht="18" hidden="1" customHeight="1">
      <c r="A547" s="258"/>
      <c r="B547" s="291"/>
      <c r="C547" s="292"/>
      <c r="D547" s="293"/>
      <c r="E547" s="154" t="s">
        <v>498</v>
      </c>
      <c r="F547" s="103"/>
      <c r="G547" s="40" t="s">
        <v>498</v>
      </c>
      <c r="H547" s="162"/>
      <c r="I547" s="492"/>
      <c r="J547" s="493"/>
      <c r="K547" s="42"/>
      <c r="L547" s="28"/>
      <c r="M547" s="330"/>
      <c r="N547" s="332"/>
      <c r="O547" s="334"/>
      <c r="R547" s="44" t="s">
        <v>499</v>
      </c>
      <c r="T547" s="1" t="s">
        <v>473</v>
      </c>
    </row>
    <row r="548" spans="1:20" ht="18" hidden="1" customHeight="1" thickBot="1">
      <c r="A548" s="258"/>
      <c r="B548" s="291"/>
      <c r="C548" s="292"/>
      <c r="D548" s="293"/>
      <c r="E548" s="104" t="s">
        <v>494</v>
      </c>
      <c r="F548" s="101"/>
      <c r="G548" s="82" t="s">
        <v>494</v>
      </c>
      <c r="H548" s="101"/>
      <c r="I548" s="496"/>
      <c r="J548" s="497"/>
      <c r="K548" s="25"/>
      <c r="L548" s="71"/>
      <c r="M548" s="330"/>
      <c r="N548" s="332"/>
      <c r="O548" s="334"/>
      <c r="R548" s="44"/>
      <c r="T548" s="1" t="s">
        <v>473</v>
      </c>
    </row>
    <row r="549" spans="1:20" ht="18" hidden="1" customHeight="1" thickTop="1">
      <c r="A549" s="258" t="s">
        <v>503</v>
      </c>
      <c r="B549" s="288" t="s">
        <v>663</v>
      </c>
      <c r="C549" s="289"/>
      <c r="D549" s="290"/>
      <c r="E549" s="495" t="s">
        <v>501</v>
      </c>
      <c r="F549" s="495"/>
      <c r="G549" s="494"/>
      <c r="H549" s="312"/>
      <c r="I549" s="313"/>
      <c r="J549" s="314"/>
      <c r="K549" s="37"/>
      <c r="L549" s="27"/>
      <c r="M549" s="329"/>
      <c r="N549" s="331" t="s">
        <v>42</v>
      </c>
      <c r="O549" s="333"/>
      <c r="R549" s="39" t="s">
        <v>348</v>
      </c>
    </row>
    <row r="550" spans="1:20" ht="18" hidden="1" customHeight="1">
      <c r="A550" s="258"/>
      <c r="B550" s="291"/>
      <c r="C550" s="292"/>
      <c r="D550" s="293"/>
      <c r="E550" s="40" t="s">
        <v>502</v>
      </c>
      <c r="F550" s="165"/>
      <c r="G550" s="40" t="s">
        <v>65</v>
      </c>
      <c r="H550" s="45"/>
      <c r="I550" s="305"/>
      <c r="J550" s="306"/>
      <c r="K550" s="46"/>
      <c r="L550" s="28"/>
      <c r="M550" s="330"/>
      <c r="N550" s="332"/>
      <c r="O550" s="334"/>
      <c r="R550" s="44" t="s">
        <v>334</v>
      </c>
    </row>
    <row r="551" spans="1:20" ht="18" hidden="1" customHeight="1">
      <c r="A551" s="258"/>
      <c r="B551" s="291"/>
      <c r="C551" s="292"/>
      <c r="D551" s="293"/>
      <c r="E551" s="40" t="s">
        <v>502</v>
      </c>
      <c r="F551" s="165"/>
      <c r="G551" s="40" t="s">
        <v>65</v>
      </c>
      <c r="H551" s="45"/>
      <c r="I551" s="305"/>
      <c r="J551" s="306"/>
      <c r="K551" s="46"/>
      <c r="L551" s="28"/>
      <c r="M551" s="330"/>
      <c r="N551" s="332"/>
      <c r="O551" s="334"/>
      <c r="R551" s="44"/>
    </row>
    <row r="552" spans="1:20" ht="18" hidden="1" customHeight="1">
      <c r="A552" s="258"/>
      <c r="B552" s="291"/>
      <c r="C552" s="292"/>
      <c r="D552" s="293"/>
      <c r="E552" s="40" t="s">
        <v>502</v>
      </c>
      <c r="F552" s="165"/>
      <c r="G552" s="40" t="s">
        <v>65</v>
      </c>
      <c r="H552" s="45"/>
      <c r="I552" s="107"/>
      <c r="J552" s="108"/>
      <c r="K552" s="48"/>
      <c r="L552" s="28"/>
      <c r="M552" s="330"/>
      <c r="N552" s="332"/>
      <c r="O552" s="334"/>
      <c r="R552" s="44"/>
    </row>
    <row r="553" spans="1:20" ht="18" hidden="1" customHeight="1">
      <c r="A553" s="258"/>
      <c r="B553" s="291"/>
      <c r="C553" s="292"/>
      <c r="D553" s="293"/>
      <c r="E553" s="40" t="s">
        <v>502</v>
      </c>
      <c r="F553" s="165"/>
      <c r="G553" s="40" t="s">
        <v>65</v>
      </c>
      <c r="H553" s="45"/>
      <c r="I553" s="77"/>
      <c r="J553" s="9"/>
      <c r="K553" s="48"/>
      <c r="L553" s="28"/>
      <c r="M553" s="330"/>
      <c r="N553" s="332"/>
      <c r="O553" s="334"/>
      <c r="R553" s="44"/>
    </row>
    <row r="554" spans="1:20" ht="18" hidden="1" customHeight="1" thickBot="1">
      <c r="A554" s="258"/>
      <c r="B554" s="291"/>
      <c r="C554" s="292"/>
      <c r="D554" s="293"/>
      <c r="E554" s="78" t="s">
        <v>502</v>
      </c>
      <c r="F554" s="105"/>
      <c r="G554" s="78" t="s">
        <v>65</v>
      </c>
      <c r="H554" s="101"/>
      <c r="I554" s="77"/>
      <c r="J554" s="9"/>
      <c r="K554" s="48"/>
      <c r="L554" s="71"/>
      <c r="M554" s="330"/>
      <c r="N554" s="332"/>
      <c r="O554" s="334"/>
      <c r="R554" s="44"/>
    </row>
    <row r="555" spans="1:20" ht="18" hidden="1" customHeight="1" thickTop="1">
      <c r="A555" s="258" t="s">
        <v>513</v>
      </c>
      <c r="B555" s="288" t="s">
        <v>504</v>
      </c>
      <c r="C555" s="289"/>
      <c r="D555" s="290"/>
      <c r="E555" s="309" t="s">
        <v>505</v>
      </c>
      <c r="F555" s="310"/>
      <c r="G555" s="494"/>
      <c r="H555" s="312"/>
      <c r="I555" s="488"/>
      <c r="J555" s="489"/>
      <c r="K555" s="490"/>
      <c r="L555" s="27"/>
      <c r="M555" s="329"/>
      <c r="N555" s="331" t="s">
        <v>488</v>
      </c>
      <c r="O555" s="333"/>
      <c r="R555" s="39" t="s">
        <v>506</v>
      </c>
    </row>
    <row r="556" spans="1:20" ht="18" hidden="1" customHeight="1">
      <c r="A556" s="258"/>
      <c r="B556" s="291"/>
      <c r="C556" s="292"/>
      <c r="D556" s="293"/>
      <c r="E556" s="154" t="s">
        <v>490</v>
      </c>
      <c r="F556" s="162"/>
      <c r="G556" s="163" t="s">
        <v>490</v>
      </c>
      <c r="H556" s="162"/>
      <c r="I556" s="492"/>
      <c r="J556" s="493"/>
      <c r="K556" s="491"/>
      <c r="L556" s="153"/>
      <c r="M556" s="330"/>
      <c r="N556" s="332"/>
      <c r="O556" s="334"/>
      <c r="R556" s="499" t="s">
        <v>507</v>
      </c>
    </row>
    <row r="557" spans="1:20" ht="18" hidden="1" customHeight="1">
      <c r="A557" s="258"/>
      <c r="B557" s="291"/>
      <c r="C557" s="292"/>
      <c r="D557" s="293"/>
      <c r="E557" s="87" t="s">
        <v>492</v>
      </c>
      <c r="F557" s="164"/>
      <c r="G557" s="87" t="s">
        <v>492</v>
      </c>
      <c r="H557" s="164"/>
      <c r="I557" s="492"/>
      <c r="J557" s="493"/>
      <c r="K557" s="42"/>
      <c r="L557" s="153"/>
      <c r="M557" s="330"/>
      <c r="N557" s="332"/>
      <c r="O557" s="334"/>
      <c r="R557" s="499"/>
      <c r="T557" s="1" t="s">
        <v>473</v>
      </c>
    </row>
    <row r="558" spans="1:20" ht="18" hidden="1" customHeight="1">
      <c r="A558" s="258"/>
      <c r="B558" s="291"/>
      <c r="C558" s="292"/>
      <c r="D558" s="293"/>
      <c r="E558" s="154" t="s">
        <v>494</v>
      </c>
      <c r="F558" s="45"/>
      <c r="G558" s="163" t="s">
        <v>494</v>
      </c>
      <c r="H558" s="45"/>
      <c r="I558" s="492"/>
      <c r="J558" s="493"/>
      <c r="K558" s="498"/>
      <c r="L558" s="28"/>
      <c r="M558" s="330"/>
      <c r="N558" s="332"/>
      <c r="O558" s="334"/>
      <c r="R558" s="44" t="s">
        <v>508</v>
      </c>
      <c r="T558" s="1" t="s">
        <v>473</v>
      </c>
    </row>
    <row r="559" spans="1:20" ht="24" hidden="1">
      <c r="A559" s="258"/>
      <c r="B559" s="291"/>
      <c r="C559" s="292"/>
      <c r="D559" s="293"/>
      <c r="E559" s="88" t="s">
        <v>509</v>
      </c>
      <c r="F559" s="164"/>
      <c r="G559" s="88" t="s">
        <v>509</v>
      </c>
      <c r="H559" s="164"/>
      <c r="I559" s="492"/>
      <c r="J559" s="493"/>
      <c r="K559" s="491"/>
      <c r="L559" s="28"/>
      <c r="M559" s="330"/>
      <c r="N559" s="332"/>
      <c r="O559" s="334"/>
      <c r="R559" s="44" t="s">
        <v>510</v>
      </c>
    </row>
    <row r="560" spans="1:20" ht="18" hidden="1" customHeight="1">
      <c r="A560" s="258"/>
      <c r="B560" s="291"/>
      <c r="C560" s="292"/>
      <c r="D560" s="293"/>
      <c r="E560" s="123"/>
      <c r="F560" s="166"/>
      <c r="G560" s="161"/>
      <c r="H560" s="167"/>
      <c r="I560" s="492"/>
      <c r="J560" s="493"/>
      <c r="K560" s="42"/>
      <c r="L560" s="28"/>
      <c r="M560" s="330"/>
      <c r="N560" s="332"/>
      <c r="O560" s="334"/>
      <c r="R560" s="44" t="s">
        <v>511</v>
      </c>
      <c r="T560" s="1" t="s">
        <v>473</v>
      </c>
    </row>
    <row r="561" spans="1:20" ht="18" hidden="1" customHeight="1" thickBot="1">
      <c r="A561" s="258"/>
      <c r="B561" s="291"/>
      <c r="C561" s="292"/>
      <c r="D561" s="293"/>
      <c r="E561" s="104"/>
      <c r="F561" s="104"/>
      <c r="G561" s="104"/>
      <c r="H561" s="104"/>
      <c r="I561" s="496"/>
      <c r="J561" s="497"/>
      <c r="K561" s="25"/>
      <c r="L561" s="71"/>
      <c r="M561" s="330"/>
      <c r="N561" s="332"/>
      <c r="O561" s="334"/>
      <c r="R561" s="44" t="s">
        <v>512</v>
      </c>
    </row>
    <row r="562" spans="1:20" ht="18" hidden="1" customHeight="1" thickTop="1">
      <c r="A562" s="258" t="s">
        <v>515</v>
      </c>
      <c r="B562" s="288" t="s">
        <v>504</v>
      </c>
      <c r="C562" s="289"/>
      <c r="D562" s="290"/>
      <c r="E562" s="309" t="s">
        <v>514</v>
      </c>
      <c r="F562" s="310"/>
      <c r="G562" s="494"/>
      <c r="H562" s="312"/>
      <c r="I562" s="488"/>
      <c r="J562" s="489"/>
      <c r="K562" s="490"/>
      <c r="L562" s="27"/>
      <c r="M562" s="329"/>
      <c r="N562" s="331" t="s">
        <v>488</v>
      </c>
      <c r="O562" s="333"/>
      <c r="R562" s="39" t="s">
        <v>506</v>
      </c>
    </row>
    <row r="563" spans="1:20" ht="18" hidden="1" customHeight="1">
      <c r="A563" s="258"/>
      <c r="B563" s="291"/>
      <c r="C563" s="292"/>
      <c r="D563" s="293"/>
      <c r="E563" s="154" t="s">
        <v>490</v>
      </c>
      <c r="F563" s="162"/>
      <c r="G563" s="163" t="s">
        <v>490</v>
      </c>
      <c r="H563" s="162"/>
      <c r="I563" s="492"/>
      <c r="J563" s="493"/>
      <c r="K563" s="491"/>
      <c r="L563" s="153"/>
      <c r="M563" s="330"/>
      <c r="N563" s="332"/>
      <c r="O563" s="334"/>
      <c r="R563" s="499" t="s">
        <v>507</v>
      </c>
    </row>
    <row r="564" spans="1:20" ht="18" hidden="1" customHeight="1">
      <c r="A564" s="258"/>
      <c r="B564" s="291"/>
      <c r="C564" s="292"/>
      <c r="D564" s="293"/>
      <c r="E564" s="87" t="s">
        <v>492</v>
      </c>
      <c r="F564" s="164"/>
      <c r="G564" s="87" t="s">
        <v>492</v>
      </c>
      <c r="H564" s="164"/>
      <c r="I564" s="492"/>
      <c r="J564" s="493"/>
      <c r="K564" s="42"/>
      <c r="L564" s="153"/>
      <c r="M564" s="330"/>
      <c r="N564" s="332"/>
      <c r="O564" s="334"/>
      <c r="R564" s="499"/>
      <c r="T564" s="1" t="s">
        <v>473</v>
      </c>
    </row>
    <row r="565" spans="1:20" ht="18" hidden="1" customHeight="1">
      <c r="A565" s="258"/>
      <c r="B565" s="291"/>
      <c r="C565" s="292"/>
      <c r="D565" s="293"/>
      <c r="E565" s="154" t="s">
        <v>494</v>
      </c>
      <c r="F565" s="45"/>
      <c r="G565" s="163" t="s">
        <v>494</v>
      </c>
      <c r="H565" s="45"/>
      <c r="I565" s="492"/>
      <c r="J565" s="493"/>
      <c r="K565" s="498"/>
      <c r="L565" s="28"/>
      <c r="M565" s="330"/>
      <c r="N565" s="332"/>
      <c r="O565" s="334"/>
      <c r="R565" s="44" t="s">
        <v>508</v>
      </c>
      <c r="T565" s="1" t="s">
        <v>473</v>
      </c>
    </row>
    <row r="566" spans="1:20" ht="24" hidden="1">
      <c r="A566" s="258"/>
      <c r="B566" s="291"/>
      <c r="C566" s="292"/>
      <c r="D566" s="293"/>
      <c r="E566" s="88" t="s">
        <v>509</v>
      </c>
      <c r="F566" s="164"/>
      <c r="G566" s="88" t="s">
        <v>509</v>
      </c>
      <c r="H566" s="164"/>
      <c r="I566" s="492"/>
      <c r="J566" s="493"/>
      <c r="K566" s="491"/>
      <c r="L566" s="28"/>
      <c r="M566" s="330"/>
      <c r="N566" s="332"/>
      <c r="O566" s="334"/>
      <c r="R566" s="44" t="s">
        <v>510</v>
      </c>
    </row>
    <row r="567" spans="1:20" ht="18" hidden="1" customHeight="1">
      <c r="A567" s="258"/>
      <c r="B567" s="291"/>
      <c r="C567" s="292"/>
      <c r="D567" s="293"/>
      <c r="E567" s="154" t="s">
        <v>494</v>
      </c>
      <c r="F567" s="45"/>
      <c r="G567" s="163" t="s">
        <v>494</v>
      </c>
      <c r="H567" s="45"/>
      <c r="I567" s="492"/>
      <c r="J567" s="493"/>
      <c r="K567" s="42"/>
      <c r="L567" s="28"/>
      <c r="M567" s="330"/>
      <c r="N567" s="332"/>
      <c r="O567" s="334"/>
      <c r="R567" s="44" t="s">
        <v>511</v>
      </c>
      <c r="T567" s="1" t="s">
        <v>473</v>
      </c>
    </row>
    <row r="568" spans="1:20" ht="18" hidden="1" customHeight="1" thickBot="1">
      <c r="A568" s="258"/>
      <c r="B568" s="291"/>
      <c r="C568" s="292"/>
      <c r="D568" s="293"/>
      <c r="E568" s="104"/>
      <c r="F568" s="104"/>
      <c r="G568" s="104"/>
      <c r="H568" s="104"/>
      <c r="I568" s="496"/>
      <c r="J568" s="497"/>
      <c r="K568" s="25"/>
      <c r="L568" s="71"/>
      <c r="M568" s="330"/>
      <c r="N568" s="332"/>
      <c r="O568" s="334"/>
      <c r="R568" s="44" t="s">
        <v>512</v>
      </c>
    </row>
    <row r="569" spans="1:20" ht="18" hidden="1" customHeight="1" thickTop="1">
      <c r="A569" s="258" t="s">
        <v>518</v>
      </c>
      <c r="B569" s="288" t="s">
        <v>504</v>
      </c>
      <c r="C569" s="289"/>
      <c r="D569" s="290"/>
      <c r="E569" s="309" t="s">
        <v>516</v>
      </c>
      <c r="F569" s="310"/>
      <c r="G569" s="494"/>
      <c r="H569" s="312"/>
      <c r="I569" s="507"/>
      <c r="J569" s="508"/>
      <c r="K569" s="490"/>
      <c r="L569" s="27"/>
      <c r="M569" s="329"/>
      <c r="N569" s="331" t="s">
        <v>488</v>
      </c>
      <c r="O569" s="333"/>
      <c r="R569" s="39" t="s">
        <v>517</v>
      </c>
    </row>
    <row r="570" spans="1:20" ht="18" hidden="1" customHeight="1">
      <c r="A570" s="258"/>
      <c r="B570" s="291"/>
      <c r="C570" s="292"/>
      <c r="D570" s="293"/>
      <c r="E570" s="154" t="s">
        <v>490</v>
      </c>
      <c r="F570" s="162"/>
      <c r="G570" s="163" t="s">
        <v>490</v>
      </c>
      <c r="H570" s="162"/>
      <c r="I570" s="504"/>
      <c r="J570" s="505"/>
      <c r="K570" s="491"/>
      <c r="L570" s="153"/>
      <c r="M570" s="330"/>
      <c r="N570" s="332"/>
      <c r="O570" s="334"/>
      <c r="R570" s="499" t="s">
        <v>507</v>
      </c>
    </row>
    <row r="571" spans="1:20" ht="18" hidden="1" customHeight="1">
      <c r="A571" s="258"/>
      <c r="B571" s="291"/>
      <c r="C571" s="292"/>
      <c r="D571" s="293"/>
      <c r="E571" s="87" t="s">
        <v>492</v>
      </c>
      <c r="F571" s="164"/>
      <c r="G571" s="87" t="s">
        <v>492</v>
      </c>
      <c r="H571" s="164"/>
      <c r="I571" s="504"/>
      <c r="J571" s="505"/>
      <c r="K571" s="42"/>
      <c r="L571" s="153"/>
      <c r="M571" s="330"/>
      <c r="N571" s="332"/>
      <c r="O571" s="334"/>
      <c r="R571" s="499"/>
      <c r="T571" s="1" t="s">
        <v>473</v>
      </c>
    </row>
    <row r="572" spans="1:20" ht="18" hidden="1" customHeight="1">
      <c r="A572" s="258"/>
      <c r="B572" s="291"/>
      <c r="C572" s="292"/>
      <c r="D572" s="293"/>
      <c r="E572" s="154" t="s">
        <v>494</v>
      </c>
      <c r="F572" s="45"/>
      <c r="G572" s="163" t="s">
        <v>494</v>
      </c>
      <c r="H572" s="45"/>
      <c r="I572" s="504"/>
      <c r="J572" s="505"/>
      <c r="K572" s="498"/>
      <c r="L572" s="28"/>
      <c r="M572" s="330"/>
      <c r="N572" s="332"/>
      <c r="O572" s="334"/>
      <c r="R572" s="44" t="s">
        <v>508</v>
      </c>
      <c r="T572" s="1" t="s">
        <v>473</v>
      </c>
    </row>
    <row r="573" spans="1:20" ht="24" hidden="1" customHeight="1">
      <c r="A573" s="258"/>
      <c r="B573" s="291"/>
      <c r="C573" s="292"/>
      <c r="D573" s="293"/>
      <c r="E573" s="168" t="s">
        <v>509</v>
      </c>
      <c r="F573" s="164"/>
      <c r="G573" s="168" t="s">
        <v>509</v>
      </c>
      <c r="H573" s="164"/>
      <c r="I573" s="504"/>
      <c r="J573" s="505"/>
      <c r="K573" s="491"/>
      <c r="L573" s="28"/>
      <c r="M573" s="330"/>
      <c r="N573" s="332"/>
      <c r="O573" s="334"/>
      <c r="R573" s="44" t="s">
        <v>510</v>
      </c>
    </row>
    <row r="574" spans="1:20" ht="18" hidden="1" customHeight="1">
      <c r="A574" s="258"/>
      <c r="B574" s="291"/>
      <c r="C574" s="292"/>
      <c r="D574" s="293"/>
      <c r="E574" s="154" t="s">
        <v>494</v>
      </c>
      <c r="F574" s="45"/>
      <c r="G574" s="163" t="s">
        <v>494</v>
      </c>
      <c r="H574" s="45"/>
      <c r="I574" s="504"/>
      <c r="J574" s="505"/>
      <c r="K574" s="42"/>
      <c r="L574" s="28"/>
      <c r="M574" s="330"/>
      <c r="N574" s="332"/>
      <c r="O574" s="334"/>
      <c r="R574" s="44" t="s">
        <v>511</v>
      </c>
      <c r="T574" s="1" t="s">
        <v>473</v>
      </c>
    </row>
    <row r="575" spans="1:20" ht="18" hidden="1" customHeight="1" thickBot="1">
      <c r="A575" s="258"/>
      <c r="B575" s="506"/>
      <c r="C575" s="292"/>
      <c r="D575" s="293"/>
      <c r="E575" s="104"/>
      <c r="F575" s="104"/>
      <c r="G575" s="104"/>
      <c r="H575" s="104"/>
      <c r="I575" s="496"/>
      <c r="J575" s="497"/>
      <c r="K575" s="25"/>
      <c r="L575" s="71"/>
      <c r="M575" s="330"/>
      <c r="N575" s="332"/>
      <c r="O575" s="334"/>
      <c r="R575" s="44" t="s">
        <v>512</v>
      </c>
    </row>
    <row r="576" spans="1:20" ht="18" hidden="1" customHeight="1" thickTop="1">
      <c r="A576" s="258" t="s">
        <v>524</v>
      </c>
      <c r="B576" s="255" t="s">
        <v>549</v>
      </c>
      <c r="C576" s="288" t="s">
        <v>519</v>
      </c>
      <c r="D576" s="290"/>
      <c r="E576" s="309" t="s">
        <v>520</v>
      </c>
      <c r="F576" s="337"/>
      <c r="G576" s="502"/>
      <c r="H576" s="502"/>
      <c r="I576" s="350"/>
      <c r="J576" s="371"/>
      <c r="K576" s="37"/>
      <c r="L576" s="169"/>
      <c r="M576" s="329"/>
      <c r="N576" s="331" t="s">
        <v>471</v>
      </c>
      <c r="O576" s="500"/>
      <c r="R576" s="39" t="s">
        <v>521</v>
      </c>
    </row>
    <row r="577" spans="1:18" ht="18" hidden="1" customHeight="1">
      <c r="A577" s="258"/>
      <c r="B577" s="256"/>
      <c r="C577" s="291"/>
      <c r="D577" s="293"/>
      <c r="E577" s="318" t="s">
        <v>522</v>
      </c>
      <c r="F577" s="349"/>
      <c r="G577" s="503"/>
      <c r="H577" s="503"/>
      <c r="I577" s="356"/>
      <c r="J577" s="369"/>
      <c r="K577" s="117"/>
      <c r="L577" s="170"/>
      <c r="M577" s="330"/>
      <c r="N577" s="332"/>
      <c r="O577" s="501"/>
      <c r="R577" s="44" t="s">
        <v>523</v>
      </c>
    </row>
    <row r="578" spans="1:18" ht="18" hidden="1" customHeight="1" thickBot="1">
      <c r="A578" s="258"/>
      <c r="B578" s="256"/>
      <c r="C578" s="291"/>
      <c r="D578" s="293"/>
      <c r="E578" s="126"/>
      <c r="F578" s="62"/>
      <c r="G578" s="62"/>
      <c r="H578" s="48"/>
      <c r="I578" s="307"/>
      <c r="J578" s="342"/>
      <c r="K578" s="130"/>
      <c r="L578" s="170"/>
      <c r="M578" s="330"/>
      <c r="N578" s="332"/>
      <c r="O578" s="501"/>
      <c r="R578" s="44"/>
    </row>
    <row r="579" spans="1:18" ht="18" hidden="1" customHeight="1" thickTop="1">
      <c r="A579" s="258" t="s">
        <v>528</v>
      </c>
      <c r="B579" s="256"/>
      <c r="C579" s="288" t="s">
        <v>519</v>
      </c>
      <c r="D579" s="290"/>
      <c r="E579" s="309" t="s">
        <v>525</v>
      </c>
      <c r="F579" s="337"/>
      <c r="G579" s="502"/>
      <c r="H579" s="502"/>
      <c r="I579" s="173" t="s">
        <v>222</v>
      </c>
      <c r="J579" s="513"/>
      <c r="K579" s="514"/>
      <c r="L579" s="169"/>
      <c r="M579" s="329"/>
      <c r="N579" s="331" t="s">
        <v>471</v>
      </c>
      <c r="O579" s="500"/>
      <c r="R579" s="39" t="s">
        <v>526</v>
      </c>
    </row>
    <row r="580" spans="1:18" ht="18" hidden="1" customHeight="1">
      <c r="A580" s="258"/>
      <c r="B580" s="256"/>
      <c r="C580" s="291"/>
      <c r="D580" s="293"/>
      <c r="E580" s="318" t="s">
        <v>527</v>
      </c>
      <c r="F580" s="349"/>
      <c r="G580" s="503"/>
      <c r="H580" s="503"/>
      <c r="I580" s="174" t="s">
        <v>223</v>
      </c>
      <c r="J580" s="510"/>
      <c r="K580" s="512"/>
      <c r="L580" s="170"/>
      <c r="M580" s="330"/>
      <c r="N580" s="332"/>
      <c r="O580" s="501"/>
      <c r="R580" s="44"/>
    </row>
    <row r="581" spans="1:18" ht="18" hidden="1" customHeight="1">
      <c r="A581" s="258"/>
      <c r="B581" s="256"/>
      <c r="C581" s="291"/>
      <c r="D581" s="293"/>
      <c r="E581" s="318" t="s">
        <v>522</v>
      </c>
      <c r="F581" s="349"/>
      <c r="G581" s="503"/>
      <c r="H581" s="503"/>
      <c r="I581" s="174" t="s">
        <v>222</v>
      </c>
      <c r="J581" s="509"/>
      <c r="K581" s="511"/>
      <c r="L581" s="170"/>
      <c r="M581" s="330"/>
      <c r="N581" s="332"/>
      <c r="O581" s="501"/>
      <c r="R581" s="44"/>
    </row>
    <row r="582" spans="1:18" ht="18" hidden="1" customHeight="1">
      <c r="A582" s="258"/>
      <c r="B582" s="256"/>
      <c r="C582" s="291"/>
      <c r="D582" s="293"/>
      <c r="E582" s="126"/>
      <c r="F582" s="62"/>
      <c r="G582" s="62"/>
      <c r="H582" s="48"/>
      <c r="I582" s="174" t="s">
        <v>223</v>
      </c>
      <c r="J582" s="510"/>
      <c r="K582" s="512"/>
      <c r="L582" s="170"/>
      <c r="M582" s="330"/>
      <c r="N582" s="332"/>
      <c r="O582" s="501"/>
      <c r="R582" s="44"/>
    </row>
    <row r="583" spans="1:18" ht="18" hidden="1" customHeight="1" thickBot="1">
      <c r="A583" s="258"/>
      <c r="B583" s="256"/>
      <c r="C583" s="291"/>
      <c r="D583" s="293"/>
      <c r="E583" s="126"/>
      <c r="F583" s="62"/>
      <c r="G583" s="62"/>
      <c r="H583" s="48"/>
      <c r="I583" s="307" t="s">
        <v>364</v>
      </c>
      <c r="J583" s="342"/>
      <c r="K583" s="130"/>
      <c r="L583" s="171"/>
      <c r="M583" s="330"/>
      <c r="N583" s="332"/>
      <c r="O583" s="501"/>
      <c r="R583" s="44"/>
    </row>
    <row r="584" spans="1:18" ht="18" hidden="1" customHeight="1" thickTop="1">
      <c r="A584" s="258" t="s">
        <v>533</v>
      </c>
      <c r="B584" s="256"/>
      <c r="C584" s="288" t="s">
        <v>519</v>
      </c>
      <c r="D584" s="290"/>
      <c r="E584" s="309" t="s">
        <v>529</v>
      </c>
      <c r="F584" s="337"/>
      <c r="G584" s="502"/>
      <c r="H584" s="502"/>
      <c r="I584" s="350"/>
      <c r="J584" s="371"/>
      <c r="K584" s="37"/>
      <c r="L584" s="169"/>
      <c r="M584" s="329"/>
      <c r="N584" s="331" t="s">
        <v>459</v>
      </c>
      <c r="O584" s="500"/>
      <c r="R584" s="39" t="s">
        <v>530</v>
      </c>
    </row>
    <row r="585" spans="1:18" ht="18" hidden="1" customHeight="1">
      <c r="A585" s="258"/>
      <c r="B585" s="256"/>
      <c r="C585" s="291"/>
      <c r="D585" s="293"/>
      <c r="E585" s="318" t="s">
        <v>531</v>
      </c>
      <c r="F585" s="349"/>
      <c r="G585" s="503"/>
      <c r="H585" s="503"/>
      <c r="I585" s="356"/>
      <c r="J585" s="369"/>
      <c r="K585" s="117"/>
      <c r="L585" s="170"/>
      <c r="M585" s="330"/>
      <c r="N585" s="332"/>
      <c r="O585" s="501"/>
      <c r="R585" s="44"/>
    </row>
    <row r="586" spans="1:18" ht="18" hidden="1" customHeight="1" thickBot="1">
      <c r="A586" s="258"/>
      <c r="B586" s="256"/>
      <c r="C586" s="291"/>
      <c r="D586" s="293"/>
      <c r="E586" s="126"/>
      <c r="F586" s="62"/>
      <c r="G586" s="62"/>
      <c r="H586" s="48"/>
      <c r="I586" s="307"/>
      <c r="J586" s="342"/>
      <c r="K586" s="130"/>
      <c r="L586" s="170"/>
      <c r="M586" s="330"/>
      <c r="N586" s="332"/>
      <c r="O586" s="501"/>
      <c r="R586" s="44"/>
    </row>
    <row r="587" spans="1:18" ht="18" hidden="1" customHeight="1" thickTop="1">
      <c r="A587" s="258" t="s">
        <v>537</v>
      </c>
      <c r="B587" s="256"/>
      <c r="C587" s="288" t="s">
        <v>519</v>
      </c>
      <c r="D587" s="290"/>
      <c r="E587" s="309" t="s">
        <v>534</v>
      </c>
      <c r="F587" s="337"/>
      <c r="G587" s="502"/>
      <c r="H587" s="502"/>
      <c r="I587" s="173" t="s">
        <v>222</v>
      </c>
      <c r="J587" s="513"/>
      <c r="K587" s="514"/>
      <c r="L587" s="169"/>
      <c r="M587" s="329"/>
      <c r="N587" s="331" t="s">
        <v>471</v>
      </c>
      <c r="O587" s="500"/>
      <c r="R587" s="39"/>
    </row>
    <row r="588" spans="1:18" ht="18" hidden="1" customHeight="1">
      <c r="A588" s="258"/>
      <c r="B588" s="256"/>
      <c r="C588" s="291"/>
      <c r="D588" s="293"/>
      <c r="E588" s="318" t="s">
        <v>535</v>
      </c>
      <c r="F588" s="349"/>
      <c r="G588" s="503"/>
      <c r="H588" s="503"/>
      <c r="I588" s="174" t="s">
        <v>223</v>
      </c>
      <c r="J588" s="510"/>
      <c r="K588" s="512"/>
      <c r="L588" s="170"/>
      <c r="M588" s="330"/>
      <c r="N588" s="332"/>
      <c r="O588" s="501"/>
      <c r="R588" s="44"/>
    </row>
    <row r="589" spans="1:18" ht="18" hidden="1" customHeight="1">
      <c r="A589" s="258"/>
      <c r="B589" s="256"/>
      <c r="C589" s="291"/>
      <c r="D589" s="293"/>
      <c r="E589" s="318" t="s">
        <v>522</v>
      </c>
      <c r="F589" s="349"/>
      <c r="G589" s="503"/>
      <c r="H589" s="503"/>
      <c r="I589" s="174" t="s">
        <v>222</v>
      </c>
      <c r="J589" s="509"/>
      <c r="K589" s="511"/>
      <c r="L589" s="170"/>
      <c r="M589" s="330"/>
      <c r="N589" s="332"/>
      <c r="O589" s="501"/>
      <c r="R589" s="44"/>
    </row>
    <row r="590" spans="1:18" ht="18" hidden="1" customHeight="1">
      <c r="A590" s="258"/>
      <c r="B590" s="256"/>
      <c r="C590" s="291"/>
      <c r="D590" s="293"/>
      <c r="E590" s="126"/>
      <c r="F590" s="62"/>
      <c r="G590" s="62"/>
      <c r="H590" s="48"/>
      <c r="I590" s="174" t="s">
        <v>223</v>
      </c>
      <c r="J590" s="510"/>
      <c r="K590" s="512"/>
      <c r="L590" s="170"/>
      <c r="M590" s="330"/>
      <c r="N590" s="332"/>
      <c r="O590" s="501"/>
      <c r="R590" s="44"/>
    </row>
    <row r="591" spans="1:18" ht="18" hidden="1" customHeight="1" thickBot="1">
      <c r="A591" s="258"/>
      <c r="B591" s="256"/>
      <c r="C591" s="291"/>
      <c r="D591" s="293"/>
      <c r="E591" s="126"/>
      <c r="F591" s="62"/>
      <c r="G591" s="62"/>
      <c r="H591" s="48"/>
      <c r="I591" s="307" t="s">
        <v>536</v>
      </c>
      <c r="J591" s="342"/>
      <c r="K591" s="130"/>
      <c r="L591" s="171"/>
      <c r="M591" s="330"/>
      <c r="N591" s="332"/>
      <c r="O591" s="501"/>
      <c r="R591" s="44"/>
    </row>
    <row r="592" spans="1:18" ht="18" hidden="1" customHeight="1" thickTop="1">
      <c r="A592" s="258" t="s">
        <v>538</v>
      </c>
      <c r="B592" s="256"/>
      <c r="C592" s="288" t="s">
        <v>519</v>
      </c>
      <c r="D592" s="290"/>
      <c r="E592" s="309" t="s">
        <v>529</v>
      </c>
      <c r="F592" s="337"/>
      <c r="G592" s="502"/>
      <c r="H592" s="502"/>
      <c r="I592" s="350"/>
      <c r="J592" s="371"/>
      <c r="K592" s="37"/>
      <c r="L592" s="113">
        <v>0.9</v>
      </c>
      <c r="M592" s="329"/>
      <c r="N592" s="331" t="s">
        <v>459</v>
      </c>
      <c r="O592" s="333"/>
      <c r="R592" s="39" t="s">
        <v>530</v>
      </c>
    </row>
    <row r="593" spans="1:18" ht="18" hidden="1" customHeight="1">
      <c r="A593" s="258"/>
      <c r="B593" s="256"/>
      <c r="C593" s="291"/>
      <c r="D593" s="293"/>
      <c r="E593" s="318" t="s">
        <v>531</v>
      </c>
      <c r="F593" s="349"/>
      <c r="G593" s="503"/>
      <c r="H593" s="503"/>
      <c r="I593" s="356"/>
      <c r="J593" s="369"/>
      <c r="K593" s="117"/>
      <c r="L593" s="172">
        <v>0.45</v>
      </c>
      <c r="M593" s="330"/>
      <c r="N593" s="332"/>
      <c r="O593" s="334"/>
      <c r="R593" s="44"/>
    </row>
    <row r="594" spans="1:18" ht="18" hidden="1" customHeight="1">
      <c r="A594" s="258"/>
      <c r="B594" s="256"/>
      <c r="C594" s="291"/>
      <c r="D594" s="293"/>
      <c r="E594" s="83"/>
      <c r="F594" s="109"/>
      <c r="G594" s="62"/>
      <c r="H594" s="48"/>
      <c r="I594" s="356"/>
      <c r="J594" s="369"/>
      <c r="K594" s="117"/>
      <c r="L594" s="172"/>
      <c r="M594" s="330"/>
      <c r="N594" s="332"/>
      <c r="O594" s="334"/>
      <c r="R594" s="44"/>
    </row>
    <row r="595" spans="1:18" ht="18" hidden="1" customHeight="1" thickBot="1">
      <c r="A595" s="258"/>
      <c r="B595" s="256"/>
      <c r="C595" s="291"/>
      <c r="D595" s="293"/>
      <c r="E595" s="126"/>
      <c r="F595" s="62"/>
      <c r="G595" s="62"/>
      <c r="H595" s="48"/>
      <c r="I595" s="307"/>
      <c r="J595" s="342"/>
      <c r="K595" s="130"/>
      <c r="L595" s="170"/>
      <c r="M595" s="330"/>
      <c r="N595" s="332"/>
      <c r="O595" s="334"/>
      <c r="R595" s="44"/>
    </row>
    <row r="596" spans="1:18" ht="19.149999999999999" hidden="1" customHeight="1" thickTop="1">
      <c r="A596" s="258" t="s">
        <v>540</v>
      </c>
      <c r="B596" s="256"/>
      <c r="C596" s="288" t="s">
        <v>519</v>
      </c>
      <c r="D596" s="290"/>
      <c r="E596" s="309" t="s">
        <v>539</v>
      </c>
      <c r="F596" s="337"/>
      <c r="G596" s="502"/>
      <c r="H596" s="502"/>
      <c r="I596" s="175"/>
      <c r="J596" s="176"/>
      <c r="K596" s="148"/>
      <c r="L596" s="169"/>
      <c r="M596" s="329"/>
      <c r="N596" s="331" t="s">
        <v>471</v>
      </c>
      <c r="O596" s="500"/>
      <c r="R596" s="39" t="s">
        <v>472</v>
      </c>
    </row>
    <row r="597" spans="1:18" ht="19.149999999999999" hidden="1" customHeight="1">
      <c r="A597" s="258"/>
      <c r="B597" s="256"/>
      <c r="C597" s="291"/>
      <c r="D597" s="293"/>
      <c r="E597" s="318" t="s">
        <v>522</v>
      </c>
      <c r="F597" s="349"/>
      <c r="G597" s="503"/>
      <c r="H597" s="503"/>
      <c r="I597" s="98"/>
      <c r="J597" s="99"/>
      <c r="K597" s="117"/>
      <c r="L597" s="170"/>
      <c r="M597" s="330"/>
      <c r="N597" s="332"/>
      <c r="O597" s="501"/>
      <c r="R597" s="44"/>
    </row>
    <row r="598" spans="1:18" ht="19.149999999999999" hidden="1" customHeight="1" thickBot="1">
      <c r="A598" s="258"/>
      <c r="B598" s="256"/>
      <c r="C598" s="291"/>
      <c r="D598" s="293"/>
      <c r="E598" s="126"/>
      <c r="F598" s="62"/>
      <c r="G598" s="62"/>
      <c r="H598" s="48"/>
      <c r="I598" s="107"/>
      <c r="J598" s="177"/>
      <c r="K598" s="130"/>
      <c r="L598" s="170"/>
      <c r="M598" s="330"/>
      <c r="N598" s="332"/>
      <c r="O598" s="501"/>
      <c r="R598" s="44"/>
    </row>
    <row r="599" spans="1:18" ht="18" hidden="1" customHeight="1" thickTop="1">
      <c r="A599" s="258" t="s">
        <v>542</v>
      </c>
      <c r="B599" s="256"/>
      <c r="C599" s="288" t="s">
        <v>519</v>
      </c>
      <c r="D599" s="290"/>
      <c r="E599" s="309" t="s">
        <v>541</v>
      </c>
      <c r="F599" s="337"/>
      <c r="G599" s="502"/>
      <c r="H599" s="502"/>
      <c r="I599" s="350"/>
      <c r="J599" s="371"/>
      <c r="K599" s="37"/>
      <c r="L599" s="169"/>
      <c r="M599" s="329"/>
      <c r="N599" s="331" t="s">
        <v>471</v>
      </c>
      <c r="O599" s="500"/>
      <c r="R599" s="39" t="s">
        <v>472</v>
      </c>
    </row>
    <row r="600" spans="1:18" ht="18" hidden="1" customHeight="1">
      <c r="A600" s="258"/>
      <c r="B600" s="256"/>
      <c r="C600" s="291"/>
      <c r="D600" s="293"/>
      <c r="E600" s="318" t="s">
        <v>522</v>
      </c>
      <c r="F600" s="349"/>
      <c r="G600" s="503"/>
      <c r="H600" s="503"/>
      <c r="I600" s="356"/>
      <c r="J600" s="369"/>
      <c r="K600" s="117"/>
      <c r="L600" s="170"/>
      <c r="M600" s="330"/>
      <c r="N600" s="332"/>
      <c r="O600" s="501"/>
      <c r="R600" s="44"/>
    </row>
    <row r="601" spans="1:18" ht="18" hidden="1" customHeight="1" thickBot="1">
      <c r="A601" s="258"/>
      <c r="B601" s="256"/>
      <c r="C601" s="291"/>
      <c r="D601" s="293"/>
      <c r="E601" s="123"/>
      <c r="F601" s="178"/>
      <c r="G601" s="178"/>
      <c r="H601" s="100"/>
      <c r="I601" s="307"/>
      <c r="J601" s="342"/>
      <c r="K601" s="130"/>
      <c r="L601" s="170"/>
      <c r="M601" s="330"/>
      <c r="N601" s="332"/>
      <c r="O601" s="501"/>
      <c r="R601" s="44"/>
    </row>
    <row r="602" spans="1:18" ht="18" hidden="1" customHeight="1" thickTop="1">
      <c r="A602" s="258" t="s">
        <v>544</v>
      </c>
      <c r="B602" s="256"/>
      <c r="C602" s="288" t="s">
        <v>519</v>
      </c>
      <c r="D602" s="290"/>
      <c r="E602" s="309" t="s">
        <v>520</v>
      </c>
      <c r="F602" s="337"/>
      <c r="G602" s="502"/>
      <c r="H602" s="502"/>
      <c r="I602" s="350"/>
      <c r="J602" s="371"/>
      <c r="K602" s="37"/>
      <c r="L602" s="169"/>
      <c r="M602" s="329"/>
      <c r="N602" s="331" t="s">
        <v>471</v>
      </c>
      <c r="O602" s="500"/>
      <c r="R602" s="39" t="s">
        <v>543</v>
      </c>
    </row>
    <row r="603" spans="1:18" ht="18" hidden="1" customHeight="1">
      <c r="A603" s="258"/>
      <c r="B603" s="256"/>
      <c r="C603" s="291"/>
      <c r="D603" s="293"/>
      <c r="E603" s="318" t="s">
        <v>522</v>
      </c>
      <c r="F603" s="349"/>
      <c r="G603" s="503"/>
      <c r="H603" s="503"/>
      <c r="I603" s="356"/>
      <c r="J603" s="369"/>
      <c r="K603" s="117"/>
      <c r="L603" s="170"/>
      <c r="M603" s="330"/>
      <c r="N603" s="332"/>
      <c r="O603" s="501"/>
      <c r="R603" s="44"/>
    </row>
    <row r="604" spans="1:18" ht="18" hidden="1" customHeight="1" thickBot="1">
      <c r="A604" s="258"/>
      <c r="B604" s="256"/>
      <c r="C604" s="291"/>
      <c r="D604" s="293"/>
      <c r="E604" s="126"/>
      <c r="F604" s="62"/>
      <c r="G604" s="62"/>
      <c r="H604" s="48"/>
      <c r="I604" s="307"/>
      <c r="J604" s="342"/>
      <c r="K604" s="130"/>
      <c r="L604" s="170"/>
      <c r="M604" s="330"/>
      <c r="N604" s="332"/>
      <c r="O604" s="501"/>
      <c r="R604" s="44"/>
    </row>
    <row r="605" spans="1:18" ht="18" hidden="1" customHeight="1" thickTop="1">
      <c r="A605" s="258" t="s">
        <v>546</v>
      </c>
      <c r="B605" s="256"/>
      <c r="C605" s="288" t="s">
        <v>519</v>
      </c>
      <c r="D605" s="290"/>
      <c r="E605" s="309" t="s">
        <v>545</v>
      </c>
      <c r="F605" s="337"/>
      <c r="G605" s="502"/>
      <c r="H605" s="502"/>
      <c r="I605" s="350"/>
      <c r="J605" s="371"/>
      <c r="K605" s="37"/>
      <c r="L605" s="169"/>
      <c r="M605" s="329"/>
      <c r="N605" s="331" t="s">
        <v>471</v>
      </c>
      <c r="O605" s="500"/>
      <c r="R605" s="39"/>
    </row>
    <row r="606" spans="1:18" ht="18" hidden="1" customHeight="1">
      <c r="A606" s="258"/>
      <c r="B606" s="256"/>
      <c r="C606" s="291"/>
      <c r="D606" s="293"/>
      <c r="E606" s="318" t="s">
        <v>522</v>
      </c>
      <c r="F606" s="349"/>
      <c r="G606" s="503"/>
      <c r="H606" s="503"/>
      <c r="I606" s="356"/>
      <c r="J606" s="369"/>
      <c r="K606" s="117"/>
      <c r="L606" s="170"/>
      <c r="M606" s="330"/>
      <c r="N606" s="332"/>
      <c r="O606" s="501"/>
      <c r="R606" s="44"/>
    </row>
    <row r="607" spans="1:18" ht="18" hidden="1" customHeight="1" thickBot="1">
      <c r="A607" s="258"/>
      <c r="B607" s="256"/>
      <c r="C607" s="291"/>
      <c r="D607" s="293"/>
      <c r="E607" s="126"/>
      <c r="F607" s="62"/>
      <c r="G607" s="62"/>
      <c r="H607" s="48"/>
      <c r="I607" s="307"/>
      <c r="J607" s="342"/>
      <c r="K607" s="130"/>
      <c r="L607" s="170"/>
      <c r="M607" s="330"/>
      <c r="N607" s="332"/>
      <c r="O607" s="501"/>
      <c r="R607" s="44"/>
    </row>
    <row r="608" spans="1:18" ht="18" hidden="1" customHeight="1" thickTop="1">
      <c r="A608" s="258" t="s">
        <v>548</v>
      </c>
      <c r="B608" s="256"/>
      <c r="C608" s="288" t="s">
        <v>519</v>
      </c>
      <c r="D608" s="290"/>
      <c r="E608" s="309" t="s">
        <v>547</v>
      </c>
      <c r="F608" s="337"/>
      <c r="G608" s="502"/>
      <c r="H608" s="502"/>
      <c r="I608" s="173" t="s">
        <v>222</v>
      </c>
      <c r="J608" s="513"/>
      <c r="K608" s="514"/>
      <c r="L608" s="169"/>
      <c r="M608" s="329"/>
      <c r="N608" s="331" t="s">
        <v>471</v>
      </c>
      <c r="O608" s="500"/>
      <c r="R608" s="39"/>
    </row>
    <row r="609" spans="1:18" ht="18" hidden="1" customHeight="1">
      <c r="A609" s="258"/>
      <c r="B609" s="256"/>
      <c r="C609" s="291"/>
      <c r="D609" s="293"/>
      <c r="E609" s="318" t="s">
        <v>535</v>
      </c>
      <c r="F609" s="349"/>
      <c r="G609" s="503"/>
      <c r="H609" s="503"/>
      <c r="I609" s="174" t="s">
        <v>223</v>
      </c>
      <c r="J609" s="510"/>
      <c r="K609" s="512"/>
      <c r="L609" s="170"/>
      <c r="M609" s="330"/>
      <c r="N609" s="332"/>
      <c r="O609" s="501"/>
      <c r="R609" s="44"/>
    </row>
    <row r="610" spans="1:18" ht="18" hidden="1" customHeight="1">
      <c r="A610" s="258"/>
      <c r="B610" s="256"/>
      <c r="C610" s="291"/>
      <c r="D610" s="293"/>
      <c r="E610" s="318" t="s">
        <v>522</v>
      </c>
      <c r="F610" s="349"/>
      <c r="G610" s="503"/>
      <c r="H610" s="503"/>
      <c r="I610" s="174" t="s">
        <v>222</v>
      </c>
      <c r="J610" s="509"/>
      <c r="K610" s="511"/>
      <c r="L610" s="170"/>
      <c r="M610" s="330"/>
      <c r="N610" s="332"/>
      <c r="O610" s="501"/>
      <c r="R610" s="44"/>
    </row>
    <row r="611" spans="1:18" ht="18" hidden="1" customHeight="1">
      <c r="A611" s="258"/>
      <c r="B611" s="256"/>
      <c r="C611" s="291"/>
      <c r="D611" s="293"/>
      <c r="E611" s="126"/>
      <c r="F611" s="62"/>
      <c r="G611" s="62"/>
      <c r="H611" s="48"/>
      <c r="I611" s="174" t="s">
        <v>223</v>
      </c>
      <c r="J611" s="510"/>
      <c r="K611" s="512"/>
      <c r="L611" s="170"/>
      <c r="M611" s="330"/>
      <c r="N611" s="332"/>
      <c r="O611" s="501"/>
      <c r="R611" s="44"/>
    </row>
    <row r="612" spans="1:18" ht="18" hidden="1" customHeight="1" thickBot="1">
      <c r="A612" s="258"/>
      <c r="B612" s="256"/>
      <c r="C612" s="291"/>
      <c r="D612" s="293"/>
      <c r="E612" s="126"/>
      <c r="F612" s="62"/>
      <c r="G612" s="62"/>
      <c r="H612" s="48"/>
      <c r="I612" s="307" t="s">
        <v>532</v>
      </c>
      <c r="J612" s="342"/>
      <c r="K612" s="130"/>
      <c r="L612" s="171"/>
      <c r="M612" s="330"/>
      <c r="N612" s="332"/>
      <c r="O612" s="501"/>
      <c r="R612" s="44"/>
    </row>
    <row r="613" spans="1:18" ht="18" hidden="1" customHeight="1" thickTop="1">
      <c r="A613" s="258" t="s">
        <v>550</v>
      </c>
      <c r="B613" s="256"/>
      <c r="C613" s="288" t="s">
        <v>519</v>
      </c>
      <c r="D613" s="290"/>
      <c r="E613" s="309" t="s">
        <v>529</v>
      </c>
      <c r="F613" s="337"/>
      <c r="G613" s="502"/>
      <c r="H613" s="502"/>
      <c r="I613" s="350"/>
      <c r="J613" s="371"/>
      <c r="K613" s="37"/>
      <c r="L613" s="113">
        <v>0.9</v>
      </c>
      <c r="M613" s="329"/>
      <c r="N613" s="331" t="s">
        <v>459</v>
      </c>
      <c r="O613" s="333"/>
      <c r="R613" s="39" t="s">
        <v>530</v>
      </c>
    </row>
    <row r="614" spans="1:18" ht="18" hidden="1" customHeight="1">
      <c r="A614" s="258"/>
      <c r="B614" s="256"/>
      <c r="C614" s="291"/>
      <c r="D614" s="293"/>
      <c r="E614" s="318" t="s">
        <v>531</v>
      </c>
      <c r="F614" s="349"/>
      <c r="G614" s="503"/>
      <c r="H614" s="503"/>
      <c r="I614" s="356"/>
      <c r="J614" s="369"/>
      <c r="K614" s="117"/>
      <c r="L614" s="172">
        <v>0.45</v>
      </c>
      <c r="M614" s="330"/>
      <c r="N614" s="332"/>
      <c r="O614" s="334"/>
      <c r="R614" s="44"/>
    </row>
    <row r="615" spans="1:18" ht="18" hidden="1" customHeight="1">
      <c r="A615" s="258"/>
      <c r="B615" s="256"/>
      <c r="C615" s="291"/>
      <c r="D615" s="293"/>
      <c r="E615" s="83"/>
      <c r="F615" s="109"/>
      <c r="G615" s="62"/>
      <c r="H615" s="48"/>
      <c r="I615" s="356"/>
      <c r="J615" s="369"/>
      <c r="K615" s="117"/>
      <c r="L615" s="172"/>
      <c r="M615" s="330"/>
      <c r="N615" s="332"/>
      <c r="O615" s="334"/>
      <c r="R615" s="44"/>
    </row>
    <row r="616" spans="1:18" ht="18" hidden="1" customHeight="1" thickBot="1">
      <c r="A616" s="258"/>
      <c r="B616" s="256"/>
      <c r="C616" s="291"/>
      <c r="D616" s="293"/>
      <c r="E616" s="126"/>
      <c r="F616" s="62"/>
      <c r="G616" s="62"/>
      <c r="H616" s="48"/>
      <c r="I616" s="307"/>
      <c r="J616" s="342"/>
      <c r="K616" s="130"/>
      <c r="L616" s="170"/>
      <c r="M616" s="330"/>
      <c r="N616" s="332"/>
      <c r="O616" s="334"/>
      <c r="R616" s="44"/>
    </row>
    <row r="617" spans="1:18" ht="18" hidden="1" customHeight="1" thickTop="1">
      <c r="A617" s="258" t="s">
        <v>553</v>
      </c>
      <c r="B617" s="256"/>
      <c r="C617" s="288" t="s">
        <v>519</v>
      </c>
      <c r="D617" s="290"/>
      <c r="E617" s="309" t="s">
        <v>551</v>
      </c>
      <c r="F617" s="337"/>
      <c r="G617" s="502"/>
      <c r="H617" s="502"/>
      <c r="I617" s="173" t="s">
        <v>222</v>
      </c>
      <c r="J617" s="513"/>
      <c r="K617" s="514"/>
      <c r="L617" s="169"/>
      <c r="M617" s="329"/>
      <c r="N617" s="331" t="s">
        <v>552</v>
      </c>
      <c r="O617" s="500"/>
      <c r="R617" s="39" t="s">
        <v>530</v>
      </c>
    </row>
    <row r="618" spans="1:18" ht="18" hidden="1" customHeight="1">
      <c r="A618" s="258"/>
      <c r="B618" s="256"/>
      <c r="C618" s="291"/>
      <c r="D618" s="293"/>
      <c r="E618" s="318" t="s">
        <v>541</v>
      </c>
      <c r="F618" s="349"/>
      <c r="G618" s="503"/>
      <c r="H618" s="503"/>
      <c r="I618" s="174" t="s">
        <v>223</v>
      </c>
      <c r="J618" s="510"/>
      <c r="K618" s="512"/>
      <c r="L618" s="170"/>
      <c r="M618" s="330"/>
      <c r="N618" s="332"/>
      <c r="O618" s="501"/>
      <c r="R618" s="44"/>
    </row>
    <row r="619" spans="1:18" ht="18" hidden="1" customHeight="1">
      <c r="A619" s="258"/>
      <c r="B619" s="256"/>
      <c r="C619" s="291"/>
      <c r="D619" s="293"/>
      <c r="E619" s="318" t="s">
        <v>522</v>
      </c>
      <c r="F619" s="349"/>
      <c r="G619" s="503"/>
      <c r="H619" s="503"/>
      <c r="I619" s="174" t="s">
        <v>222</v>
      </c>
      <c r="J619" s="509"/>
      <c r="K619" s="511"/>
      <c r="L619" s="170"/>
      <c r="M619" s="330"/>
      <c r="N619" s="332"/>
      <c r="O619" s="501"/>
      <c r="R619" s="44"/>
    </row>
    <row r="620" spans="1:18" ht="18" hidden="1" customHeight="1">
      <c r="A620" s="258"/>
      <c r="B620" s="256"/>
      <c r="C620" s="291"/>
      <c r="D620" s="293"/>
      <c r="E620" s="126"/>
      <c r="F620" s="62"/>
      <c r="G620" s="62"/>
      <c r="H620" s="48"/>
      <c r="I620" s="174" t="s">
        <v>223</v>
      </c>
      <c r="J620" s="510"/>
      <c r="K620" s="512"/>
      <c r="L620" s="170"/>
      <c r="M620" s="330"/>
      <c r="N620" s="332"/>
      <c r="O620" s="501"/>
      <c r="R620" s="44"/>
    </row>
    <row r="621" spans="1:18" ht="18" hidden="1" customHeight="1">
      <c r="A621" s="258"/>
      <c r="B621" s="256"/>
      <c r="C621" s="291"/>
      <c r="D621" s="293"/>
      <c r="E621" s="126"/>
      <c r="F621" s="62"/>
      <c r="G621" s="62"/>
      <c r="H621" s="48"/>
      <c r="I621" s="174" t="s">
        <v>222</v>
      </c>
      <c r="J621" s="509"/>
      <c r="K621" s="515"/>
      <c r="L621" s="170"/>
      <c r="M621" s="330"/>
      <c r="N621" s="332"/>
      <c r="O621" s="501"/>
      <c r="R621" s="44"/>
    </row>
    <row r="622" spans="1:18" ht="18" hidden="1" customHeight="1">
      <c r="A622" s="258"/>
      <c r="B622" s="256"/>
      <c r="C622" s="291"/>
      <c r="D622" s="293"/>
      <c r="E622" s="126"/>
      <c r="F622" s="62"/>
      <c r="G622" s="62"/>
      <c r="H622" s="48"/>
      <c r="I622" s="174" t="s">
        <v>223</v>
      </c>
      <c r="J622" s="510"/>
      <c r="K622" s="515"/>
      <c r="L622" s="170"/>
      <c r="M622" s="330"/>
      <c r="N622" s="332"/>
      <c r="O622" s="501"/>
      <c r="R622" s="44"/>
    </row>
    <row r="623" spans="1:18" ht="18" hidden="1" customHeight="1" thickBot="1">
      <c r="A623" s="258"/>
      <c r="B623" s="256"/>
      <c r="C623" s="291"/>
      <c r="D623" s="293"/>
      <c r="E623" s="126"/>
      <c r="F623" s="62"/>
      <c r="G623" s="62"/>
      <c r="H623" s="48"/>
      <c r="I623" s="307" t="s">
        <v>369</v>
      </c>
      <c r="J623" s="342"/>
      <c r="K623" s="130"/>
      <c r="L623" s="171"/>
      <c r="M623" s="330"/>
      <c r="N623" s="332"/>
      <c r="O623" s="501"/>
      <c r="R623" s="44"/>
    </row>
    <row r="624" spans="1:18" ht="18" hidden="1" customHeight="1" thickTop="1">
      <c r="A624" s="258" t="s">
        <v>554</v>
      </c>
      <c r="B624" s="256"/>
      <c r="C624" s="288" t="s">
        <v>519</v>
      </c>
      <c r="D624" s="290"/>
      <c r="E624" s="309" t="s">
        <v>545</v>
      </c>
      <c r="F624" s="337"/>
      <c r="G624" s="502"/>
      <c r="H624" s="502"/>
      <c r="I624" s="350"/>
      <c r="J624" s="371"/>
      <c r="K624" s="37"/>
      <c r="L624" s="169"/>
      <c r="M624" s="329"/>
      <c r="N624" s="331" t="s">
        <v>471</v>
      </c>
      <c r="O624" s="500"/>
      <c r="R624" s="39" t="s">
        <v>472</v>
      </c>
    </row>
    <row r="625" spans="1:18" ht="18" hidden="1" customHeight="1">
      <c r="A625" s="258"/>
      <c r="B625" s="256"/>
      <c r="C625" s="291"/>
      <c r="D625" s="293"/>
      <c r="E625" s="318" t="s">
        <v>522</v>
      </c>
      <c r="F625" s="349"/>
      <c r="G625" s="503"/>
      <c r="H625" s="503"/>
      <c r="I625" s="356"/>
      <c r="J625" s="369"/>
      <c r="K625" s="117"/>
      <c r="L625" s="170"/>
      <c r="M625" s="330"/>
      <c r="N625" s="332"/>
      <c r="O625" s="501"/>
      <c r="R625" s="44"/>
    </row>
    <row r="626" spans="1:18" ht="18" hidden="1" customHeight="1" thickBot="1">
      <c r="A626" s="258"/>
      <c r="B626" s="256"/>
      <c r="C626" s="291"/>
      <c r="D626" s="293"/>
      <c r="E626" s="126"/>
      <c r="F626" s="62"/>
      <c r="G626" s="62"/>
      <c r="H626" s="48"/>
      <c r="I626" s="307"/>
      <c r="J626" s="342"/>
      <c r="K626" s="130"/>
      <c r="L626" s="170"/>
      <c r="M626" s="330"/>
      <c r="N626" s="332"/>
      <c r="O626" s="501"/>
      <c r="R626" s="44"/>
    </row>
    <row r="627" spans="1:18" ht="18" customHeight="1" thickTop="1" thickBot="1">
      <c r="A627" s="258" t="s">
        <v>555</v>
      </c>
      <c r="B627" s="259" t="s">
        <v>707</v>
      </c>
      <c r="C627" s="288" t="s">
        <v>519</v>
      </c>
      <c r="D627" s="290"/>
      <c r="E627" s="309" t="s">
        <v>545</v>
      </c>
      <c r="F627" s="337"/>
      <c r="G627" s="502"/>
      <c r="H627" s="502"/>
      <c r="I627" s="350" t="s">
        <v>689</v>
      </c>
      <c r="J627" s="371"/>
      <c r="K627" s="37">
        <v>1.2</v>
      </c>
      <c r="L627" s="169"/>
      <c r="M627" s="329"/>
      <c r="N627" s="331" t="s">
        <v>471</v>
      </c>
      <c r="O627" s="500"/>
      <c r="Q627" s="1">
        <v>1.2</v>
      </c>
      <c r="R627" s="39" t="s">
        <v>472</v>
      </c>
    </row>
    <row r="628" spans="1:18" ht="18" customHeight="1" thickTop="1" thickBot="1">
      <c r="A628" s="258"/>
      <c r="B628" s="260"/>
      <c r="C628" s="291"/>
      <c r="D628" s="293"/>
      <c r="E628" s="318" t="s">
        <v>522</v>
      </c>
      <c r="F628" s="349"/>
      <c r="G628" s="503"/>
      <c r="H628" s="503"/>
      <c r="I628" s="356" t="s">
        <v>690</v>
      </c>
      <c r="J628" s="369"/>
      <c r="K628" s="117">
        <v>0.6</v>
      </c>
      <c r="L628" s="170"/>
      <c r="M628" s="330"/>
      <c r="N628" s="332"/>
      <c r="O628" s="501"/>
      <c r="Q628" s="1">
        <v>0.6</v>
      </c>
      <c r="R628" s="44"/>
    </row>
    <row r="629" spans="1:18" ht="18" customHeight="1" thickTop="1" thickBot="1">
      <c r="A629" s="258"/>
      <c r="B629" s="260"/>
      <c r="C629" s="291"/>
      <c r="D629" s="293"/>
      <c r="E629" s="126"/>
      <c r="F629" s="62"/>
      <c r="G629" s="62"/>
      <c r="H629" s="48"/>
      <c r="I629" s="307" t="s">
        <v>691</v>
      </c>
      <c r="J629" s="342"/>
      <c r="K629" s="130">
        <v>0</v>
      </c>
      <c r="L629" s="170"/>
      <c r="M629" s="330"/>
      <c r="N629" s="332"/>
      <c r="O629" s="501"/>
      <c r="Q629" s="1">
        <v>0</v>
      </c>
      <c r="R629" s="44"/>
    </row>
    <row r="630" spans="1:18" ht="18" hidden="1" customHeight="1" thickTop="1">
      <c r="A630" s="258" t="s">
        <v>557</v>
      </c>
      <c r="B630" s="260"/>
      <c r="C630" s="288" t="s">
        <v>519</v>
      </c>
      <c r="D630" s="290"/>
      <c r="E630" s="309" t="s">
        <v>520</v>
      </c>
      <c r="F630" s="337"/>
      <c r="G630" s="502"/>
      <c r="H630" s="502"/>
      <c r="I630" s="350"/>
      <c r="J630" s="371"/>
      <c r="K630" s="37"/>
      <c r="L630" s="169"/>
      <c r="M630" s="329"/>
      <c r="N630" s="331" t="s">
        <v>471</v>
      </c>
      <c r="O630" s="500"/>
      <c r="R630" s="39" t="s">
        <v>556</v>
      </c>
    </row>
    <row r="631" spans="1:18" ht="18" hidden="1" customHeight="1">
      <c r="A631" s="258"/>
      <c r="B631" s="260"/>
      <c r="C631" s="291"/>
      <c r="D631" s="293"/>
      <c r="E631" s="318" t="s">
        <v>522</v>
      </c>
      <c r="F631" s="349"/>
      <c r="G631" s="503"/>
      <c r="H631" s="503"/>
      <c r="I631" s="356"/>
      <c r="J631" s="369"/>
      <c r="K631" s="117"/>
      <c r="L631" s="170"/>
      <c r="M631" s="330"/>
      <c r="N631" s="332"/>
      <c r="O631" s="501"/>
      <c r="R631" s="44"/>
    </row>
    <row r="632" spans="1:18" ht="18" hidden="1" customHeight="1">
      <c r="A632" s="258"/>
      <c r="B632" s="260"/>
      <c r="C632" s="291"/>
      <c r="D632" s="293"/>
      <c r="E632" s="123"/>
      <c r="F632" s="178"/>
      <c r="G632" s="178"/>
      <c r="H632" s="100"/>
      <c r="I632" s="356"/>
      <c r="J632" s="369"/>
      <c r="K632" s="117"/>
      <c r="L632" s="170"/>
      <c r="M632" s="330"/>
      <c r="N632" s="332"/>
      <c r="O632" s="501"/>
      <c r="R632" s="44"/>
    </row>
    <row r="633" spans="1:18" ht="18" hidden="1" customHeight="1">
      <c r="A633" s="258"/>
      <c r="B633" s="260"/>
      <c r="C633" s="291"/>
      <c r="D633" s="293"/>
      <c r="E633" s="126"/>
      <c r="F633" s="62"/>
      <c r="G633" s="62"/>
      <c r="H633" s="48"/>
      <c r="I633" s="356"/>
      <c r="J633" s="369"/>
      <c r="K633" s="117"/>
      <c r="L633" s="170"/>
      <c r="M633" s="330"/>
      <c r="N633" s="332"/>
      <c r="O633" s="501"/>
      <c r="R633" s="44"/>
    </row>
    <row r="634" spans="1:18" ht="18" hidden="1" customHeight="1" thickBot="1">
      <c r="A634" s="258"/>
      <c r="B634" s="260"/>
      <c r="C634" s="291"/>
      <c r="D634" s="293"/>
      <c r="E634" s="126"/>
      <c r="F634" s="62"/>
      <c r="G634" s="62"/>
      <c r="H634" s="48"/>
      <c r="I634" s="307"/>
      <c r="J634" s="342"/>
      <c r="K634" s="130"/>
      <c r="L634" s="170"/>
      <c r="M634" s="330"/>
      <c r="N634" s="332"/>
      <c r="O634" s="501"/>
      <c r="R634" s="44"/>
    </row>
    <row r="635" spans="1:18" ht="28.15" hidden="1" customHeight="1" thickTop="1">
      <c r="A635" s="258" t="s">
        <v>558</v>
      </c>
      <c r="B635" s="260"/>
      <c r="C635" s="288" t="s">
        <v>519</v>
      </c>
      <c r="D635" s="290"/>
      <c r="E635" s="309" t="s">
        <v>529</v>
      </c>
      <c r="F635" s="337"/>
      <c r="G635" s="502"/>
      <c r="H635" s="502"/>
      <c r="I635" s="350"/>
      <c r="J635" s="371"/>
      <c r="K635" s="37"/>
      <c r="L635" s="169"/>
      <c r="M635" s="329"/>
      <c r="N635" s="331" t="s">
        <v>471</v>
      </c>
      <c r="O635" s="500"/>
      <c r="R635" s="39"/>
    </row>
    <row r="636" spans="1:18" ht="28.15" hidden="1" customHeight="1">
      <c r="A636" s="258"/>
      <c r="B636" s="260"/>
      <c r="C636" s="291"/>
      <c r="D636" s="293"/>
      <c r="E636" s="318" t="s">
        <v>522</v>
      </c>
      <c r="F636" s="349"/>
      <c r="G636" s="503"/>
      <c r="H636" s="503"/>
      <c r="I636" s="356"/>
      <c r="J636" s="369"/>
      <c r="K636" s="117"/>
      <c r="L636" s="170"/>
      <c r="M636" s="330"/>
      <c r="N636" s="332"/>
      <c r="O636" s="501"/>
      <c r="R636" s="44"/>
    </row>
    <row r="637" spans="1:18" ht="28.15" hidden="1" customHeight="1" thickBot="1">
      <c r="A637" s="258"/>
      <c r="B637" s="260"/>
      <c r="C637" s="291"/>
      <c r="D637" s="293"/>
      <c r="E637" s="126"/>
      <c r="F637" s="62"/>
      <c r="G637" s="62"/>
      <c r="H637" s="48"/>
      <c r="I637" s="307"/>
      <c r="J637" s="342"/>
      <c r="K637" s="130"/>
      <c r="L637" s="170"/>
      <c r="M637" s="330"/>
      <c r="N637" s="332"/>
      <c r="O637" s="501"/>
      <c r="R637" s="44"/>
    </row>
    <row r="638" spans="1:18" ht="18" hidden="1" customHeight="1" thickTop="1">
      <c r="A638" s="258" t="s">
        <v>559</v>
      </c>
      <c r="B638" s="260"/>
      <c r="C638" s="288" t="s">
        <v>519</v>
      </c>
      <c r="D638" s="290"/>
      <c r="E638" s="309" t="s">
        <v>534</v>
      </c>
      <c r="F638" s="337"/>
      <c r="G638" s="502"/>
      <c r="H638" s="502"/>
      <c r="I638" s="173" t="s">
        <v>222</v>
      </c>
      <c r="J638" s="513"/>
      <c r="K638" s="514"/>
      <c r="L638" s="169"/>
      <c r="M638" s="329"/>
      <c r="N638" s="331" t="s">
        <v>471</v>
      </c>
      <c r="O638" s="500"/>
      <c r="R638" s="39" t="s">
        <v>472</v>
      </c>
    </row>
    <row r="639" spans="1:18" ht="18" hidden="1" customHeight="1">
      <c r="A639" s="258"/>
      <c r="B639" s="260"/>
      <c r="C639" s="291"/>
      <c r="D639" s="293"/>
      <c r="E639" s="318" t="s">
        <v>535</v>
      </c>
      <c r="F639" s="349"/>
      <c r="G639" s="503"/>
      <c r="H639" s="503"/>
      <c r="I639" s="174" t="s">
        <v>223</v>
      </c>
      <c r="J639" s="510"/>
      <c r="K639" s="512"/>
      <c r="L639" s="170"/>
      <c r="M639" s="330"/>
      <c r="N639" s="332"/>
      <c r="O639" s="501"/>
      <c r="R639" s="44"/>
    </row>
    <row r="640" spans="1:18" ht="18" hidden="1" customHeight="1">
      <c r="A640" s="258"/>
      <c r="B640" s="260"/>
      <c r="C640" s="291"/>
      <c r="D640" s="293"/>
      <c r="E640" s="318" t="s">
        <v>522</v>
      </c>
      <c r="F640" s="349"/>
      <c r="G640" s="503"/>
      <c r="H640" s="503"/>
      <c r="I640" s="174" t="s">
        <v>222</v>
      </c>
      <c r="J640" s="509"/>
      <c r="K640" s="511"/>
      <c r="L640" s="170"/>
      <c r="M640" s="330"/>
      <c r="N640" s="332"/>
      <c r="O640" s="501"/>
      <c r="R640" s="44"/>
    </row>
    <row r="641" spans="1:18" ht="18" hidden="1" customHeight="1">
      <c r="A641" s="258"/>
      <c r="B641" s="260"/>
      <c r="C641" s="291"/>
      <c r="D641" s="293"/>
      <c r="E641" s="126"/>
      <c r="F641" s="62"/>
      <c r="G641" s="62"/>
      <c r="H641" s="48"/>
      <c r="I641" s="174" t="s">
        <v>223</v>
      </c>
      <c r="J641" s="510"/>
      <c r="K641" s="512"/>
      <c r="L641" s="170"/>
      <c r="M641" s="330"/>
      <c r="N641" s="332"/>
      <c r="O641" s="501"/>
      <c r="R641" s="44"/>
    </row>
    <row r="642" spans="1:18" ht="18" hidden="1" customHeight="1" thickBot="1">
      <c r="A642" s="258"/>
      <c r="B642" s="260"/>
      <c r="C642" s="291"/>
      <c r="D642" s="293"/>
      <c r="E642" s="126"/>
      <c r="F642" s="62"/>
      <c r="G642" s="62"/>
      <c r="H642" s="48"/>
      <c r="I642" s="307" t="s">
        <v>369</v>
      </c>
      <c r="J642" s="342"/>
      <c r="K642" s="130"/>
      <c r="L642" s="171"/>
      <c r="M642" s="330"/>
      <c r="N642" s="332"/>
      <c r="O642" s="501"/>
      <c r="R642" s="44"/>
    </row>
    <row r="643" spans="1:18" ht="27" hidden="1" customHeight="1" thickTop="1">
      <c r="A643" s="258" t="s">
        <v>560</v>
      </c>
      <c r="B643" s="260"/>
      <c r="C643" s="288" t="s">
        <v>519</v>
      </c>
      <c r="D643" s="290"/>
      <c r="E643" s="309" t="s">
        <v>545</v>
      </c>
      <c r="F643" s="337"/>
      <c r="G643" s="502"/>
      <c r="H643" s="502"/>
      <c r="I643" s="350"/>
      <c r="J643" s="371"/>
      <c r="K643" s="37"/>
      <c r="L643" s="169"/>
      <c r="M643" s="329"/>
      <c r="N643" s="331" t="s">
        <v>471</v>
      </c>
      <c r="O643" s="500"/>
      <c r="R643" s="39"/>
    </row>
    <row r="644" spans="1:18" ht="27" hidden="1" customHeight="1">
      <c r="A644" s="258"/>
      <c r="B644" s="260"/>
      <c r="C644" s="291"/>
      <c r="D644" s="293"/>
      <c r="E644" s="318" t="s">
        <v>522</v>
      </c>
      <c r="F644" s="349"/>
      <c r="G644" s="503"/>
      <c r="H644" s="503"/>
      <c r="I644" s="356"/>
      <c r="J644" s="369"/>
      <c r="K644" s="117"/>
      <c r="L644" s="170"/>
      <c r="M644" s="330"/>
      <c r="N644" s="332"/>
      <c r="O644" s="501"/>
      <c r="R644" s="44"/>
    </row>
    <row r="645" spans="1:18" ht="27" hidden="1" customHeight="1" thickBot="1">
      <c r="A645" s="258"/>
      <c r="B645" s="260"/>
      <c r="C645" s="291"/>
      <c r="D645" s="293"/>
      <c r="E645" s="126"/>
      <c r="F645" s="62"/>
      <c r="G645" s="62"/>
      <c r="H645" s="48"/>
      <c r="I645" s="307"/>
      <c r="J645" s="342"/>
      <c r="K645" s="130"/>
      <c r="L645" s="170"/>
      <c r="M645" s="330"/>
      <c r="N645" s="332"/>
      <c r="O645" s="501"/>
      <c r="R645" s="44"/>
    </row>
    <row r="646" spans="1:18" ht="27.75" hidden="1" customHeight="1" thickTop="1">
      <c r="A646" s="258" t="s">
        <v>561</v>
      </c>
      <c r="B646" s="260"/>
      <c r="C646" s="288" t="s">
        <v>519</v>
      </c>
      <c r="D646" s="290"/>
      <c r="E646" s="309" t="s">
        <v>545</v>
      </c>
      <c r="F646" s="337"/>
      <c r="G646" s="502"/>
      <c r="H646" s="502"/>
      <c r="I646" s="350"/>
      <c r="J646" s="371"/>
      <c r="K646" s="37"/>
      <c r="L646" s="169"/>
      <c r="M646" s="329"/>
      <c r="N646" s="331" t="s">
        <v>471</v>
      </c>
      <c r="O646" s="500"/>
      <c r="R646" s="39"/>
    </row>
    <row r="647" spans="1:18" ht="27.75" hidden="1" customHeight="1">
      <c r="A647" s="258"/>
      <c r="B647" s="260"/>
      <c r="C647" s="291"/>
      <c r="D647" s="293"/>
      <c r="E647" s="318" t="s">
        <v>522</v>
      </c>
      <c r="F647" s="349"/>
      <c r="G647" s="503"/>
      <c r="H647" s="503"/>
      <c r="I647" s="356"/>
      <c r="J647" s="369"/>
      <c r="K647" s="117"/>
      <c r="L647" s="170"/>
      <c r="M647" s="330"/>
      <c r="N647" s="332"/>
      <c r="O647" s="501"/>
      <c r="R647" s="44"/>
    </row>
    <row r="648" spans="1:18" ht="27.75" hidden="1" customHeight="1" thickBot="1">
      <c r="A648" s="258"/>
      <c r="B648" s="260"/>
      <c r="C648" s="291"/>
      <c r="D648" s="293"/>
      <c r="E648" s="126"/>
      <c r="F648" s="62"/>
      <c r="G648" s="62"/>
      <c r="H648" s="48"/>
      <c r="I648" s="307"/>
      <c r="J648" s="342"/>
      <c r="K648" s="130"/>
      <c r="L648" s="170"/>
      <c r="M648" s="330"/>
      <c r="N648" s="332"/>
      <c r="O648" s="501"/>
      <c r="R648" s="44"/>
    </row>
    <row r="649" spans="1:18" ht="27" hidden="1" customHeight="1" thickTop="1">
      <c r="A649" s="258" t="s">
        <v>562</v>
      </c>
      <c r="B649" s="260"/>
      <c r="C649" s="288" t="s">
        <v>519</v>
      </c>
      <c r="D649" s="290"/>
      <c r="E649" s="309" t="s">
        <v>545</v>
      </c>
      <c r="F649" s="337"/>
      <c r="G649" s="502"/>
      <c r="H649" s="502"/>
      <c r="I649" s="350"/>
      <c r="J649" s="371"/>
      <c r="K649" s="37"/>
      <c r="L649" s="169"/>
      <c r="M649" s="329"/>
      <c r="N649" s="331" t="s">
        <v>471</v>
      </c>
      <c r="O649" s="500"/>
      <c r="R649" s="39" t="s">
        <v>472</v>
      </c>
    </row>
    <row r="650" spans="1:18" ht="27" hidden="1" customHeight="1">
      <c r="A650" s="258"/>
      <c r="B650" s="260"/>
      <c r="C650" s="291"/>
      <c r="D650" s="293"/>
      <c r="E650" s="318" t="s">
        <v>522</v>
      </c>
      <c r="F650" s="349"/>
      <c r="G650" s="503"/>
      <c r="H650" s="503"/>
      <c r="I650" s="356"/>
      <c r="J650" s="369"/>
      <c r="K650" s="117"/>
      <c r="L650" s="170"/>
      <c r="M650" s="330"/>
      <c r="N650" s="332"/>
      <c r="O650" s="501"/>
      <c r="R650" s="44"/>
    </row>
    <row r="651" spans="1:18" ht="27" hidden="1" customHeight="1" thickBot="1">
      <c r="A651" s="258"/>
      <c r="B651" s="260"/>
      <c r="C651" s="291"/>
      <c r="D651" s="293"/>
      <c r="E651" s="126"/>
      <c r="F651" s="62"/>
      <c r="G651" s="62"/>
      <c r="H651" s="48"/>
      <c r="I651" s="307"/>
      <c r="J651" s="342"/>
      <c r="K651" s="130"/>
      <c r="L651" s="170"/>
      <c r="M651" s="330"/>
      <c r="N651" s="332"/>
      <c r="O651" s="501"/>
      <c r="R651" s="44"/>
    </row>
    <row r="652" spans="1:18" ht="18" hidden="1" customHeight="1" thickTop="1">
      <c r="A652" s="258" t="s">
        <v>563</v>
      </c>
      <c r="B652" s="260"/>
      <c r="C652" s="288" t="s">
        <v>519</v>
      </c>
      <c r="D652" s="290"/>
      <c r="E652" s="309" t="s">
        <v>534</v>
      </c>
      <c r="F652" s="337"/>
      <c r="G652" s="502"/>
      <c r="H652" s="502"/>
      <c r="I652" s="173" t="s">
        <v>222</v>
      </c>
      <c r="J652" s="513"/>
      <c r="K652" s="514"/>
      <c r="L652" s="169"/>
      <c r="M652" s="329"/>
      <c r="N652" s="331" t="s">
        <v>471</v>
      </c>
      <c r="O652" s="500"/>
      <c r="R652" s="39" t="s">
        <v>526</v>
      </c>
    </row>
    <row r="653" spans="1:18" ht="18" hidden="1" customHeight="1">
      <c r="A653" s="258"/>
      <c r="B653" s="260"/>
      <c r="C653" s="291"/>
      <c r="D653" s="293"/>
      <c r="E653" s="318" t="s">
        <v>535</v>
      </c>
      <c r="F653" s="349"/>
      <c r="G653" s="503"/>
      <c r="H653" s="503"/>
      <c r="I653" s="174" t="s">
        <v>223</v>
      </c>
      <c r="J653" s="510"/>
      <c r="K653" s="512"/>
      <c r="L653" s="170"/>
      <c r="M653" s="330"/>
      <c r="N653" s="332"/>
      <c r="O653" s="501"/>
      <c r="R653" s="44"/>
    </row>
    <row r="654" spans="1:18" ht="18" hidden="1" customHeight="1">
      <c r="A654" s="258"/>
      <c r="B654" s="260"/>
      <c r="C654" s="291"/>
      <c r="D654" s="293"/>
      <c r="E654" s="318" t="s">
        <v>522</v>
      </c>
      <c r="F654" s="349"/>
      <c r="G654" s="503"/>
      <c r="H654" s="503"/>
      <c r="I654" s="174" t="s">
        <v>222</v>
      </c>
      <c r="J654" s="509"/>
      <c r="K654" s="511"/>
      <c r="L654" s="170"/>
      <c r="M654" s="330"/>
      <c r="N654" s="332"/>
      <c r="O654" s="501"/>
      <c r="R654" s="44"/>
    </row>
    <row r="655" spans="1:18" ht="18" hidden="1" customHeight="1">
      <c r="A655" s="258"/>
      <c r="B655" s="260"/>
      <c r="C655" s="291"/>
      <c r="D655" s="293"/>
      <c r="E655" s="126"/>
      <c r="F655" s="62"/>
      <c r="G655" s="62"/>
      <c r="H655" s="48"/>
      <c r="I655" s="174" t="s">
        <v>223</v>
      </c>
      <c r="J655" s="510"/>
      <c r="K655" s="512"/>
      <c r="L655" s="170"/>
      <c r="M655" s="330"/>
      <c r="N655" s="332"/>
      <c r="O655" s="501"/>
      <c r="R655" s="44"/>
    </row>
    <row r="656" spans="1:18" ht="18" hidden="1" customHeight="1" thickBot="1">
      <c r="A656" s="258"/>
      <c r="B656" s="260"/>
      <c r="C656" s="291"/>
      <c r="D656" s="293"/>
      <c r="E656" s="126"/>
      <c r="F656" s="62"/>
      <c r="G656" s="62"/>
      <c r="H656" s="48"/>
      <c r="I656" s="307" t="s">
        <v>364</v>
      </c>
      <c r="J656" s="342"/>
      <c r="K656" s="130"/>
      <c r="L656" s="171"/>
      <c r="M656" s="330"/>
      <c r="N656" s="332"/>
      <c r="O656" s="501"/>
      <c r="R656" s="44"/>
    </row>
    <row r="657" spans="1:18" ht="20.25" customHeight="1" thickTop="1" thickBot="1">
      <c r="A657" s="258" t="s">
        <v>570</v>
      </c>
      <c r="B657" s="260"/>
      <c r="C657" s="288" t="s">
        <v>564</v>
      </c>
      <c r="D657" s="290"/>
      <c r="E657" s="309" t="s">
        <v>565</v>
      </c>
      <c r="F657" s="310"/>
      <c r="G657" s="311"/>
      <c r="H657" s="312"/>
      <c r="I657" s="313" t="s">
        <v>692</v>
      </c>
      <c r="J657" s="314"/>
      <c r="K657" s="37">
        <v>0.8</v>
      </c>
      <c r="L657" s="31"/>
      <c r="M657" s="329"/>
      <c r="N657" s="331" t="s">
        <v>42</v>
      </c>
      <c r="O657" s="333"/>
      <c r="Q657" s="1">
        <v>0.8</v>
      </c>
      <c r="R657" s="39" t="s">
        <v>567</v>
      </c>
    </row>
    <row r="658" spans="1:18" ht="20.25" customHeight="1" thickTop="1" thickBot="1">
      <c r="A658" s="258"/>
      <c r="B658" s="260"/>
      <c r="C658" s="291"/>
      <c r="D658" s="293"/>
      <c r="E658" s="315" t="s">
        <v>382</v>
      </c>
      <c r="F658" s="316"/>
      <c r="G658" s="316"/>
      <c r="H658" s="317"/>
      <c r="I658" s="305" t="s">
        <v>693</v>
      </c>
      <c r="J658" s="306"/>
      <c r="K658" s="46">
        <v>0.4</v>
      </c>
      <c r="L658" s="71"/>
      <c r="M658" s="330"/>
      <c r="N658" s="332"/>
      <c r="O658" s="334"/>
      <c r="Q658" s="1">
        <v>0.4</v>
      </c>
      <c r="R658" s="44" t="s">
        <v>568</v>
      </c>
    </row>
    <row r="659" spans="1:18" ht="20.25" customHeight="1" thickTop="1" thickBot="1">
      <c r="A659" s="258"/>
      <c r="B659" s="260"/>
      <c r="C659" s="291"/>
      <c r="D659" s="293"/>
      <c r="E659" s="516" t="s">
        <v>569</v>
      </c>
      <c r="F659" s="517"/>
      <c r="G659" s="417"/>
      <c r="H659" s="418"/>
      <c r="I659" s="307" t="s">
        <v>694</v>
      </c>
      <c r="J659" s="342"/>
      <c r="K659" s="89">
        <v>0</v>
      </c>
      <c r="L659" s="71"/>
      <c r="M659" s="330"/>
      <c r="N659" s="332"/>
      <c r="O659" s="334"/>
      <c r="Q659" s="1">
        <v>0</v>
      </c>
      <c r="R659" s="44"/>
    </row>
    <row r="660" spans="1:18" ht="19.5" hidden="1" customHeight="1" thickTop="1">
      <c r="A660" s="258" t="s">
        <v>572</v>
      </c>
      <c r="B660" s="256"/>
      <c r="C660" s="288" t="s">
        <v>564</v>
      </c>
      <c r="D660" s="290"/>
      <c r="E660" s="309" t="s">
        <v>565</v>
      </c>
      <c r="F660" s="310"/>
      <c r="G660" s="311"/>
      <c r="H660" s="312"/>
      <c r="I660" s="518"/>
      <c r="J660" s="519"/>
      <c r="K660" s="37"/>
      <c r="L660" s="31"/>
      <c r="M660" s="329"/>
      <c r="N660" s="331" t="s">
        <v>42</v>
      </c>
      <c r="O660" s="333"/>
      <c r="R660" s="39" t="s">
        <v>567</v>
      </c>
    </row>
    <row r="661" spans="1:18" ht="20.25" hidden="1" customHeight="1">
      <c r="A661" s="258"/>
      <c r="B661" s="256"/>
      <c r="C661" s="291"/>
      <c r="D661" s="293"/>
      <c r="E661" s="315" t="s">
        <v>382</v>
      </c>
      <c r="F661" s="316"/>
      <c r="G661" s="316"/>
      <c r="H661" s="317"/>
      <c r="I661" s="305"/>
      <c r="J661" s="306"/>
      <c r="K661" s="46"/>
      <c r="L661" s="71"/>
      <c r="M661" s="330"/>
      <c r="N661" s="332"/>
      <c r="O661" s="334"/>
      <c r="R661" s="44" t="s">
        <v>568</v>
      </c>
    </row>
    <row r="662" spans="1:18" ht="20.25" hidden="1" customHeight="1" thickBot="1">
      <c r="A662" s="258"/>
      <c r="B662" s="256"/>
      <c r="C662" s="291"/>
      <c r="D662" s="293"/>
      <c r="E662" s="516" t="s">
        <v>571</v>
      </c>
      <c r="F662" s="517"/>
      <c r="G662" s="417"/>
      <c r="H662" s="418"/>
      <c r="I662" s="307"/>
      <c r="J662" s="342"/>
      <c r="K662" s="89"/>
      <c r="L662" s="71"/>
      <c r="M662" s="330"/>
      <c r="N662" s="332"/>
      <c r="O662" s="334"/>
      <c r="R662" s="44"/>
    </row>
    <row r="663" spans="1:18" ht="20.25" hidden="1" customHeight="1" thickTop="1">
      <c r="A663" s="258" t="s">
        <v>574</v>
      </c>
      <c r="B663" s="256"/>
      <c r="C663" s="288" t="s">
        <v>564</v>
      </c>
      <c r="D663" s="290"/>
      <c r="E663" s="309" t="s">
        <v>565</v>
      </c>
      <c r="F663" s="310"/>
      <c r="G663" s="311"/>
      <c r="H663" s="312"/>
      <c r="I663" s="313"/>
      <c r="J663" s="314"/>
      <c r="K663" s="37"/>
      <c r="L663" s="31"/>
      <c r="M663" s="329"/>
      <c r="N663" s="331" t="s">
        <v>42</v>
      </c>
      <c r="O663" s="333"/>
      <c r="R663" s="39" t="s">
        <v>567</v>
      </c>
    </row>
    <row r="664" spans="1:18" ht="20.25" hidden="1" customHeight="1">
      <c r="A664" s="258"/>
      <c r="B664" s="256"/>
      <c r="C664" s="291"/>
      <c r="D664" s="293"/>
      <c r="E664" s="315" t="s">
        <v>382</v>
      </c>
      <c r="F664" s="316"/>
      <c r="G664" s="316"/>
      <c r="H664" s="317"/>
      <c r="I664" s="305"/>
      <c r="J664" s="306"/>
      <c r="K664" s="46"/>
      <c r="L664" s="71"/>
      <c r="M664" s="330"/>
      <c r="N664" s="332"/>
      <c r="O664" s="334"/>
      <c r="R664" s="44" t="s">
        <v>568</v>
      </c>
    </row>
    <row r="665" spans="1:18" ht="27" hidden="1" customHeight="1" thickBot="1">
      <c r="A665" s="258"/>
      <c r="B665" s="256"/>
      <c r="C665" s="291"/>
      <c r="D665" s="293"/>
      <c r="E665" s="516" t="s">
        <v>569</v>
      </c>
      <c r="F665" s="517"/>
      <c r="G665" s="417"/>
      <c r="H665" s="418"/>
      <c r="I665" s="307"/>
      <c r="J665" s="342"/>
      <c r="K665" s="89"/>
      <c r="L665" s="71"/>
      <c r="M665" s="330"/>
      <c r="N665" s="332"/>
      <c r="O665" s="334"/>
      <c r="R665" s="179" t="s">
        <v>573</v>
      </c>
    </row>
    <row r="666" spans="1:18" ht="21.75" hidden="1" customHeight="1" thickTop="1">
      <c r="A666" s="258" t="s">
        <v>575</v>
      </c>
      <c r="B666" s="256"/>
      <c r="C666" s="288" t="s">
        <v>564</v>
      </c>
      <c r="D666" s="290"/>
      <c r="E666" s="309" t="s">
        <v>565</v>
      </c>
      <c r="F666" s="310"/>
      <c r="G666" s="311"/>
      <c r="H666" s="312"/>
      <c r="I666" s="313"/>
      <c r="J666" s="314"/>
      <c r="K666" s="37"/>
      <c r="L666" s="31"/>
      <c r="M666" s="329"/>
      <c r="N666" s="331" t="s">
        <v>42</v>
      </c>
      <c r="O666" s="333"/>
      <c r="R666" s="39" t="s">
        <v>567</v>
      </c>
    </row>
    <row r="667" spans="1:18" ht="21.75" hidden="1" customHeight="1">
      <c r="A667" s="258"/>
      <c r="B667" s="256"/>
      <c r="C667" s="291"/>
      <c r="D667" s="293"/>
      <c r="E667" s="315" t="s">
        <v>382</v>
      </c>
      <c r="F667" s="316"/>
      <c r="G667" s="316"/>
      <c r="H667" s="317"/>
      <c r="I667" s="305"/>
      <c r="J667" s="306"/>
      <c r="K667" s="46"/>
      <c r="L667" s="71"/>
      <c r="M667" s="330"/>
      <c r="N667" s="332"/>
      <c r="O667" s="334"/>
      <c r="R667" s="44" t="s">
        <v>568</v>
      </c>
    </row>
    <row r="668" spans="1:18" ht="21.75" hidden="1" customHeight="1" thickBot="1">
      <c r="A668" s="258"/>
      <c r="B668" s="256"/>
      <c r="C668" s="291"/>
      <c r="D668" s="293"/>
      <c r="E668" s="516" t="s">
        <v>569</v>
      </c>
      <c r="F668" s="517"/>
      <c r="G668" s="417"/>
      <c r="H668" s="418"/>
      <c r="I668" s="307"/>
      <c r="J668" s="342"/>
      <c r="K668" s="89"/>
      <c r="L668" s="71"/>
      <c r="M668" s="330"/>
      <c r="N668" s="332"/>
      <c r="O668" s="334"/>
      <c r="R668" s="179" t="s">
        <v>573</v>
      </c>
    </row>
    <row r="669" spans="1:18" ht="20.25" hidden="1" customHeight="1" thickTop="1">
      <c r="A669" s="258" t="s">
        <v>578</v>
      </c>
      <c r="B669" s="256"/>
      <c r="C669" s="288" t="s">
        <v>576</v>
      </c>
      <c r="D669" s="290"/>
      <c r="E669" s="309" t="s">
        <v>565</v>
      </c>
      <c r="F669" s="310"/>
      <c r="G669" s="311"/>
      <c r="H669" s="312"/>
      <c r="I669" s="313"/>
      <c r="J669" s="314"/>
      <c r="K669" s="37"/>
      <c r="L669" s="31"/>
      <c r="M669" s="329"/>
      <c r="N669" s="331" t="s">
        <v>42</v>
      </c>
      <c r="O669" s="333"/>
      <c r="R669" s="39" t="s">
        <v>567</v>
      </c>
    </row>
    <row r="670" spans="1:18" ht="20.25" hidden="1" customHeight="1">
      <c r="A670" s="258"/>
      <c r="B670" s="256"/>
      <c r="C670" s="291"/>
      <c r="D670" s="293"/>
      <c r="E670" s="315" t="s">
        <v>382</v>
      </c>
      <c r="F670" s="316"/>
      <c r="G670" s="316"/>
      <c r="H670" s="317"/>
      <c r="I670" s="305"/>
      <c r="J670" s="306"/>
      <c r="K670" s="46"/>
      <c r="L670" s="71"/>
      <c r="M670" s="330"/>
      <c r="N670" s="332"/>
      <c r="O670" s="334"/>
      <c r="R670" s="44" t="s">
        <v>568</v>
      </c>
    </row>
    <row r="671" spans="1:18" ht="20.25" hidden="1" customHeight="1" thickBot="1">
      <c r="A671" s="258"/>
      <c r="B671" s="256"/>
      <c r="C671" s="291"/>
      <c r="D671" s="293"/>
      <c r="E671" s="516" t="s">
        <v>577</v>
      </c>
      <c r="F671" s="517"/>
      <c r="G671" s="417"/>
      <c r="H671" s="418"/>
      <c r="I671" s="307"/>
      <c r="J671" s="342"/>
      <c r="K671" s="89"/>
      <c r="L671" s="71"/>
      <c r="M671" s="330"/>
      <c r="N671" s="332"/>
      <c r="O671" s="334"/>
      <c r="R671" s="44"/>
    </row>
    <row r="672" spans="1:18" ht="20.25" hidden="1" customHeight="1" thickTop="1">
      <c r="A672" s="258" t="s">
        <v>579</v>
      </c>
      <c r="B672" s="256"/>
      <c r="C672" s="288" t="s">
        <v>576</v>
      </c>
      <c r="D672" s="290"/>
      <c r="E672" s="309" t="s">
        <v>565</v>
      </c>
      <c r="F672" s="310"/>
      <c r="G672" s="311"/>
      <c r="H672" s="312"/>
      <c r="I672" s="313"/>
      <c r="J672" s="314"/>
      <c r="K672" s="37"/>
      <c r="L672" s="31"/>
      <c r="M672" s="329"/>
      <c r="N672" s="331" t="s">
        <v>42</v>
      </c>
      <c r="O672" s="333"/>
      <c r="R672" s="39" t="s">
        <v>567</v>
      </c>
    </row>
    <row r="673" spans="1:25" ht="20.25" hidden="1" customHeight="1">
      <c r="A673" s="258"/>
      <c r="B673" s="256"/>
      <c r="C673" s="291"/>
      <c r="D673" s="293"/>
      <c r="E673" s="315" t="s">
        <v>382</v>
      </c>
      <c r="F673" s="316"/>
      <c r="G673" s="316"/>
      <c r="H673" s="317"/>
      <c r="I673" s="305"/>
      <c r="J673" s="306"/>
      <c r="K673" s="46"/>
      <c r="L673" s="71"/>
      <c r="M673" s="330"/>
      <c r="N673" s="332"/>
      <c r="O673" s="334"/>
      <c r="R673" s="44" t="s">
        <v>568</v>
      </c>
    </row>
    <row r="674" spans="1:25" ht="20.25" hidden="1" customHeight="1" thickBot="1">
      <c r="A674" s="258"/>
      <c r="B674" s="257"/>
      <c r="C674" s="291"/>
      <c r="D674" s="293"/>
      <c r="E674" s="516" t="s">
        <v>571</v>
      </c>
      <c r="F674" s="517"/>
      <c r="G674" s="417"/>
      <c r="H674" s="418"/>
      <c r="I674" s="307"/>
      <c r="J674" s="342"/>
      <c r="K674" s="89"/>
      <c r="L674" s="71"/>
      <c r="M674" s="330"/>
      <c r="N674" s="332"/>
      <c r="O674" s="334"/>
      <c r="R674" s="44"/>
    </row>
    <row r="675" spans="1:25" ht="19.5" customHeight="1" thickTop="1" thickBot="1">
      <c r="A675" s="258" t="s">
        <v>590</v>
      </c>
      <c r="B675" s="325" t="s">
        <v>708</v>
      </c>
      <c r="C675" s="288" t="s">
        <v>580</v>
      </c>
      <c r="D675" s="290"/>
      <c r="E675" s="309" t="s">
        <v>581</v>
      </c>
      <c r="F675" s="310"/>
      <c r="G675" s="311"/>
      <c r="H675" s="312"/>
      <c r="I675" s="313" t="s">
        <v>695</v>
      </c>
      <c r="J675" s="314"/>
      <c r="K675" s="37">
        <v>0.5</v>
      </c>
      <c r="L675" s="268">
        <v>0.4</v>
      </c>
      <c r="M675" s="329"/>
      <c r="N675" s="331" t="s">
        <v>42</v>
      </c>
      <c r="O675" s="333"/>
      <c r="Q675" s="1">
        <v>0.5</v>
      </c>
      <c r="R675" s="39" t="s">
        <v>582</v>
      </c>
      <c r="T675" s="1" t="s">
        <v>591</v>
      </c>
      <c r="U675" s="1" t="s">
        <v>592</v>
      </c>
      <c r="V675" s="1" t="s">
        <v>378</v>
      </c>
    </row>
    <row r="676" spans="1:25" ht="19.5" customHeight="1" thickTop="1" thickBot="1">
      <c r="A676" s="258"/>
      <c r="B676" s="326"/>
      <c r="C676" s="291"/>
      <c r="D676" s="293"/>
      <c r="E676" s="315" t="s">
        <v>382</v>
      </c>
      <c r="F676" s="316"/>
      <c r="G676" s="316"/>
      <c r="H676" s="317"/>
      <c r="I676" s="305" t="s">
        <v>696</v>
      </c>
      <c r="J676" s="306"/>
      <c r="K676" s="46">
        <v>0.25</v>
      </c>
      <c r="L676" s="270"/>
      <c r="M676" s="330"/>
      <c r="N676" s="332"/>
      <c r="O676" s="334"/>
      <c r="Q676" s="1">
        <v>0.25</v>
      </c>
      <c r="R676" s="44" t="s">
        <v>583</v>
      </c>
    </row>
    <row r="677" spans="1:25" ht="25.5" customHeight="1" thickTop="1" thickBot="1">
      <c r="A677" s="258"/>
      <c r="B677" s="326"/>
      <c r="C677" s="291"/>
      <c r="D677" s="293"/>
      <c r="E677" s="180" t="s">
        <v>584</v>
      </c>
      <c r="F677" s="181"/>
      <c r="G677" s="182" t="s">
        <v>585</v>
      </c>
      <c r="H677" s="183"/>
      <c r="I677" s="305" t="s">
        <v>697</v>
      </c>
      <c r="J677" s="306"/>
      <c r="K677" s="46">
        <v>0</v>
      </c>
      <c r="L677" s="270"/>
      <c r="M677" s="330"/>
      <c r="N677" s="332"/>
      <c r="O677" s="334"/>
      <c r="Q677" s="1">
        <v>0</v>
      </c>
      <c r="R677" s="44" t="s">
        <v>586</v>
      </c>
    </row>
    <row r="678" spans="1:25" ht="26.25" customHeight="1" thickTop="1" thickBot="1">
      <c r="A678" s="258"/>
      <c r="B678" s="326"/>
      <c r="C678" s="291"/>
      <c r="D678" s="293"/>
      <c r="E678" s="182" t="s">
        <v>661</v>
      </c>
      <c r="F678" s="184"/>
      <c r="G678" s="182" t="s">
        <v>660</v>
      </c>
      <c r="H678" s="184"/>
      <c r="I678" s="307"/>
      <c r="J678" s="308"/>
      <c r="K678" s="100"/>
      <c r="L678" s="270"/>
      <c r="M678" s="330"/>
      <c r="N678" s="332"/>
      <c r="O678" s="334"/>
      <c r="R678" s="44" t="s">
        <v>587</v>
      </c>
    </row>
    <row r="679" spans="1:25" ht="18.75" customHeight="1" thickTop="1" thickBot="1">
      <c r="A679" s="258"/>
      <c r="B679" s="326"/>
      <c r="C679" s="291"/>
      <c r="D679" s="293"/>
      <c r="E679" s="185" t="s">
        <v>588</v>
      </c>
      <c r="F679" s="79">
        <f>H677+H678</f>
        <v>0</v>
      </c>
      <c r="G679" s="79"/>
      <c r="H679" s="186"/>
      <c r="I679" s="61"/>
      <c r="K679" s="48"/>
      <c r="L679" s="71">
        <v>0</v>
      </c>
      <c r="M679" s="330"/>
      <c r="N679" s="332"/>
      <c r="O679" s="334"/>
      <c r="R679" s="44" t="s">
        <v>589</v>
      </c>
    </row>
    <row r="680" spans="1:25" ht="18" customHeight="1" thickTop="1" thickBot="1">
      <c r="A680" s="258" t="s">
        <v>601</v>
      </c>
      <c r="B680" s="326"/>
      <c r="C680" s="288" t="s">
        <v>593</v>
      </c>
      <c r="D680" s="290"/>
      <c r="E680" s="309" t="s">
        <v>581</v>
      </c>
      <c r="F680" s="337"/>
      <c r="G680" s="311"/>
      <c r="H680" s="312"/>
      <c r="I680" s="313" t="s">
        <v>698</v>
      </c>
      <c r="J680" s="314"/>
      <c r="K680" s="37">
        <v>0.2</v>
      </c>
      <c r="L680" s="31"/>
      <c r="M680" s="329"/>
      <c r="N680" s="331" t="s">
        <v>42</v>
      </c>
      <c r="O680" s="333"/>
      <c r="Q680" s="1">
        <v>0.2</v>
      </c>
      <c r="R680" s="39" t="s">
        <v>567</v>
      </c>
      <c r="T680" s="1" t="s">
        <v>602</v>
      </c>
      <c r="U680" s="1" t="s">
        <v>347</v>
      </c>
    </row>
    <row r="681" spans="1:25" ht="18" customHeight="1" thickTop="1" thickBot="1">
      <c r="A681" s="258"/>
      <c r="B681" s="326"/>
      <c r="C681" s="291"/>
      <c r="D681" s="293"/>
      <c r="E681" s="315" t="s">
        <v>382</v>
      </c>
      <c r="F681" s="316"/>
      <c r="G681" s="316"/>
      <c r="H681" s="317"/>
      <c r="I681" s="305" t="s">
        <v>691</v>
      </c>
      <c r="J681" s="306"/>
      <c r="K681" s="46">
        <v>0</v>
      </c>
      <c r="L681" s="522">
        <v>0.2</v>
      </c>
      <c r="M681" s="330"/>
      <c r="N681" s="332"/>
      <c r="O681" s="334"/>
      <c r="Q681" s="1">
        <v>0</v>
      </c>
      <c r="R681" s="44" t="s">
        <v>594</v>
      </c>
    </row>
    <row r="682" spans="1:25" ht="18" customHeight="1" thickTop="1" thickBot="1">
      <c r="A682" s="258"/>
      <c r="B682" s="326"/>
      <c r="C682" s="291"/>
      <c r="D682" s="293"/>
      <c r="E682" s="318" t="s">
        <v>595</v>
      </c>
      <c r="F682" s="319"/>
      <c r="G682" s="320"/>
      <c r="H682" s="321"/>
      <c r="I682" s="307"/>
      <c r="J682" s="308"/>
      <c r="K682" s="68"/>
      <c r="L682" s="270"/>
      <c r="M682" s="330"/>
      <c r="N682" s="332"/>
      <c r="O682" s="334"/>
      <c r="R682" s="523" t="s">
        <v>596</v>
      </c>
      <c r="T682" s="1" t="s">
        <v>603</v>
      </c>
      <c r="U682" s="1" t="s">
        <v>604</v>
      </c>
      <c r="V682" s="1" t="s">
        <v>607</v>
      </c>
      <c r="W682" s="1" t="s">
        <v>605</v>
      </c>
      <c r="X682" s="1" t="s">
        <v>597</v>
      </c>
      <c r="Y682" s="1" t="s">
        <v>606</v>
      </c>
    </row>
    <row r="683" spans="1:25" ht="26.25" customHeight="1" thickTop="1" thickBot="1">
      <c r="A683" s="258"/>
      <c r="B683" s="326"/>
      <c r="C683" s="291"/>
      <c r="D683" s="293"/>
      <c r="E683" s="374" t="s">
        <v>598</v>
      </c>
      <c r="F683" s="319"/>
      <c r="G683" s="320"/>
      <c r="H683" s="321"/>
      <c r="I683" s="327"/>
      <c r="J683" s="328"/>
      <c r="K683" s="69"/>
      <c r="L683" s="270"/>
      <c r="M683" s="330"/>
      <c r="N683" s="332"/>
      <c r="O683" s="334"/>
      <c r="R683" s="523"/>
    </row>
    <row r="684" spans="1:25" ht="18" customHeight="1" thickTop="1" thickBot="1">
      <c r="A684" s="258"/>
      <c r="B684" s="326"/>
      <c r="C684" s="291"/>
      <c r="D684" s="293"/>
      <c r="E684" s="318" t="s">
        <v>599</v>
      </c>
      <c r="F684" s="319"/>
      <c r="G684" s="320"/>
      <c r="H684" s="321"/>
      <c r="I684" s="524"/>
      <c r="J684" s="525"/>
      <c r="K684" s="69"/>
      <c r="L684" s="270"/>
      <c r="M684" s="330"/>
      <c r="N684" s="332"/>
      <c r="O684" s="334"/>
      <c r="R684" s="523"/>
    </row>
    <row r="685" spans="1:25" ht="18" customHeight="1" thickTop="1" thickBot="1">
      <c r="A685" s="258"/>
      <c r="B685" s="326"/>
      <c r="C685" s="291"/>
      <c r="D685" s="293"/>
      <c r="E685" s="123" t="s">
        <v>600</v>
      </c>
      <c r="F685" s="187"/>
      <c r="G685" s="89" t="s">
        <v>106</v>
      </c>
      <c r="H685" s="187"/>
      <c r="I685" s="327"/>
      <c r="J685" s="328"/>
      <c r="K685" s="48"/>
      <c r="L685" s="270"/>
      <c r="M685" s="330"/>
      <c r="N685" s="332"/>
      <c r="O685" s="334"/>
      <c r="R685" s="523"/>
    </row>
    <row r="686" spans="1:25" ht="18" hidden="1" customHeight="1" thickTop="1">
      <c r="A686" s="258" t="s">
        <v>612</v>
      </c>
      <c r="B686" s="326"/>
      <c r="C686" s="288" t="s">
        <v>608</v>
      </c>
      <c r="D686" s="290"/>
      <c r="E686" s="56" t="s">
        <v>609</v>
      </c>
      <c r="F686" s="520"/>
      <c r="G686" s="521"/>
      <c r="H686" s="188"/>
      <c r="I686" s="313"/>
      <c r="J686" s="314"/>
      <c r="K686" s="37"/>
      <c r="L686" s="31"/>
      <c r="M686" s="329"/>
      <c r="N686" s="331" t="s">
        <v>431</v>
      </c>
      <c r="O686" s="333"/>
      <c r="R686" s="192" t="s">
        <v>610</v>
      </c>
    </row>
    <row r="687" spans="1:25" ht="18" hidden="1" customHeight="1">
      <c r="A687" s="258"/>
      <c r="B687" s="326"/>
      <c r="C687" s="291"/>
      <c r="D687" s="293"/>
      <c r="E687" s="58" t="s">
        <v>436</v>
      </c>
      <c r="F687" s="537"/>
      <c r="G687" s="540"/>
      <c r="H687" s="538"/>
      <c r="I687" s="305"/>
      <c r="J687" s="306"/>
      <c r="K687" s="42"/>
      <c r="L687" s="36"/>
      <c r="M687" s="330"/>
      <c r="N687" s="332"/>
      <c r="O687" s="334"/>
      <c r="R687" s="189" t="s">
        <v>611</v>
      </c>
    </row>
    <row r="688" spans="1:25" ht="18" hidden="1" customHeight="1">
      <c r="A688" s="258"/>
      <c r="B688" s="326"/>
      <c r="C688" s="291"/>
      <c r="D688" s="293"/>
      <c r="E688" s="58" t="s">
        <v>437</v>
      </c>
      <c r="F688" s="537"/>
      <c r="G688" s="538"/>
      <c r="H688" s="190"/>
      <c r="I688" s="305"/>
      <c r="J688" s="306"/>
      <c r="K688" s="42"/>
      <c r="L688" s="36"/>
      <c r="M688" s="330"/>
      <c r="N688" s="332"/>
      <c r="O688" s="334"/>
      <c r="R688" s="189"/>
    </row>
    <row r="689" spans="1:21" ht="18" hidden="1" customHeight="1">
      <c r="A689" s="258"/>
      <c r="B689" s="326"/>
      <c r="C689" s="291"/>
      <c r="D689" s="293"/>
      <c r="E689" s="58" t="s">
        <v>438</v>
      </c>
      <c r="F689" s="537"/>
      <c r="G689" s="540"/>
      <c r="H689" s="538"/>
      <c r="I689" s="305"/>
      <c r="J689" s="306"/>
      <c r="K689" s="42"/>
      <c r="L689" s="36"/>
      <c r="M689" s="330"/>
      <c r="N689" s="332"/>
      <c r="O689" s="334"/>
      <c r="R689" s="189"/>
    </row>
    <row r="690" spans="1:21" ht="18" hidden="1" customHeight="1">
      <c r="A690" s="258"/>
      <c r="B690" s="326"/>
      <c r="C690" s="291"/>
      <c r="D690" s="293"/>
      <c r="E690" s="58" t="s">
        <v>439</v>
      </c>
      <c r="F690" s="537"/>
      <c r="G690" s="538"/>
      <c r="H690" s="191"/>
      <c r="I690" s="107"/>
      <c r="J690" s="108"/>
      <c r="K690" s="100"/>
      <c r="L690" s="36"/>
      <c r="M690" s="330"/>
      <c r="N690" s="332"/>
      <c r="O690" s="334"/>
      <c r="R690" s="189"/>
    </row>
    <row r="691" spans="1:21" ht="18" hidden="1" customHeight="1" thickBot="1">
      <c r="A691" s="258"/>
      <c r="B691" s="326"/>
      <c r="C691" s="291"/>
      <c r="D691" s="293"/>
      <c r="E691" s="78" t="s">
        <v>440</v>
      </c>
      <c r="F691" s="536"/>
      <c r="G691" s="536"/>
      <c r="H691" s="536"/>
      <c r="I691" s="539"/>
      <c r="J691" s="327"/>
      <c r="K691" s="48"/>
      <c r="L691" s="36"/>
      <c r="M691" s="330"/>
      <c r="N691" s="332"/>
      <c r="O691" s="334"/>
      <c r="R691" s="189"/>
    </row>
    <row r="692" spans="1:21" ht="18" hidden="1" customHeight="1" thickTop="1">
      <c r="A692" s="258" t="s">
        <v>619</v>
      </c>
      <c r="B692" s="326"/>
      <c r="C692" s="288" t="s">
        <v>613</v>
      </c>
      <c r="D692" s="290"/>
      <c r="E692" s="56" t="s">
        <v>614</v>
      </c>
      <c r="F692" s="534"/>
      <c r="G692" s="535"/>
      <c r="H692" s="188"/>
      <c r="I692" s="313"/>
      <c r="J692" s="314"/>
      <c r="K692" s="37"/>
      <c r="L692" s="31"/>
      <c r="M692" s="329"/>
      <c r="N692" s="331" t="s">
        <v>615</v>
      </c>
      <c r="O692" s="333"/>
      <c r="R692" s="192" t="s">
        <v>616</v>
      </c>
    </row>
    <row r="693" spans="1:21" ht="18" hidden="1" customHeight="1">
      <c r="A693" s="258"/>
      <c r="B693" s="326"/>
      <c r="C693" s="291"/>
      <c r="D693" s="293"/>
      <c r="E693" s="78" t="s">
        <v>617</v>
      </c>
      <c r="F693" s="536"/>
      <c r="G693" s="536"/>
      <c r="H693" s="536"/>
      <c r="I693" s="305"/>
      <c r="J693" s="306"/>
      <c r="K693" s="46"/>
      <c r="L693" s="36"/>
      <c r="M693" s="330"/>
      <c r="N693" s="332"/>
      <c r="O693" s="334"/>
      <c r="R693" s="189" t="s">
        <v>618</v>
      </c>
    </row>
    <row r="694" spans="1:21" ht="18" hidden="1" customHeight="1" thickBot="1">
      <c r="A694" s="258"/>
      <c r="B694" s="326"/>
      <c r="C694" s="506"/>
      <c r="D694" s="541"/>
      <c r="E694" s="126"/>
      <c r="F694" s="249"/>
      <c r="G694" s="250"/>
      <c r="H694" s="251"/>
      <c r="I694" s="9"/>
      <c r="J694" s="238"/>
      <c r="K694" s="25"/>
      <c r="L694" s="36"/>
      <c r="M694" s="236"/>
      <c r="N694" s="407"/>
      <c r="O694" s="237"/>
      <c r="R694" s="189"/>
    </row>
    <row r="695" spans="1:21" s="143" customFormat="1" ht="18" customHeight="1" thickTop="1" thickBot="1">
      <c r="A695" s="258" t="s">
        <v>628</v>
      </c>
      <c r="B695" s="326"/>
      <c r="C695" s="456" t="s">
        <v>620</v>
      </c>
      <c r="D695" s="458"/>
      <c r="E695" s="193" t="s">
        <v>621</v>
      </c>
      <c r="F695" s="531"/>
      <c r="G695" s="532"/>
      <c r="H695" s="194"/>
      <c r="I695" s="195" t="s">
        <v>699</v>
      </c>
      <c r="J695" s="196"/>
      <c r="K695" s="197">
        <v>0.3</v>
      </c>
      <c r="L695" s="198"/>
      <c r="M695" s="462"/>
      <c r="N695" s="464" t="s">
        <v>622</v>
      </c>
      <c r="O695" s="480"/>
      <c r="P695" s="133" t="s">
        <v>623</v>
      </c>
      <c r="Q695" s="143">
        <v>0.3</v>
      </c>
      <c r="R695" s="209"/>
    </row>
    <row r="696" spans="1:21" s="143" customFormat="1" ht="18" customHeight="1" thickTop="1" thickBot="1">
      <c r="A696" s="258"/>
      <c r="B696" s="326"/>
      <c r="C696" s="459"/>
      <c r="D696" s="461"/>
      <c r="E696" s="134" t="s">
        <v>624</v>
      </c>
      <c r="F696" s="526"/>
      <c r="G696" s="527"/>
      <c r="H696" s="533"/>
      <c r="I696" s="200" t="s">
        <v>700</v>
      </c>
      <c r="J696" s="201"/>
      <c r="K696" s="202">
        <v>0.15</v>
      </c>
      <c r="L696" s="203"/>
      <c r="M696" s="463"/>
      <c r="N696" s="465"/>
      <c r="O696" s="481"/>
      <c r="P696" s="133" t="s">
        <v>625</v>
      </c>
      <c r="Q696" s="143">
        <v>0.15</v>
      </c>
      <c r="R696" s="199"/>
    </row>
    <row r="697" spans="1:21" s="143" customFormat="1" ht="18" customHeight="1" thickTop="1" thickBot="1">
      <c r="A697" s="258"/>
      <c r="B697" s="326"/>
      <c r="C697" s="459"/>
      <c r="D697" s="461"/>
      <c r="E697" s="134" t="s">
        <v>626</v>
      </c>
      <c r="F697" s="526"/>
      <c r="G697" s="527"/>
      <c r="H697" s="204"/>
      <c r="I697" s="200" t="s">
        <v>69</v>
      </c>
      <c r="J697" s="201"/>
      <c r="K697" s="202">
        <v>0</v>
      </c>
      <c r="L697" s="203"/>
      <c r="M697" s="463"/>
      <c r="N697" s="465"/>
      <c r="O697" s="481"/>
      <c r="P697" s="133"/>
      <c r="Q697" s="143">
        <v>0</v>
      </c>
      <c r="R697" s="199"/>
    </row>
    <row r="698" spans="1:21" s="143" customFormat="1" ht="18" customHeight="1" thickTop="1" thickBot="1">
      <c r="A698" s="258"/>
      <c r="B698" s="326"/>
      <c r="C698" s="459"/>
      <c r="D698" s="461"/>
      <c r="E698" s="205" t="s">
        <v>627</v>
      </c>
      <c r="F698" s="528"/>
      <c r="G698" s="529"/>
      <c r="H698" s="530"/>
      <c r="I698" s="206"/>
      <c r="J698" s="207"/>
      <c r="K698" s="208"/>
      <c r="L698" s="203"/>
      <c r="M698" s="463"/>
      <c r="N698" s="465"/>
      <c r="O698" s="481"/>
      <c r="P698" s="133"/>
      <c r="R698" s="199"/>
    </row>
    <row r="699" spans="1:21" ht="18" customHeight="1" thickTop="1">
      <c r="A699" s="258" t="s">
        <v>633</v>
      </c>
      <c r="B699" s="288" t="s">
        <v>629</v>
      </c>
      <c r="C699" s="289"/>
      <c r="D699" s="546"/>
      <c r="E699" s="337" t="s">
        <v>630</v>
      </c>
      <c r="F699" s="310"/>
      <c r="G699" s="311"/>
      <c r="H699" s="312"/>
      <c r="I699" s="175" t="s">
        <v>701</v>
      </c>
      <c r="J699" s="176"/>
      <c r="K699" s="37">
        <v>0.1</v>
      </c>
      <c r="L699" s="27"/>
      <c r="M699" s="329"/>
      <c r="N699" s="331" t="s">
        <v>459</v>
      </c>
      <c r="O699" s="333"/>
      <c r="Q699" s="1">
        <v>0.1</v>
      </c>
      <c r="R699" s="39" t="s">
        <v>566</v>
      </c>
    </row>
    <row r="700" spans="1:21" ht="18" customHeight="1">
      <c r="A700" s="258"/>
      <c r="B700" s="291"/>
      <c r="C700" s="292"/>
      <c r="D700" s="547"/>
      <c r="E700" s="316" t="s">
        <v>382</v>
      </c>
      <c r="F700" s="316"/>
      <c r="G700" s="316"/>
      <c r="H700" s="317"/>
      <c r="I700" s="98" t="s">
        <v>702</v>
      </c>
      <c r="J700" s="99"/>
      <c r="K700" s="42">
        <v>0.05</v>
      </c>
      <c r="L700" s="28"/>
      <c r="M700" s="330"/>
      <c r="N700" s="332"/>
      <c r="O700" s="334"/>
      <c r="Q700" s="1">
        <v>0.05</v>
      </c>
      <c r="R700" s="44" t="s">
        <v>631</v>
      </c>
    </row>
    <row r="701" spans="1:21" ht="32.25" customHeight="1" thickBot="1">
      <c r="A701" s="258"/>
      <c r="B701" s="291"/>
      <c r="C701" s="292"/>
      <c r="D701" s="547"/>
      <c r="E701" s="549" t="s">
        <v>632</v>
      </c>
      <c r="F701" s="550"/>
      <c r="G701" s="417"/>
      <c r="H701" s="418"/>
      <c r="I701" s="107" t="s">
        <v>703</v>
      </c>
      <c r="J701" s="177"/>
      <c r="K701" s="25">
        <v>0</v>
      </c>
      <c r="L701" s="71"/>
      <c r="M701" s="330"/>
      <c r="N701" s="332"/>
      <c r="O701" s="334"/>
      <c r="Q701" s="1">
        <v>0</v>
      </c>
      <c r="R701" s="44"/>
    </row>
    <row r="702" spans="1:21" ht="20.25" customHeight="1" thickTop="1">
      <c r="A702" s="258" t="s">
        <v>641</v>
      </c>
      <c r="B702" s="288" t="s">
        <v>634</v>
      </c>
      <c r="C702" s="289"/>
      <c r="D702" s="546"/>
      <c r="E702" s="211" t="s">
        <v>635</v>
      </c>
      <c r="F702" s="211"/>
      <c r="G702" s="211"/>
      <c r="H702" s="212"/>
      <c r="I702" s="548" t="s">
        <v>704</v>
      </c>
      <c r="J702" s="548"/>
      <c r="K702" s="34">
        <v>1</v>
      </c>
      <c r="L702" s="31"/>
      <c r="M702" s="329"/>
      <c r="N702" s="331" t="s">
        <v>471</v>
      </c>
      <c r="O702" s="333"/>
      <c r="Q702" s="1">
        <v>1</v>
      </c>
      <c r="R702" s="39" t="s">
        <v>636</v>
      </c>
    </row>
    <row r="703" spans="1:21" ht="20.25" customHeight="1">
      <c r="A703" s="258"/>
      <c r="B703" s="291"/>
      <c r="C703" s="292"/>
      <c r="D703" s="547"/>
      <c r="E703" s="542" t="s">
        <v>637</v>
      </c>
      <c r="F703" s="543"/>
      <c r="G703" s="543"/>
      <c r="H703" s="210"/>
      <c r="I703" s="544" t="s">
        <v>705</v>
      </c>
      <c r="J703" s="544"/>
      <c r="K703" s="96">
        <v>0.67</v>
      </c>
      <c r="L703" s="36"/>
      <c r="M703" s="330"/>
      <c r="N703" s="332"/>
      <c r="O703" s="334"/>
      <c r="Q703" s="1">
        <v>0.67</v>
      </c>
      <c r="R703" s="44"/>
      <c r="T703" s="1" t="s">
        <v>642</v>
      </c>
      <c r="U703" s="1" t="s">
        <v>640</v>
      </c>
    </row>
    <row r="704" spans="1:21" ht="20.25" customHeight="1">
      <c r="A704" s="258"/>
      <c r="B704" s="291"/>
      <c r="C704" s="292"/>
      <c r="D704" s="547"/>
      <c r="E704" s="542" t="s">
        <v>638</v>
      </c>
      <c r="F704" s="543"/>
      <c r="G704" s="543"/>
      <c r="H704" s="210"/>
      <c r="I704" s="544" t="s">
        <v>706</v>
      </c>
      <c r="J704" s="544"/>
      <c r="K704" s="96">
        <v>0.34</v>
      </c>
      <c r="L704" s="36"/>
      <c r="M704" s="330"/>
      <c r="N704" s="332"/>
      <c r="O704" s="334"/>
      <c r="Q704" s="1">
        <v>0.34</v>
      </c>
      <c r="R704" s="44"/>
      <c r="T704" s="1" t="s">
        <v>642</v>
      </c>
      <c r="U704" s="1" t="s">
        <v>640</v>
      </c>
    </row>
    <row r="705" spans="1:21" ht="20.25" customHeight="1" thickBot="1">
      <c r="A705" s="258"/>
      <c r="B705" s="291"/>
      <c r="C705" s="292"/>
      <c r="D705" s="547"/>
      <c r="E705" s="545" t="s">
        <v>639</v>
      </c>
      <c r="F705" s="285"/>
      <c r="G705" s="285"/>
      <c r="H705" s="213"/>
      <c r="I705" s="264" t="s">
        <v>640</v>
      </c>
      <c r="J705" s="264"/>
      <c r="K705" s="29">
        <v>0</v>
      </c>
      <c r="L705" s="36"/>
      <c r="M705" s="330"/>
      <c r="N705" s="332"/>
      <c r="O705" s="334"/>
      <c r="Q705" s="1">
        <v>0</v>
      </c>
      <c r="R705" s="44"/>
      <c r="T705" s="1" t="s">
        <v>642</v>
      </c>
      <c r="U705" s="1" t="s">
        <v>640</v>
      </c>
    </row>
    <row r="706" spans="1:21" ht="20.25" hidden="1" customHeight="1" thickTop="1">
      <c r="A706" s="258" t="s">
        <v>645</v>
      </c>
      <c r="B706" s="288" t="s">
        <v>634</v>
      </c>
      <c r="C706" s="289"/>
      <c r="D706" s="546"/>
      <c r="E706" s="211" t="s">
        <v>635</v>
      </c>
      <c r="F706" s="211"/>
      <c r="G706" s="211"/>
      <c r="H706" s="212"/>
      <c r="I706" s="548"/>
      <c r="J706" s="548"/>
      <c r="K706" s="34"/>
      <c r="L706" s="31"/>
      <c r="M706" s="329"/>
      <c r="N706" s="331" t="s">
        <v>471</v>
      </c>
      <c r="O706" s="333"/>
      <c r="R706" s="39" t="s">
        <v>643</v>
      </c>
    </row>
    <row r="707" spans="1:21" ht="20.25" hidden="1" customHeight="1">
      <c r="A707" s="258"/>
      <c r="B707" s="291"/>
      <c r="C707" s="292"/>
      <c r="D707" s="547"/>
      <c r="E707" s="542" t="s">
        <v>644</v>
      </c>
      <c r="F707" s="543"/>
      <c r="G707" s="543"/>
      <c r="H707" s="64"/>
      <c r="I707" s="544"/>
      <c r="J707" s="544"/>
      <c r="K707" s="96"/>
      <c r="L707" s="36"/>
      <c r="M707" s="330"/>
      <c r="N707" s="332"/>
      <c r="O707" s="334"/>
      <c r="R707" s="44"/>
      <c r="T707" s="1" t="s">
        <v>642</v>
      </c>
      <c r="U707" s="1" t="s">
        <v>640</v>
      </c>
    </row>
    <row r="708" spans="1:21" ht="20.25" hidden="1" customHeight="1">
      <c r="A708" s="258"/>
      <c r="B708" s="291"/>
      <c r="C708" s="292"/>
      <c r="D708" s="547"/>
      <c r="E708" s="542" t="s">
        <v>638</v>
      </c>
      <c r="F708" s="543"/>
      <c r="G708" s="543"/>
      <c r="H708" s="64"/>
      <c r="I708" s="544"/>
      <c r="J708" s="544"/>
      <c r="K708" s="96"/>
      <c r="L708" s="36"/>
      <c r="M708" s="330"/>
      <c r="N708" s="332"/>
      <c r="O708" s="334"/>
      <c r="R708" s="44"/>
      <c r="T708" s="1" t="s">
        <v>642</v>
      </c>
      <c r="U708" s="1" t="s">
        <v>640</v>
      </c>
    </row>
    <row r="709" spans="1:21" ht="20.25" hidden="1" customHeight="1" thickBot="1">
      <c r="A709" s="258"/>
      <c r="B709" s="291"/>
      <c r="C709" s="292"/>
      <c r="D709" s="547"/>
      <c r="E709" s="545" t="s">
        <v>639</v>
      </c>
      <c r="F709" s="285"/>
      <c r="G709" s="285"/>
      <c r="H709" s="17"/>
      <c r="I709" s="264"/>
      <c r="J709" s="264"/>
      <c r="K709" s="29"/>
      <c r="L709" s="36"/>
      <c r="M709" s="330"/>
      <c r="N709" s="332"/>
      <c r="O709" s="334"/>
      <c r="R709" s="44"/>
      <c r="T709" s="1" t="s">
        <v>642</v>
      </c>
      <c r="U709" s="1" t="s">
        <v>640</v>
      </c>
    </row>
    <row r="710" spans="1:21" ht="20.25" hidden="1" customHeight="1" thickTop="1">
      <c r="A710" s="258" t="s">
        <v>646</v>
      </c>
      <c r="B710" s="288" t="s">
        <v>634</v>
      </c>
      <c r="C710" s="289"/>
      <c r="D710" s="546"/>
      <c r="E710" s="211" t="s">
        <v>635</v>
      </c>
      <c r="F710" s="211"/>
      <c r="G710" s="211"/>
      <c r="H710" s="212"/>
      <c r="I710" s="548"/>
      <c r="J710" s="548"/>
      <c r="K710" s="34"/>
      <c r="L710" s="31"/>
      <c r="M710" s="329"/>
      <c r="N710" s="331" t="s">
        <v>471</v>
      </c>
      <c r="O710" s="333"/>
      <c r="R710" s="39"/>
    </row>
    <row r="711" spans="1:21" ht="20.25" hidden="1" customHeight="1">
      <c r="A711" s="258"/>
      <c r="B711" s="291"/>
      <c r="C711" s="292"/>
      <c r="D711" s="547"/>
      <c r="E711" s="542" t="s">
        <v>644</v>
      </c>
      <c r="F711" s="543"/>
      <c r="G711" s="543"/>
      <c r="H711" s="64"/>
      <c r="I711" s="544"/>
      <c r="J711" s="544"/>
      <c r="K711" s="96"/>
      <c r="L711" s="36"/>
      <c r="M711" s="330"/>
      <c r="N711" s="332"/>
      <c r="O711" s="334"/>
      <c r="R711" s="44"/>
      <c r="T711" s="1" t="s">
        <v>642</v>
      </c>
      <c r="U711" s="1" t="s">
        <v>640</v>
      </c>
    </row>
    <row r="712" spans="1:21" ht="20.25" hidden="1" customHeight="1">
      <c r="A712" s="258"/>
      <c r="B712" s="291"/>
      <c r="C712" s="292"/>
      <c r="D712" s="547"/>
      <c r="E712" s="542" t="s">
        <v>638</v>
      </c>
      <c r="F712" s="543"/>
      <c r="G712" s="543"/>
      <c r="H712" s="64"/>
      <c r="I712" s="544"/>
      <c r="J712" s="544"/>
      <c r="K712" s="96"/>
      <c r="L712" s="36"/>
      <c r="M712" s="330"/>
      <c r="N712" s="332"/>
      <c r="O712" s="334"/>
      <c r="R712" s="44"/>
      <c r="T712" s="1" t="s">
        <v>642</v>
      </c>
      <c r="U712" s="1" t="s">
        <v>640</v>
      </c>
    </row>
    <row r="713" spans="1:21" ht="21" hidden="1" customHeight="1" thickBot="1">
      <c r="A713" s="258"/>
      <c r="B713" s="506"/>
      <c r="C713" s="554"/>
      <c r="D713" s="555"/>
      <c r="E713" s="551" t="s">
        <v>639</v>
      </c>
      <c r="F713" s="552"/>
      <c r="G713" s="552"/>
      <c r="H713" s="81"/>
      <c r="I713" s="553"/>
      <c r="J713" s="553"/>
      <c r="K713" s="92"/>
      <c r="L713" s="33"/>
      <c r="M713" s="556"/>
      <c r="N713" s="407"/>
      <c r="O713" s="408"/>
      <c r="R713" s="55"/>
      <c r="T713" s="1" t="s">
        <v>642</v>
      </c>
      <c r="U713" s="1" t="s">
        <v>640</v>
      </c>
    </row>
    <row r="714" spans="1:21" ht="27" customHeight="1" thickTop="1" thickBot="1">
      <c r="A714" s="258" t="s">
        <v>32</v>
      </c>
      <c r="B714" s="335" t="s">
        <v>16</v>
      </c>
      <c r="C714" s="336"/>
      <c r="D714" s="336"/>
      <c r="E714" s="336"/>
      <c r="F714" s="336"/>
      <c r="G714" s="336"/>
      <c r="H714" s="336"/>
      <c r="I714" s="336"/>
      <c r="J714" s="336"/>
      <c r="K714" s="336"/>
      <c r="L714" s="214"/>
      <c r="M714" s="215">
        <f>SUM(M444:M713)</f>
        <v>0</v>
      </c>
      <c r="N714" s="216"/>
      <c r="O714" s="216"/>
      <c r="R714" s="67"/>
    </row>
    <row r="715" spans="1:21" ht="6" customHeight="1" thickTop="1" thickBot="1">
      <c r="A715" s="258"/>
      <c r="B715" s="18"/>
      <c r="C715" s="18"/>
      <c r="D715" s="18"/>
      <c r="E715" s="18"/>
      <c r="F715" s="18"/>
      <c r="G715" s="18"/>
      <c r="H715" s="18"/>
      <c r="I715" s="18"/>
      <c r="J715" s="18"/>
      <c r="K715" s="18"/>
      <c r="L715" s="18"/>
      <c r="M715" s="13"/>
      <c r="N715" s="12"/>
      <c r="O715" s="12"/>
    </row>
    <row r="716" spans="1:21" ht="36.75" customHeight="1" thickTop="1" thickBot="1">
      <c r="A716" s="258" t="s">
        <v>28</v>
      </c>
      <c r="B716" s="300" t="s">
        <v>17</v>
      </c>
      <c r="C716" s="301"/>
      <c r="D716" s="301"/>
      <c r="E716" s="301"/>
      <c r="F716" s="301"/>
      <c r="G716" s="301"/>
      <c r="H716" s="301"/>
      <c r="I716" s="301"/>
      <c r="J716" s="301"/>
      <c r="K716" s="301"/>
      <c r="L716" s="18"/>
      <c r="M716" s="14">
        <f>M714+M439</f>
        <v>0</v>
      </c>
      <c r="N716" s="16"/>
      <c r="O716" s="15"/>
    </row>
    <row r="717" spans="1:21" ht="27.75" customHeight="1" thickTop="1">
      <c r="A717" s="234"/>
    </row>
    <row r="718" spans="1:21" ht="27.75" customHeight="1">
      <c r="A718" s="234"/>
    </row>
    <row r="719" spans="1:21" ht="27.75" customHeight="1">
      <c r="A719" s="234"/>
    </row>
    <row r="720" spans="1:21" ht="23.1" customHeight="1">
      <c r="A720" s="234"/>
    </row>
    <row r="721" spans="1:1" ht="23.1" customHeight="1">
      <c r="A721" s="234"/>
    </row>
    <row r="722" spans="1:1" ht="23.1" customHeight="1">
      <c r="A722" s="234"/>
    </row>
    <row r="723" spans="1:1" ht="23.1" customHeight="1">
      <c r="A723" s="234"/>
    </row>
    <row r="724" spans="1:1" ht="23.1" customHeight="1">
      <c r="A724" s="234"/>
    </row>
    <row r="725" spans="1:1" ht="23.1" customHeight="1">
      <c r="A725" s="234"/>
    </row>
    <row r="726" spans="1:1" ht="23.1" customHeight="1">
      <c r="A726" s="234"/>
    </row>
    <row r="727" spans="1:1" ht="23.1" customHeight="1">
      <c r="A727" s="234"/>
    </row>
    <row r="728" spans="1:1" ht="23.1" customHeight="1">
      <c r="A728" s="234"/>
    </row>
    <row r="729" spans="1:1" ht="23.1" customHeight="1">
      <c r="A729" s="235"/>
    </row>
    <row r="730" spans="1:1" ht="23.1" customHeight="1">
      <c r="A730" s="235"/>
    </row>
    <row r="731" spans="1:1" ht="23.1" customHeight="1">
      <c r="A731" s="235"/>
    </row>
    <row r="732" spans="1:1" ht="23.1" customHeight="1">
      <c r="A732" s="235"/>
    </row>
    <row r="733" spans="1:1" ht="23.1" customHeight="1"/>
    <row r="734" spans="1:1" ht="23.1" customHeight="1"/>
    <row r="735" spans="1:1" ht="23.1" customHeight="1"/>
    <row r="736" spans="1:1" ht="23.1" customHeight="1"/>
    <row r="737" ht="23.1" customHeight="1"/>
    <row r="738" ht="23.1" customHeight="1"/>
    <row r="739" ht="23.1" customHeight="1"/>
    <row r="740" ht="23.1" customHeight="1"/>
    <row r="741" ht="23.1" customHeight="1"/>
    <row r="742" ht="23.1" customHeight="1"/>
  </sheetData>
  <sheetProtection algorithmName="SHA-512" hashValue="9cIFby1gvTcaCGmNtcuNvTS538dgoASCEZcawKjARKc7JFZsLHjMdxoxirRzhVmwlsx7VN/Z5yfxOx+zfeicWA==" saltValue="65FAZ/i2MTXoZ2mpA963Rg==" spinCount="100000" sheet="1" objects="1" scenarios="1"/>
  <protectedRanges>
    <protectedRange sqref="H703:H713" name="範囲1"/>
  </protectedRanges>
  <mergeCells count="1678">
    <mergeCell ref="E713:G713"/>
    <mergeCell ref="I713:J713"/>
    <mergeCell ref="B710:D713"/>
    <mergeCell ref="M710:M713"/>
    <mergeCell ref="N710:N713"/>
    <mergeCell ref="O706:O709"/>
    <mergeCell ref="I710:J710"/>
    <mergeCell ref="E711:G711"/>
    <mergeCell ref="I711:J711"/>
    <mergeCell ref="E712:G712"/>
    <mergeCell ref="I712:J712"/>
    <mergeCell ref="O710:O713"/>
    <mergeCell ref="E709:G709"/>
    <mergeCell ref="I709:J709"/>
    <mergeCell ref="B706:D709"/>
    <mergeCell ref="M706:M709"/>
    <mergeCell ref="N706:N709"/>
    <mergeCell ref="I706:J706"/>
    <mergeCell ref="E707:G707"/>
    <mergeCell ref="I707:J707"/>
    <mergeCell ref="E708:G708"/>
    <mergeCell ref="I708:J708"/>
    <mergeCell ref="E703:G703"/>
    <mergeCell ref="I703:J703"/>
    <mergeCell ref="E704:G704"/>
    <mergeCell ref="I704:J704"/>
    <mergeCell ref="E705:G705"/>
    <mergeCell ref="I705:J705"/>
    <mergeCell ref="B699:D701"/>
    <mergeCell ref="M699:M701"/>
    <mergeCell ref="N699:N701"/>
    <mergeCell ref="O699:O701"/>
    <mergeCell ref="I702:J702"/>
    <mergeCell ref="B702:D705"/>
    <mergeCell ref="M702:M705"/>
    <mergeCell ref="N702:N705"/>
    <mergeCell ref="O702:O705"/>
    <mergeCell ref="E699:F699"/>
    <mergeCell ref="G699:H699"/>
    <mergeCell ref="E700:H700"/>
    <mergeCell ref="E701:F701"/>
    <mergeCell ref="G701:H701"/>
    <mergeCell ref="F697:G697"/>
    <mergeCell ref="F698:H698"/>
    <mergeCell ref="C695:D698"/>
    <mergeCell ref="M695:M698"/>
    <mergeCell ref="N695:N698"/>
    <mergeCell ref="M692:M693"/>
    <mergeCell ref="O692:O693"/>
    <mergeCell ref="F695:G695"/>
    <mergeCell ref="F696:H696"/>
    <mergeCell ref="O695:O698"/>
    <mergeCell ref="F692:G692"/>
    <mergeCell ref="I692:J692"/>
    <mergeCell ref="F693:H693"/>
    <mergeCell ref="I693:J693"/>
    <mergeCell ref="F690:G690"/>
    <mergeCell ref="F691:H691"/>
    <mergeCell ref="I691:J691"/>
    <mergeCell ref="C686:D691"/>
    <mergeCell ref="M686:M691"/>
    <mergeCell ref="F687:H687"/>
    <mergeCell ref="I687:J687"/>
    <mergeCell ref="F688:G688"/>
    <mergeCell ref="I688:J688"/>
    <mergeCell ref="F689:H689"/>
    <mergeCell ref="I689:J689"/>
    <mergeCell ref="C692:D694"/>
    <mergeCell ref="N692:N694"/>
    <mergeCell ref="C680:D685"/>
    <mergeCell ref="M680:M685"/>
    <mergeCell ref="N680:N685"/>
    <mergeCell ref="O680:O685"/>
    <mergeCell ref="F686:G686"/>
    <mergeCell ref="I686:J686"/>
    <mergeCell ref="N686:N691"/>
    <mergeCell ref="O686:O691"/>
    <mergeCell ref="L681:L685"/>
    <mergeCell ref="E682:F682"/>
    <mergeCell ref="G682:H682"/>
    <mergeCell ref="I682:J682"/>
    <mergeCell ref="R682:R685"/>
    <mergeCell ref="E683:F683"/>
    <mergeCell ref="G683:H683"/>
    <mergeCell ref="I683:J683"/>
    <mergeCell ref="E684:F684"/>
    <mergeCell ref="G684:H684"/>
    <mergeCell ref="I684:J684"/>
    <mergeCell ref="I685:J685"/>
    <mergeCell ref="E680:F680"/>
    <mergeCell ref="G680:H680"/>
    <mergeCell ref="I680:J680"/>
    <mergeCell ref="E681:H681"/>
    <mergeCell ref="I681:J681"/>
    <mergeCell ref="E675:F675"/>
    <mergeCell ref="G675:H675"/>
    <mergeCell ref="I675:J675"/>
    <mergeCell ref="L675:L678"/>
    <mergeCell ref="E676:H676"/>
    <mergeCell ref="I676:J676"/>
    <mergeCell ref="I677:J677"/>
    <mergeCell ref="I678:J678"/>
    <mergeCell ref="C675:D679"/>
    <mergeCell ref="M675:M679"/>
    <mergeCell ref="N675:N679"/>
    <mergeCell ref="O675:O679"/>
    <mergeCell ref="E673:H673"/>
    <mergeCell ref="I673:J673"/>
    <mergeCell ref="E674:F674"/>
    <mergeCell ref="G674:H674"/>
    <mergeCell ref="I674:J674"/>
    <mergeCell ref="N669:N671"/>
    <mergeCell ref="O669:O671"/>
    <mergeCell ref="E672:F672"/>
    <mergeCell ref="G672:H672"/>
    <mergeCell ref="I672:J672"/>
    <mergeCell ref="E671:F671"/>
    <mergeCell ref="G671:H671"/>
    <mergeCell ref="I671:J671"/>
    <mergeCell ref="C669:D671"/>
    <mergeCell ref="M669:M671"/>
    <mergeCell ref="E669:F669"/>
    <mergeCell ref="G669:H669"/>
    <mergeCell ref="I669:J669"/>
    <mergeCell ref="E670:H670"/>
    <mergeCell ref="I670:J670"/>
    <mergeCell ref="E667:H667"/>
    <mergeCell ref="I667:J667"/>
    <mergeCell ref="E668:F668"/>
    <mergeCell ref="G668:H668"/>
    <mergeCell ref="I668:J668"/>
    <mergeCell ref="C672:D674"/>
    <mergeCell ref="M672:M674"/>
    <mergeCell ref="N672:N674"/>
    <mergeCell ref="O672:O674"/>
    <mergeCell ref="C663:D665"/>
    <mergeCell ref="M663:M665"/>
    <mergeCell ref="N663:N665"/>
    <mergeCell ref="O663:O665"/>
    <mergeCell ref="E666:F666"/>
    <mergeCell ref="G666:H666"/>
    <mergeCell ref="I666:J666"/>
    <mergeCell ref="C666:D668"/>
    <mergeCell ref="M666:M668"/>
    <mergeCell ref="N666:N668"/>
    <mergeCell ref="O666:O668"/>
    <mergeCell ref="E664:H664"/>
    <mergeCell ref="I664:J664"/>
    <mergeCell ref="E665:F665"/>
    <mergeCell ref="G665:H665"/>
    <mergeCell ref="I665:J665"/>
    <mergeCell ref="N660:N662"/>
    <mergeCell ref="O660:O662"/>
    <mergeCell ref="E663:F663"/>
    <mergeCell ref="G663:H663"/>
    <mergeCell ref="I663:J663"/>
    <mergeCell ref="E662:F662"/>
    <mergeCell ref="G662:H662"/>
    <mergeCell ref="I662:J662"/>
    <mergeCell ref="C660:D662"/>
    <mergeCell ref="M660:M662"/>
    <mergeCell ref="E660:F660"/>
    <mergeCell ref="G660:H660"/>
    <mergeCell ref="I660:J660"/>
    <mergeCell ref="E661:H661"/>
    <mergeCell ref="I661:J661"/>
    <mergeCell ref="E658:H658"/>
    <mergeCell ref="I658:J658"/>
    <mergeCell ref="E659:F659"/>
    <mergeCell ref="G659:H659"/>
    <mergeCell ref="I659:J659"/>
    <mergeCell ref="C652:D656"/>
    <mergeCell ref="M652:M656"/>
    <mergeCell ref="N652:N656"/>
    <mergeCell ref="O652:O656"/>
    <mergeCell ref="E657:F657"/>
    <mergeCell ref="G657:H657"/>
    <mergeCell ref="I657:J657"/>
    <mergeCell ref="C657:D659"/>
    <mergeCell ref="M657:M659"/>
    <mergeCell ref="N657:N659"/>
    <mergeCell ref="O657:O659"/>
    <mergeCell ref="E654:F654"/>
    <mergeCell ref="G654:H654"/>
    <mergeCell ref="J654:J655"/>
    <mergeCell ref="K654:K655"/>
    <mergeCell ref="I656:J656"/>
    <mergeCell ref="E652:F652"/>
    <mergeCell ref="G652:H652"/>
    <mergeCell ref="J652:J653"/>
    <mergeCell ref="K652:K653"/>
    <mergeCell ref="E653:F653"/>
    <mergeCell ref="G653:H653"/>
    <mergeCell ref="I651:J651"/>
    <mergeCell ref="C649:D651"/>
    <mergeCell ref="M649:M651"/>
    <mergeCell ref="N649:N651"/>
    <mergeCell ref="O649:O651"/>
    <mergeCell ref="E649:F649"/>
    <mergeCell ref="G649:H649"/>
    <mergeCell ref="I649:J649"/>
    <mergeCell ref="E650:F650"/>
    <mergeCell ref="G650:H650"/>
    <mergeCell ref="I650:J650"/>
    <mergeCell ref="I648:J648"/>
    <mergeCell ref="C646:D648"/>
    <mergeCell ref="M646:M648"/>
    <mergeCell ref="N646:N648"/>
    <mergeCell ref="O646:O648"/>
    <mergeCell ref="E646:F646"/>
    <mergeCell ref="G646:H646"/>
    <mergeCell ref="I646:J646"/>
    <mergeCell ref="E647:F647"/>
    <mergeCell ref="G647:H647"/>
    <mergeCell ref="I647:J647"/>
    <mergeCell ref="E644:F644"/>
    <mergeCell ref="G644:H644"/>
    <mergeCell ref="I644:J644"/>
    <mergeCell ref="I645:J645"/>
    <mergeCell ref="C643:D645"/>
    <mergeCell ref="C638:D642"/>
    <mergeCell ref="M638:M642"/>
    <mergeCell ref="N638:N642"/>
    <mergeCell ref="O638:O642"/>
    <mergeCell ref="E643:F643"/>
    <mergeCell ref="G643:H643"/>
    <mergeCell ref="I643:J643"/>
    <mergeCell ref="M643:M645"/>
    <mergeCell ref="N643:N645"/>
    <mergeCell ref="O643:O645"/>
    <mergeCell ref="E640:F640"/>
    <mergeCell ref="G640:H640"/>
    <mergeCell ref="J640:J641"/>
    <mergeCell ref="K640:K641"/>
    <mergeCell ref="I642:J642"/>
    <mergeCell ref="E638:F638"/>
    <mergeCell ref="G638:H638"/>
    <mergeCell ref="J638:J639"/>
    <mergeCell ref="K638:K639"/>
    <mergeCell ref="E639:F639"/>
    <mergeCell ref="G639:H639"/>
    <mergeCell ref="E636:F636"/>
    <mergeCell ref="G636:H636"/>
    <mergeCell ref="I636:J636"/>
    <mergeCell ref="I637:J637"/>
    <mergeCell ref="C635:D637"/>
    <mergeCell ref="N630:N634"/>
    <mergeCell ref="O630:O634"/>
    <mergeCell ref="E635:F635"/>
    <mergeCell ref="G635:H635"/>
    <mergeCell ref="I635:J635"/>
    <mergeCell ref="M635:M637"/>
    <mergeCell ref="N635:N637"/>
    <mergeCell ref="O635:O637"/>
    <mergeCell ref="I632:J632"/>
    <mergeCell ref="I633:J633"/>
    <mergeCell ref="I634:J634"/>
    <mergeCell ref="C630:D634"/>
    <mergeCell ref="M630:M634"/>
    <mergeCell ref="E630:F630"/>
    <mergeCell ref="G630:H630"/>
    <mergeCell ref="I630:J630"/>
    <mergeCell ref="E631:F631"/>
    <mergeCell ref="G631:H631"/>
    <mergeCell ref="I631:J631"/>
    <mergeCell ref="I629:J629"/>
    <mergeCell ref="C627:D629"/>
    <mergeCell ref="M627:M629"/>
    <mergeCell ref="N627:N629"/>
    <mergeCell ref="O627:O629"/>
    <mergeCell ref="E627:F627"/>
    <mergeCell ref="G627:H627"/>
    <mergeCell ref="I627:J627"/>
    <mergeCell ref="E628:F628"/>
    <mergeCell ref="G628:H628"/>
    <mergeCell ref="I628:J628"/>
    <mergeCell ref="I626:J626"/>
    <mergeCell ref="C624:D626"/>
    <mergeCell ref="M624:M626"/>
    <mergeCell ref="N624:N626"/>
    <mergeCell ref="O624:O626"/>
    <mergeCell ref="E624:F624"/>
    <mergeCell ref="G624:H624"/>
    <mergeCell ref="I624:J624"/>
    <mergeCell ref="E625:F625"/>
    <mergeCell ref="G625:H625"/>
    <mergeCell ref="I625:J625"/>
    <mergeCell ref="I623:J623"/>
    <mergeCell ref="C617:D623"/>
    <mergeCell ref="M617:M623"/>
    <mergeCell ref="N617:N623"/>
    <mergeCell ref="O617:O623"/>
    <mergeCell ref="E619:F619"/>
    <mergeCell ref="G619:H619"/>
    <mergeCell ref="J619:J620"/>
    <mergeCell ref="K619:K620"/>
    <mergeCell ref="J621:J622"/>
    <mergeCell ref="K621:K622"/>
    <mergeCell ref="E617:F617"/>
    <mergeCell ref="G617:H617"/>
    <mergeCell ref="J617:J618"/>
    <mergeCell ref="K617:K618"/>
    <mergeCell ref="E618:F618"/>
    <mergeCell ref="G618:H618"/>
    <mergeCell ref="E614:F614"/>
    <mergeCell ref="G614:H614"/>
    <mergeCell ref="I614:J614"/>
    <mergeCell ref="I615:J615"/>
    <mergeCell ref="I616:J616"/>
    <mergeCell ref="C608:D612"/>
    <mergeCell ref="M608:M612"/>
    <mergeCell ref="N608:N612"/>
    <mergeCell ref="O608:O612"/>
    <mergeCell ref="E613:F613"/>
    <mergeCell ref="G613:H613"/>
    <mergeCell ref="I613:J613"/>
    <mergeCell ref="C613:D616"/>
    <mergeCell ref="M613:M616"/>
    <mergeCell ref="N613:N616"/>
    <mergeCell ref="O613:O616"/>
    <mergeCell ref="E610:F610"/>
    <mergeCell ref="G610:H610"/>
    <mergeCell ref="J610:J611"/>
    <mergeCell ref="K610:K611"/>
    <mergeCell ref="I612:J612"/>
    <mergeCell ref="E608:F608"/>
    <mergeCell ref="G608:H608"/>
    <mergeCell ref="J608:J609"/>
    <mergeCell ref="K608:K609"/>
    <mergeCell ref="E609:F609"/>
    <mergeCell ref="G609:H609"/>
    <mergeCell ref="I607:J607"/>
    <mergeCell ref="C605:D607"/>
    <mergeCell ref="M605:M607"/>
    <mergeCell ref="N605:N607"/>
    <mergeCell ref="O605:O607"/>
    <mergeCell ref="E605:F605"/>
    <mergeCell ref="G605:H605"/>
    <mergeCell ref="I605:J605"/>
    <mergeCell ref="E606:F606"/>
    <mergeCell ref="G606:H606"/>
    <mergeCell ref="I606:J606"/>
    <mergeCell ref="I604:J604"/>
    <mergeCell ref="C602:D604"/>
    <mergeCell ref="M602:M604"/>
    <mergeCell ref="N602:N604"/>
    <mergeCell ref="O602:O604"/>
    <mergeCell ref="E602:F602"/>
    <mergeCell ref="G602:H602"/>
    <mergeCell ref="I602:J602"/>
    <mergeCell ref="E603:F603"/>
    <mergeCell ref="G603:H603"/>
    <mergeCell ref="I603:J603"/>
    <mergeCell ref="E600:F600"/>
    <mergeCell ref="G600:H600"/>
    <mergeCell ref="I600:J600"/>
    <mergeCell ref="I601:J601"/>
    <mergeCell ref="C599:D601"/>
    <mergeCell ref="M596:M598"/>
    <mergeCell ref="N596:N598"/>
    <mergeCell ref="O596:O598"/>
    <mergeCell ref="E599:F599"/>
    <mergeCell ref="G599:H599"/>
    <mergeCell ref="I599:J599"/>
    <mergeCell ref="M599:M601"/>
    <mergeCell ref="N599:N601"/>
    <mergeCell ref="O599:O601"/>
    <mergeCell ref="E596:F596"/>
    <mergeCell ref="G596:H596"/>
    <mergeCell ref="E597:F597"/>
    <mergeCell ref="G597:H597"/>
    <mergeCell ref="C596:D598"/>
    <mergeCell ref="E593:F593"/>
    <mergeCell ref="G593:H593"/>
    <mergeCell ref="I593:J593"/>
    <mergeCell ref="I594:J594"/>
    <mergeCell ref="I595:J595"/>
    <mergeCell ref="C587:D591"/>
    <mergeCell ref="M587:M591"/>
    <mergeCell ref="N587:N591"/>
    <mergeCell ref="O587:O591"/>
    <mergeCell ref="E592:F592"/>
    <mergeCell ref="G592:H592"/>
    <mergeCell ref="I592:J592"/>
    <mergeCell ref="C592:D595"/>
    <mergeCell ref="M592:M595"/>
    <mergeCell ref="N592:N595"/>
    <mergeCell ref="O592:O595"/>
    <mergeCell ref="E589:F589"/>
    <mergeCell ref="G589:H589"/>
    <mergeCell ref="J589:J590"/>
    <mergeCell ref="K589:K590"/>
    <mergeCell ref="I591:J591"/>
    <mergeCell ref="E587:F587"/>
    <mergeCell ref="G587:H587"/>
    <mergeCell ref="J587:J588"/>
    <mergeCell ref="K587:K588"/>
    <mergeCell ref="E588:F588"/>
    <mergeCell ref="G588:H588"/>
    <mergeCell ref="E585:F585"/>
    <mergeCell ref="G585:H585"/>
    <mergeCell ref="I585:J585"/>
    <mergeCell ref="I586:J586"/>
    <mergeCell ref="C584:D586"/>
    <mergeCell ref="C579:D583"/>
    <mergeCell ref="M579:M583"/>
    <mergeCell ref="N579:N583"/>
    <mergeCell ref="O579:O583"/>
    <mergeCell ref="E584:F584"/>
    <mergeCell ref="G584:H584"/>
    <mergeCell ref="I584:J584"/>
    <mergeCell ref="M584:M586"/>
    <mergeCell ref="N584:N586"/>
    <mergeCell ref="O584:O586"/>
    <mergeCell ref="E581:F581"/>
    <mergeCell ref="G581:H581"/>
    <mergeCell ref="J581:J582"/>
    <mergeCell ref="K581:K582"/>
    <mergeCell ref="I583:J583"/>
    <mergeCell ref="E579:F579"/>
    <mergeCell ref="G579:H579"/>
    <mergeCell ref="J579:J580"/>
    <mergeCell ref="K579:K580"/>
    <mergeCell ref="E580:F580"/>
    <mergeCell ref="G580:H580"/>
    <mergeCell ref="I578:J578"/>
    <mergeCell ref="C576:D578"/>
    <mergeCell ref="M576:M578"/>
    <mergeCell ref="N576:N578"/>
    <mergeCell ref="O576:O578"/>
    <mergeCell ref="E576:F576"/>
    <mergeCell ref="G576:H576"/>
    <mergeCell ref="I576:J576"/>
    <mergeCell ref="E577:F577"/>
    <mergeCell ref="G577:H577"/>
    <mergeCell ref="I577:J577"/>
    <mergeCell ref="I574:J574"/>
    <mergeCell ref="I575:J575"/>
    <mergeCell ref="B569:D575"/>
    <mergeCell ref="M569:M575"/>
    <mergeCell ref="N569:N575"/>
    <mergeCell ref="R570:R571"/>
    <mergeCell ref="I571:J571"/>
    <mergeCell ref="I572:J572"/>
    <mergeCell ref="K572:K573"/>
    <mergeCell ref="I573:J573"/>
    <mergeCell ref="O569:O575"/>
    <mergeCell ref="E569:F569"/>
    <mergeCell ref="G569:H569"/>
    <mergeCell ref="I569:J569"/>
    <mergeCell ref="K569:K570"/>
    <mergeCell ref="I570:J570"/>
    <mergeCell ref="I567:J567"/>
    <mergeCell ref="I568:J568"/>
    <mergeCell ref="B562:D568"/>
    <mergeCell ref="M562:M568"/>
    <mergeCell ref="N562:N568"/>
    <mergeCell ref="R563:R564"/>
    <mergeCell ref="I564:J564"/>
    <mergeCell ref="I565:J565"/>
    <mergeCell ref="K565:K566"/>
    <mergeCell ref="I566:J566"/>
    <mergeCell ref="O562:O568"/>
    <mergeCell ref="E562:F562"/>
    <mergeCell ref="G562:H562"/>
    <mergeCell ref="I562:J562"/>
    <mergeCell ref="K562:K563"/>
    <mergeCell ref="I563:J563"/>
    <mergeCell ref="I560:J560"/>
    <mergeCell ref="I561:J561"/>
    <mergeCell ref="B555:D561"/>
    <mergeCell ref="M555:M561"/>
    <mergeCell ref="N555:N561"/>
    <mergeCell ref="R556:R557"/>
    <mergeCell ref="I557:J557"/>
    <mergeCell ref="I558:J558"/>
    <mergeCell ref="K558:K559"/>
    <mergeCell ref="I559:J559"/>
    <mergeCell ref="O555:O561"/>
    <mergeCell ref="B549:D554"/>
    <mergeCell ref="M549:M554"/>
    <mergeCell ref="N549:N554"/>
    <mergeCell ref="O549:O554"/>
    <mergeCell ref="E555:F555"/>
    <mergeCell ref="G555:H555"/>
    <mergeCell ref="I555:J555"/>
    <mergeCell ref="K555:K556"/>
    <mergeCell ref="I556:J556"/>
    <mergeCell ref="E549:F549"/>
    <mergeCell ref="G549:H549"/>
    <mergeCell ref="I549:J549"/>
    <mergeCell ref="I550:J550"/>
    <mergeCell ref="I551:J551"/>
    <mergeCell ref="I548:J548"/>
    <mergeCell ref="B542:D548"/>
    <mergeCell ref="M542:M548"/>
    <mergeCell ref="N542:N548"/>
    <mergeCell ref="O542:O548"/>
    <mergeCell ref="I544:J544"/>
    <mergeCell ref="I545:J545"/>
    <mergeCell ref="K545:K546"/>
    <mergeCell ref="I546:J546"/>
    <mergeCell ref="I547:J547"/>
    <mergeCell ref="B539:D541"/>
    <mergeCell ref="M539:M541"/>
    <mergeCell ref="N539:N541"/>
    <mergeCell ref="O539:O541"/>
    <mergeCell ref="E542:F542"/>
    <mergeCell ref="G542:H542"/>
    <mergeCell ref="I542:J542"/>
    <mergeCell ref="K542:K543"/>
    <mergeCell ref="I543:J543"/>
    <mergeCell ref="E539:F539"/>
    <mergeCell ref="G539:H539"/>
    <mergeCell ref="I539:J539"/>
    <mergeCell ref="I540:J540"/>
    <mergeCell ref="I541:J541"/>
    <mergeCell ref="I536:J536"/>
    <mergeCell ref="I537:J537"/>
    <mergeCell ref="I538:J538"/>
    <mergeCell ref="B535:D538"/>
    <mergeCell ref="M535:M538"/>
    <mergeCell ref="E531:H531"/>
    <mergeCell ref="I531:J531"/>
    <mergeCell ref="O530:O532"/>
    <mergeCell ref="E529:F529"/>
    <mergeCell ref="G529:H529"/>
    <mergeCell ref="B527:D529"/>
    <mergeCell ref="M527:M529"/>
    <mergeCell ref="N527:N529"/>
    <mergeCell ref="E527:F527"/>
    <mergeCell ref="G527:H527"/>
    <mergeCell ref="I527:J527"/>
    <mergeCell ref="E528:H528"/>
    <mergeCell ref="I528:J528"/>
    <mergeCell ref="M533:M534"/>
    <mergeCell ref="N533:N534"/>
    <mergeCell ref="O533:O534"/>
    <mergeCell ref="E535:F535"/>
    <mergeCell ref="G535:H535"/>
    <mergeCell ref="I535:J535"/>
    <mergeCell ref="N535:N538"/>
    <mergeCell ref="O535:O538"/>
    <mergeCell ref="E533:F533"/>
    <mergeCell ref="G533:H533"/>
    <mergeCell ref="I533:J533"/>
    <mergeCell ref="I534:J534"/>
    <mergeCell ref="B533:D534"/>
    <mergeCell ref="E532:F532"/>
    <mergeCell ref="G532:H532"/>
    <mergeCell ref="B530:D532"/>
    <mergeCell ref="M530:M532"/>
    <mergeCell ref="N530:N532"/>
    <mergeCell ref="B515:D526"/>
    <mergeCell ref="M515:M526"/>
    <mergeCell ref="F519:H519"/>
    <mergeCell ref="F520:H520"/>
    <mergeCell ref="F521:H521"/>
    <mergeCell ref="F522:H522"/>
    <mergeCell ref="F523:H523"/>
    <mergeCell ref="I516:J516"/>
    <mergeCell ref="F517:H517"/>
    <mergeCell ref="I517:J517"/>
    <mergeCell ref="F518:H518"/>
    <mergeCell ref="I518:J518"/>
    <mergeCell ref="B507:D514"/>
    <mergeCell ref="M507:M514"/>
    <mergeCell ref="O527:O529"/>
    <mergeCell ref="E530:F530"/>
    <mergeCell ref="G530:H530"/>
    <mergeCell ref="I530:J530"/>
    <mergeCell ref="N507:N514"/>
    <mergeCell ref="O507:O514"/>
    <mergeCell ref="E515:H515"/>
    <mergeCell ref="I515:J515"/>
    <mergeCell ref="N515:N526"/>
    <mergeCell ref="O515:O526"/>
    <mergeCell ref="F510:H510"/>
    <mergeCell ref="F511:H511"/>
    <mergeCell ref="F512:H512"/>
    <mergeCell ref="F513:H513"/>
    <mergeCell ref="F514:H514"/>
    <mergeCell ref="F507:H507"/>
    <mergeCell ref="I507:J507"/>
    <mergeCell ref="F508:H508"/>
    <mergeCell ref="I508:J508"/>
    <mergeCell ref="F509:H509"/>
    <mergeCell ref="I509:J509"/>
    <mergeCell ref="E524:H524"/>
    <mergeCell ref="F525:H525"/>
    <mergeCell ref="F526:H526"/>
    <mergeCell ref="I504:J504"/>
    <mergeCell ref="I505:J505"/>
    <mergeCell ref="F506:H506"/>
    <mergeCell ref="B503:D506"/>
    <mergeCell ref="M503:M506"/>
    <mergeCell ref="B491:D502"/>
    <mergeCell ref="M491:M502"/>
    <mergeCell ref="N491:N502"/>
    <mergeCell ref="O491:O502"/>
    <mergeCell ref="E503:F503"/>
    <mergeCell ref="G503:H503"/>
    <mergeCell ref="I503:J503"/>
    <mergeCell ref="N503:N506"/>
    <mergeCell ref="O503:O506"/>
    <mergeCell ref="F498:H498"/>
    <mergeCell ref="F499:H499"/>
    <mergeCell ref="E500:H500"/>
    <mergeCell ref="F501:H501"/>
    <mergeCell ref="F502:H502"/>
    <mergeCell ref="F494:H494"/>
    <mergeCell ref="I494:J494"/>
    <mergeCell ref="F495:H495"/>
    <mergeCell ref="F496:H496"/>
    <mergeCell ref="F497:H497"/>
    <mergeCell ref="E491:H491"/>
    <mergeCell ref="I491:J491"/>
    <mergeCell ref="I492:J492"/>
    <mergeCell ref="F493:H493"/>
    <mergeCell ref="I493:J493"/>
    <mergeCell ref="I489:J489"/>
    <mergeCell ref="I490:J490"/>
    <mergeCell ref="B488:D490"/>
    <mergeCell ref="M488:M490"/>
    <mergeCell ref="N488:N490"/>
    <mergeCell ref="B480:D487"/>
    <mergeCell ref="M480:M487"/>
    <mergeCell ref="N480:N487"/>
    <mergeCell ref="O480:O487"/>
    <mergeCell ref="E488:F488"/>
    <mergeCell ref="G488:H488"/>
    <mergeCell ref="I488:J488"/>
    <mergeCell ref="O488:O490"/>
    <mergeCell ref="E486:F486"/>
    <mergeCell ref="G486:H486"/>
    <mergeCell ref="I486:J486"/>
    <mergeCell ref="E487:F487"/>
    <mergeCell ref="G487:H487"/>
    <mergeCell ref="E483:G483"/>
    <mergeCell ref="I483:J483"/>
    <mergeCell ref="E484:H484"/>
    <mergeCell ref="I484:J484"/>
    <mergeCell ref="E485:F485"/>
    <mergeCell ref="G485:H485"/>
    <mergeCell ref="I485:J485"/>
    <mergeCell ref="E480:G480"/>
    <mergeCell ref="I480:J480"/>
    <mergeCell ref="E481:G481"/>
    <mergeCell ref="I481:J481"/>
    <mergeCell ref="O470:O474"/>
    <mergeCell ref="E472:F472"/>
    <mergeCell ref="G472:H472"/>
    <mergeCell ref="I472:J472"/>
    <mergeCell ref="E473:F473"/>
    <mergeCell ref="G473:H473"/>
    <mergeCell ref="I473:J473"/>
    <mergeCell ref="E470:F470"/>
    <mergeCell ref="G470:H470"/>
    <mergeCell ref="I470:J470"/>
    <mergeCell ref="E471:H471"/>
    <mergeCell ref="I471:J471"/>
    <mergeCell ref="O462:O464"/>
    <mergeCell ref="E482:H482"/>
    <mergeCell ref="I482:J482"/>
    <mergeCell ref="I479:J479"/>
    <mergeCell ref="B475:D479"/>
    <mergeCell ref="M475:M479"/>
    <mergeCell ref="N475:N479"/>
    <mergeCell ref="O475:O479"/>
    <mergeCell ref="E477:F477"/>
    <mergeCell ref="G477:H477"/>
    <mergeCell ref="I477:J477"/>
    <mergeCell ref="E478:F478"/>
    <mergeCell ref="G478:H478"/>
    <mergeCell ref="I478:J478"/>
    <mergeCell ref="E475:F475"/>
    <mergeCell ref="G475:H475"/>
    <mergeCell ref="I475:J475"/>
    <mergeCell ref="E476:H476"/>
    <mergeCell ref="I476:J476"/>
    <mergeCell ref="E467:F467"/>
    <mergeCell ref="G467:H467"/>
    <mergeCell ref="I467:J467"/>
    <mergeCell ref="E468:F468"/>
    <mergeCell ref="G468:H468"/>
    <mergeCell ref="I468:J468"/>
    <mergeCell ref="E465:F465"/>
    <mergeCell ref="G465:H465"/>
    <mergeCell ref="I465:J465"/>
    <mergeCell ref="E466:H466"/>
    <mergeCell ref="I466:J466"/>
    <mergeCell ref="E464:F464"/>
    <mergeCell ref="G464:H464"/>
    <mergeCell ref="B462:D464"/>
    <mergeCell ref="M462:M464"/>
    <mergeCell ref="N462:N464"/>
    <mergeCell ref="I474:J474"/>
    <mergeCell ref="B470:D474"/>
    <mergeCell ref="M470:M474"/>
    <mergeCell ref="N470:N474"/>
    <mergeCell ref="B437:K437"/>
    <mergeCell ref="B439:D439"/>
    <mergeCell ref="E439:F439"/>
    <mergeCell ref="G439:K439"/>
    <mergeCell ref="I457:J457"/>
    <mergeCell ref="I458:J458"/>
    <mergeCell ref="B454:D458"/>
    <mergeCell ref="M454:M458"/>
    <mergeCell ref="N454:N458"/>
    <mergeCell ref="E455:H455"/>
    <mergeCell ref="I455:J455"/>
    <mergeCell ref="E456:F456"/>
    <mergeCell ref="G456:H456"/>
    <mergeCell ref="I456:J456"/>
    <mergeCell ref="N449:N453"/>
    <mergeCell ref="O449:O453"/>
    <mergeCell ref="E454:F454"/>
    <mergeCell ref="G454:H454"/>
    <mergeCell ref="I454:J454"/>
    <mergeCell ref="O454:O458"/>
    <mergeCell ref="I451:J451"/>
    <mergeCell ref="I452:J452"/>
    <mergeCell ref="I453:J453"/>
    <mergeCell ref="B449:D453"/>
    <mergeCell ref="M449:M453"/>
    <mergeCell ref="E433:F433"/>
    <mergeCell ref="G433:H433"/>
    <mergeCell ref="I433:J433"/>
    <mergeCell ref="I434:J434"/>
    <mergeCell ref="B433:D434"/>
    <mergeCell ref="I432:J432"/>
    <mergeCell ref="B428:D432"/>
    <mergeCell ref="M428:M432"/>
    <mergeCell ref="N428:N432"/>
    <mergeCell ref="O428:O432"/>
    <mergeCell ref="E429:F429"/>
    <mergeCell ref="G429:H429"/>
    <mergeCell ref="I429:J429"/>
    <mergeCell ref="K429:K431"/>
    <mergeCell ref="I430:J430"/>
    <mergeCell ref="I431:J431"/>
    <mergeCell ref="M435:M436"/>
    <mergeCell ref="N435:N436"/>
    <mergeCell ref="O435:O436"/>
    <mergeCell ref="E435:F435"/>
    <mergeCell ref="G435:H435"/>
    <mergeCell ref="I435:J435"/>
    <mergeCell ref="I436:J436"/>
    <mergeCell ref="B435:D436"/>
    <mergeCell ref="M433:M434"/>
    <mergeCell ref="N433:N434"/>
    <mergeCell ref="O433:O434"/>
    <mergeCell ref="E428:F428"/>
    <mergeCell ref="G428:H428"/>
    <mergeCell ref="I428:J428"/>
    <mergeCell ref="E423:F423"/>
    <mergeCell ref="G423:H423"/>
    <mergeCell ref="I423:J423"/>
    <mergeCell ref="I422:J422"/>
    <mergeCell ref="B421:D422"/>
    <mergeCell ref="M421:M422"/>
    <mergeCell ref="N421:N422"/>
    <mergeCell ref="O421:O422"/>
    <mergeCell ref="I353:J353"/>
    <mergeCell ref="O342:O349"/>
    <mergeCell ref="I346:J346"/>
    <mergeCell ref="E348:H348"/>
    <mergeCell ref="M342:M349"/>
    <mergeCell ref="N342:N349"/>
    <mergeCell ref="N350:N357"/>
    <mergeCell ref="I350:J350"/>
    <mergeCell ref="I351:J351"/>
    <mergeCell ref="F352:H352"/>
    <mergeCell ref="I352:J352"/>
    <mergeCell ref="B409:D412"/>
    <mergeCell ref="M409:M412"/>
    <mergeCell ref="M363:M366"/>
    <mergeCell ref="N363:N366"/>
    <mergeCell ref="L397:L399"/>
    <mergeCell ref="E398:F398"/>
    <mergeCell ref="G398:H398"/>
    <mergeCell ref="I398:J398"/>
    <mergeCell ref="I399:J399"/>
    <mergeCell ref="N397:N400"/>
    <mergeCell ref="E365:F365"/>
    <mergeCell ref="G365:H365"/>
    <mergeCell ref="E369:F369"/>
    <mergeCell ref="I427:J427"/>
    <mergeCell ref="B423:D427"/>
    <mergeCell ref="M423:M427"/>
    <mergeCell ref="N423:N427"/>
    <mergeCell ref="O423:O427"/>
    <mergeCell ref="E424:F424"/>
    <mergeCell ref="G424:H424"/>
    <mergeCell ref="I424:J424"/>
    <mergeCell ref="K424:K426"/>
    <mergeCell ref="I425:J425"/>
    <mergeCell ref="I426:J426"/>
    <mergeCell ref="B413:D416"/>
    <mergeCell ref="M413:M416"/>
    <mergeCell ref="I366:J366"/>
    <mergeCell ref="I358:J358"/>
    <mergeCell ref="K358:K359"/>
    <mergeCell ref="G359:H359"/>
    <mergeCell ref="B401:D404"/>
    <mergeCell ref="I395:J395"/>
    <mergeCell ref="E406:F406"/>
    <mergeCell ref="G406:H406"/>
    <mergeCell ref="E421:F421"/>
    <mergeCell ref="G421:H421"/>
    <mergeCell ref="I421:J421"/>
    <mergeCell ref="N417:N420"/>
    <mergeCell ref="O417:O420"/>
    <mergeCell ref="G381:H381"/>
    <mergeCell ref="I381:J381"/>
    <mergeCell ref="L381:L383"/>
    <mergeCell ref="E397:F397"/>
    <mergeCell ref="G397:H397"/>
    <mergeCell ref="I397:J397"/>
    <mergeCell ref="I222:J222"/>
    <mergeCell ref="B221:D222"/>
    <mergeCell ref="M221:M222"/>
    <mergeCell ref="N221:N222"/>
    <mergeCell ref="O221:O222"/>
    <mergeCell ref="B223:D224"/>
    <mergeCell ref="E420:F420"/>
    <mergeCell ref="G420:H420"/>
    <mergeCell ref="I420:J420"/>
    <mergeCell ref="B417:D420"/>
    <mergeCell ref="M417:M420"/>
    <mergeCell ref="O358:O362"/>
    <mergeCell ref="O350:O357"/>
    <mergeCell ref="E356:H356"/>
    <mergeCell ref="E417:F417"/>
    <mergeCell ref="G417:H417"/>
    <mergeCell ref="I417:J417"/>
    <mergeCell ref="L417:L419"/>
    <mergeCell ref="E418:F418"/>
    <mergeCell ref="G418:H418"/>
    <mergeCell ref="I418:J418"/>
    <mergeCell ref="I419:J419"/>
    <mergeCell ref="B389:D392"/>
    <mergeCell ref="B385:D388"/>
    <mergeCell ref="B381:D384"/>
    <mergeCell ref="B377:D380"/>
    <mergeCell ref="B374:D376"/>
    <mergeCell ref="M381:M384"/>
    <mergeCell ref="E381:F381"/>
    <mergeCell ref="M223:M224"/>
    <mergeCell ref="N223:N224"/>
    <mergeCell ref="O223:O224"/>
    <mergeCell ref="E217:F217"/>
    <mergeCell ref="G217:H217"/>
    <mergeCell ref="I217:J217"/>
    <mergeCell ref="K217:K219"/>
    <mergeCell ref="I218:J218"/>
    <mergeCell ref="I219:J219"/>
    <mergeCell ref="E416:F416"/>
    <mergeCell ref="G416:H416"/>
    <mergeCell ref="I416:J416"/>
    <mergeCell ref="E223:F223"/>
    <mergeCell ref="G223:H223"/>
    <mergeCell ref="I223:J223"/>
    <mergeCell ref="I224:J224"/>
    <mergeCell ref="O209:O210"/>
    <mergeCell ref="N211:N215"/>
    <mergeCell ref="O211:O215"/>
    <mergeCell ref="E413:F413"/>
    <mergeCell ref="G413:H413"/>
    <mergeCell ref="I413:J413"/>
    <mergeCell ref="L413:L415"/>
    <mergeCell ref="E414:F414"/>
    <mergeCell ref="G414:H414"/>
    <mergeCell ref="I414:J414"/>
    <mergeCell ref="I415:J415"/>
    <mergeCell ref="N413:N416"/>
    <mergeCell ref="O413:O416"/>
    <mergeCell ref="E211:F211"/>
    <mergeCell ref="G211:H211"/>
    <mergeCell ref="I211:J211"/>
    <mergeCell ref="E221:F221"/>
    <mergeCell ref="G221:H221"/>
    <mergeCell ref="I221:J221"/>
    <mergeCell ref="K212:K214"/>
    <mergeCell ref="I213:J213"/>
    <mergeCell ref="I214:J214"/>
    <mergeCell ref="E412:F412"/>
    <mergeCell ref="G412:H412"/>
    <mergeCell ref="I412:J412"/>
    <mergeCell ref="I359:J359"/>
    <mergeCell ref="I354:J354"/>
    <mergeCell ref="M216:M220"/>
    <mergeCell ref="N216:N220"/>
    <mergeCell ref="O216:O220"/>
    <mergeCell ref="M401:M404"/>
    <mergeCell ref="I394:J394"/>
    <mergeCell ref="N389:N392"/>
    <mergeCell ref="O389:O392"/>
    <mergeCell ref="E386:F386"/>
    <mergeCell ref="G386:H386"/>
    <mergeCell ref="I386:J386"/>
    <mergeCell ref="I387:J387"/>
    <mergeCell ref="E373:F373"/>
    <mergeCell ref="G373:H373"/>
    <mergeCell ref="I373:J373"/>
    <mergeCell ref="M371:M373"/>
    <mergeCell ref="E371:F371"/>
    <mergeCell ref="G371:H371"/>
    <mergeCell ref="I371:J371"/>
    <mergeCell ref="E372:F372"/>
    <mergeCell ref="G384:H384"/>
    <mergeCell ref="I384:J384"/>
    <mergeCell ref="E216:F216"/>
    <mergeCell ref="G216:H216"/>
    <mergeCell ref="I216:J216"/>
    <mergeCell ref="B205:D208"/>
    <mergeCell ref="M205:M208"/>
    <mergeCell ref="N205:N208"/>
    <mergeCell ref="O205:O208"/>
    <mergeCell ref="E409:F409"/>
    <mergeCell ref="G409:H409"/>
    <mergeCell ref="I409:J409"/>
    <mergeCell ref="L409:L411"/>
    <mergeCell ref="E410:F410"/>
    <mergeCell ref="G410:H410"/>
    <mergeCell ref="I410:J410"/>
    <mergeCell ref="I411:J411"/>
    <mergeCell ref="N409:N412"/>
    <mergeCell ref="O409:O412"/>
    <mergeCell ref="E209:F209"/>
    <mergeCell ref="G209:H209"/>
    <mergeCell ref="E408:F408"/>
    <mergeCell ref="G408:H408"/>
    <mergeCell ref="I408:J408"/>
    <mergeCell ref="B405:D408"/>
    <mergeCell ref="M405:M408"/>
    <mergeCell ref="E405:F405"/>
    <mergeCell ref="G405:H405"/>
    <mergeCell ref="I405:J405"/>
    <mergeCell ref="L405:L407"/>
    <mergeCell ref="I406:J406"/>
    <mergeCell ref="I407:J407"/>
    <mergeCell ref="N405:N408"/>
    <mergeCell ref="O405:O408"/>
    <mergeCell ref="N381:N384"/>
    <mergeCell ref="O381:O384"/>
    <mergeCell ref="E205:F205"/>
    <mergeCell ref="E404:F404"/>
    <mergeCell ref="G404:H404"/>
    <mergeCell ref="I404:J404"/>
    <mergeCell ref="M367:M370"/>
    <mergeCell ref="N367:N370"/>
    <mergeCell ref="O367:O370"/>
    <mergeCell ref="O363:O366"/>
    <mergeCell ref="I370:J370"/>
    <mergeCell ref="I367:J367"/>
    <mergeCell ref="I369:J369"/>
    <mergeCell ref="M385:M388"/>
    <mergeCell ref="E385:F385"/>
    <mergeCell ref="G385:H385"/>
    <mergeCell ref="I385:J385"/>
    <mergeCell ref="L385:L387"/>
    <mergeCell ref="E401:F401"/>
    <mergeCell ref="G401:H401"/>
    <mergeCell ref="I401:J401"/>
    <mergeCell ref="L401:L403"/>
    <mergeCell ref="E402:F402"/>
    <mergeCell ref="G402:H402"/>
    <mergeCell ref="I402:J402"/>
    <mergeCell ref="I403:J403"/>
    <mergeCell ref="N401:N404"/>
    <mergeCell ref="O401:O404"/>
    <mergeCell ref="I378:J378"/>
    <mergeCell ref="I379:J379"/>
    <mergeCell ref="N374:N376"/>
    <mergeCell ref="G369:H369"/>
    <mergeCell ref="O397:O400"/>
    <mergeCell ref="N393:N396"/>
    <mergeCell ref="O393:O396"/>
    <mergeCell ref="B397:D400"/>
    <mergeCell ref="M397:M400"/>
    <mergeCell ref="E396:F396"/>
    <mergeCell ref="G396:H396"/>
    <mergeCell ref="I396:J396"/>
    <mergeCell ref="B393:D396"/>
    <mergeCell ref="M393:M396"/>
    <mergeCell ref="E393:F393"/>
    <mergeCell ref="G393:H393"/>
    <mergeCell ref="I393:J393"/>
    <mergeCell ref="L393:L395"/>
    <mergeCell ref="E394:F394"/>
    <mergeCell ref="G394:H394"/>
    <mergeCell ref="O377:O380"/>
    <mergeCell ref="G372:H372"/>
    <mergeCell ref="I372:J372"/>
    <mergeCell ref="B201:D204"/>
    <mergeCell ref="M201:M204"/>
    <mergeCell ref="N201:N204"/>
    <mergeCell ref="O201:O204"/>
    <mergeCell ref="B371:D373"/>
    <mergeCell ref="B367:D370"/>
    <mergeCell ref="I380:J380"/>
    <mergeCell ref="M377:M380"/>
    <mergeCell ref="E377:F377"/>
    <mergeCell ref="G377:H377"/>
    <mergeCell ref="I377:J377"/>
    <mergeCell ref="L377:L379"/>
    <mergeCell ref="E378:F378"/>
    <mergeCell ref="G378:H378"/>
    <mergeCell ref="G205:H205"/>
    <mergeCell ref="M209:M210"/>
    <mergeCell ref="B193:D196"/>
    <mergeCell ref="M193:M196"/>
    <mergeCell ref="B363:D366"/>
    <mergeCell ref="B358:D362"/>
    <mergeCell ref="B350:D357"/>
    <mergeCell ref="B342:D349"/>
    <mergeCell ref="B334:D341"/>
    <mergeCell ref="B326:D333"/>
    <mergeCell ref="B318:D325"/>
    <mergeCell ref="B310:D317"/>
    <mergeCell ref="B302:D309"/>
    <mergeCell ref="B294:D301"/>
    <mergeCell ref="B286:D293"/>
    <mergeCell ref="E197:F197"/>
    <mergeCell ref="G197:H197"/>
    <mergeCell ref="B197:D200"/>
    <mergeCell ref="M197:M200"/>
    <mergeCell ref="B209:D210"/>
    <mergeCell ref="B278:D285"/>
    <mergeCell ref="B270:D277"/>
    <mergeCell ref="B216:D220"/>
    <mergeCell ref="G362:H362"/>
    <mergeCell ref="I362:J362"/>
    <mergeCell ref="M358:M362"/>
    <mergeCell ref="B262:D269"/>
    <mergeCell ref="B254:D261"/>
    <mergeCell ref="B246:D253"/>
    <mergeCell ref="B230:D237"/>
    <mergeCell ref="M228:M229"/>
    <mergeCell ref="B211:D215"/>
    <mergeCell ref="M211:M215"/>
    <mergeCell ref="M350:M357"/>
    <mergeCell ref="E193:F193"/>
    <mergeCell ref="G193:H193"/>
    <mergeCell ref="E400:F400"/>
    <mergeCell ref="G400:H400"/>
    <mergeCell ref="I400:J400"/>
    <mergeCell ref="E384:F384"/>
    <mergeCell ref="E376:F376"/>
    <mergeCell ref="G376:H376"/>
    <mergeCell ref="I376:J376"/>
    <mergeCell ref="M374:M376"/>
    <mergeCell ref="E374:F374"/>
    <mergeCell ref="G374:H374"/>
    <mergeCell ref="I374:J374"/>
    <mergeCell ref="E375:F375"/>
    <mergeCell ref="G375:H375"/>
    <mergeCell ref="I375:J375"/>
    <mergeCell ref="N371:N373"/>
    <mergeCell ref="N377:N380"/>
    <mergeCell ref="N197:N200"/>
    <mergeCell ref="E382:F382"/>
    <mergeCell ref="I383:J383"/>
    <mergeCell ref="M326:M333"/>
    <mergeCell ref="N326:N333"/>
    <mergeCell ref="I326:J326"/>
    <mergeCell ref="I327:J327"/>
    <mergeCell ref="F328:H328"/>
    <mergeCell ref="I328:J328"/>
    <mergeCell ref="I306:J306"/>
    <mergeCell ref="E308:H308"/>
    <mergeCell ref="M302:M309"/>
    <mergeCell ref="N302:N309"/>
    <mergeCell ref="I302:J302"/>
    <mergeCell ref="O371:O373"/>
    <mergeCell ref="I363:J363"/>
    <mergeCell ref="I365:J365"/>
    <mergeCell ref="I336:J336"/>
    <mergeCell ref="I337:J337"/>
    <mergeCell ref="O326:O333"/>
    <mergeCell ref="I330:J330"/>
    <mergeCell ref="O189:O192"/>
    <mergeCell ref="E392:F392"/>
    <mergeCell ref="G392:H392"/>
    <mergeCell ref="I392:J392"/>
    <mergeCell ref="M389:M392"/>
    <mergeCell ref="E389:F389"/>
    <mergeCell ref="G389:H389"/>
    <mergeCell ref="I389:J389"/>
    <mergeCell ref="L389:L391"/>
    <mergeCell ref="E390:F390"/>
    <mergeCell ref="G390:H390"/>
    <mergeCell ref="I390:J390"/>
    <mergeCell ref="I391:J391"/>
    <mergeCell ref="N385:N388"/>
    <mergeCell ref="O385:O388"/>
    <mergeCell ref="E388:F388"/>
    <mergeCell ref="G388:H388"/>
    <mergeCell ref="I388:J388"/>
    <mergeCell ref="E380:F380"/>
    <mergeCell ref="G380:H380"/>
    <mergeCell ref="O374:O376"/>
    <mergeCell ref="N193:N196"/>
    <mergeCell ref="O193:O196"/>
    <mergeCell ref="G382:H382"/>
    <mergeCell ref="I382:J382"/>
    <mergeCell ref="I178:J178"/>
    <mergeCell ref="I179:J179"/>
    <mergeCell ref="E180:F180"/>
    <mergeCell ref="G180:H180"/>
    <mergeCell ref="I180:J180"/>
    <mergeCell ref="M177:M180"/>
    <mergeCell ref="N177:N180"/>
    <mergeCell ref="O177:O180"/>
    <mergeCell ref="G189:H189"/>
    <mergeCell ref="E185:F185"/>
    <mergeCell ref="G185:H185"/>
    <mergeCell ref="I185:J185"/>
    <mergeCell ref="L185:L187"/>
    <mergeCell ref="E181:F181"/>
    <mergeCell ref="I189:J189"/>
    <mergeCell ref="L189:L191"/>
    <mergeCell ref="E190:F190"/>
    <mergeCell ref="E188:F188"/>
    <mergeCell ref="G188:H188"/>
    <mergeCell ref="N358:N362"/>
    <mergeCell ref="E360:F360"/>
    <mergeCell ref="G360:H360"/>
    <mergeCell ref="I360:J360"/>
    <mergeCell ref="G361:H361"/>
    <mergeCell ref="I361:J361"/>
    <mergeCell ref="G358:H358"/>
    <mergeCell ref="E169:F169"/>
    <mergeCell ref="G169:H169"/>
    <mergeCell ref="I169:J169"/>
    <mergeCell ref="L169:L171"/>
    <mergeCell ref="E170:F170"/>
    <mergeCell ref="N334:N341"/>
    <mergeCell ref="I334:J334"/>
    <mergeCell ref="I335:J335"/>
    <mergeCell ref="F336:H336"/>
    <mergeCell ref="I182:J182"/>
    <mergeCell ref="I183:J183"/>
    <mergeCell ref="E184:F184"/>
    <mergeCell ref="G184:H184"/>
    <mergeCell ref="I184:J184"/>
    <mergeCell ref="M181:M184"/>
    <mergeCell ref="N181:N184"/>
    <mergeCell ref="N209:N210"/>
    <mergeCell ref="E332:H332"/>
    <mergeCell ref="E201:F201"/>
    <mergeCell ref="G201:H201"/>
    <mergeCell ref="E212:F212"/>
    <mergeCell ref="G212:H212"/>
    <mergeCell ref="I212:J212"/>
    <mergeCell ref="I329:J329"/>
    <mergeCell ref="E177:F177"/>
    <mergeCell ref="O318:O325"/>
    <mergeCell ref="I342:J342"/>
    <mergeCell ref="I343:J343"/>
    <mergeCell ref="F344:H344"/>
    <mergeCell ref="I344:J344"/>
    <mergeCell ref="I345:J345"/>
    <mergeCell ref="O334:O341"/>
    <mergeCell ref="I155:J155"/>
    <mergeCell ref="I156:J156"/>
    <mergeCell ref="I158:J158"/>
    <mergeCell ref="M155:M158"/>
    <mergeCell ref="N155:N158"/>
    <mergeCell ref="O155:O158"/>
    <mergeCell ref="O159:O161"/>
    <mergeCell ref="N162:N164"/>
    <mergeCell ref="G190:H190"/>
    <mergeCell ref="I190:J190"/>
    <mergeCell ref="O165:O168"/>
    <mergeCell ref="I338:J338"/>
    <mergeCell ref="E340:H340"/>
    <mergeCell ref="M334:M341"/>
    <mergeCell ref="I322:J322"/>
    <mergeCell ref="G159:H159"/>
    <mergeCell ref="I159:J159"/>
    <mergeCell ref="E324:H324"/>
    <mergeCell ref="M318:M325"/>
    <mergeCell ref="N318:N325"/>
    <mergeCell ref="I318:J318"/>
    <mergeCell ref="I319:J319"/>
    <mergeCell ref="F320:H320"/>
    <mergeCell ref="I320:J320"/>
    <mergeCell ref="I321:J321"/>
    <mergeCell ref="O310:O317"/>
    <mergeCell ref="I151:J151"/>
    <mergeCell ref="I152:J152"/>
    <mergeCell ref="I154:J154"/>
    <mergeCell ref="M151:M154"/>
    <mergeCell ref="N151:N154"/>
    <mergeCell ref="O151:O154"/>
    <mergeCell ref="I191:J191"/>
    <mergeCell ref="E192:F192"/>
    <mergeCell ref="G192:H192"/>
    <mergeCell ref="I192:J192"/>
    <mergeCell ref="I193:J193"/>
    <mergeCell ref="L193:L195"/>
    <mergeCell ref="E194:F194"/>
    <mergeCell ref="M189:M192"/>
    <mergeCell ref="N189:N192"/>
    <mergeCell ref="G170:H170"/>
    <mergeCell ref="I170:J170"/>
    <mergeCell ref="I171:J171"/>
    <mergeCell ref="E172:F172"/>
    <mergeCell ref="G172:H172"/>
    <mergeCell ref="I314:J314"/>
    <mergeCell ref="E160:F160"/>
    <mergeCell ref="G160:H160"/>
    <mergeCell ref="E316:H316"/>
    <mergeCell ref="M310:M317"/>
    <mergeCell ref="N310:N317"/>
    <mergeCell ref="I310:J310"/>
    <mergeCell ref="I311:J311"/>
    <mergeCell ref="F312:H312"/>
    <mergeCell ref="I312:J312"/>
    <mergeCell ref="I313:J313"/>
    <mergeCell ref="O302:O309"/>
    <mergeCell ref="G146:H146"/>
    <mergeCell ref="I146:J146"/>
    <mergeCell ref="K146:K147"/>
    <mergeCell ref="G147:H147"/>
    <mergeCell ref="I147:J147"/>
    <mergeCell ref="G148:H148"/>
    <mergeCell ref="I148:J148"/>
    <mergeCell ref="G149:H149"/>
    <mergeCell ref="I149:J149"/>
    <mergeCell ref="G150:H150"/>
    <mergeCell ref="I150:J150"/>
    <mergeCell ref="M146:M150"/>
    <mergeCell ref="N146:N150"/>
    <mergeCell ref="O146:O150"/>
    <mergeCell ref="G194:H194"/>
    <mergeCell ref="I172:J172"/>
    <mergeCell ref="M169:M172"/>
    <mergeCell ref="N169:N172"/>
    <mergeCell ref="O169:O172"/>
    <mergeCell ref="I272:J272"/>
    <mergeCell ref="E276:H276"/>
    <mergeCell ref="I271:J271"/>
    <mergeCell ref="I254:J254"/>
    <mergeCell ref="I255:J255"/>
    <mergeCell ref="F256:H256"/>
    <mergeCell ref="I256:J256"/>
    <mergeCell ref="E260:H260"/>
    <mergeCell ref="N230:N237"/>
    <mergeCell ref="O230:O237"/>
    <mergeCell ref="N238:N245"/>
    <mergeCell ref="O238:O245"/>
    <mergeCell ref="I303:J303"/>
    <mergeCell ref="F304:H304"/>
    <mergeCell ref="I304:J304"/>
    <mergeCell ref="I305:J305"/>
    <mergeCell ref="O294:O301"/>
    <mergeCell ref="I138:J138"/>
    <mergeCell ref="I139:J139"/>
    <mergeCell ref="F140:H140"/>
    <mergeCell ref="I140:J140"/>
    <mergeCell ref="I141:J141"/>
    <mergeCell ref="I142:J142"/>
    <mergeCell ref="E144:H144"/>
    <mergeCell ref="M138:M145"/>
    <mergeCell ref="N138:N145"/>
    <mergeCell ref="O138:O145"/>
    <mergeCell ref="E148:F148"/>
    <mergeCell ref="I194:J194"/>
    <mergeCell ref="I195:J195"/>
    <mergeCell ref="E196:F196"/>
    <mergeCell ref="G196:H196"/>
    <mergeCell ref="E173:F173"/>
    <mergeCell ref="G173:H173"/>
    <mergeCell ref="I173:J173"/>
    <mergeCell ref="L173:L175"/>
    <mergeCell ref="E174:F174"/>
    <mergeCell ref="G174:H174"/>
    <mergeCell ref="I174:J174"/>
    <mergeCell ref="I298:J298"/>
    <mergeCell ref="E300:H300"/>
    <mergeCell ref="M294:M301"/>
    <mergeCell ref="N294:N301"/>
    <mergeCell ref="I294:J294"/>
    <mergeCell ref="I295:J295"/>
    <mergeCell ref="F296:H296"/>
    <mergeCell ref="I296:J296"/>
    <mergeCell ref="I297:J297"/>
    <mergeCell ref="M286:M293"/>
    <mergeCell ref="N286:N293"/>
    <mergeCell ref="O286:O293"/>
    <mergeCell ref="F288:H288"/>
    <mergeCell ref="I288:J288"/>
    <mergeCell ref="E292:H292"/>
    <mergeCell ref="I286:J286"/>
    <mergeCell ref="I287:J287"/>
    <mergeCell ref="M278:M285"/>
    <mergeCell ref="N278:N285"/>
    <mergeCell ref="O278:O285"/>
    <mergeCell ref="I278:J278"/>
    <mergeCell ref="I279:J279"/>
    <mergeCell ref="F280:H280"/>
    <mergeCell ref="I280:J280"/>
    <mergeCell ref="E284:H284"/>
    <mergeCell ref="M270:M277"/>
    <mergeCell ref="N270:N277"/>
    <mergeCell ref="O270:O277"/>
    <mergeCell ref="F272:H272"/>
    <mergeCell ref="I270:J270"/>
    <mergeCell ref="I247:J247"/>
    <mergeCell ref="F248:H248"/>
    <mergeCell ref="I248:J248"/>
    <mergeCell ref="E252:H252"/>
    <mergeCell ref="M262:M269"/>
    <mergeCell ref="N262:N269"/>
    <mergeCell ref="O262:O269"/>
    <mergeCell ref="I262:J262"/>
    <mergeCell ref="I263:J263"/>
    <mergeCell ref="F264:H264"/>
    <mergeCell ref="I264:J264"/>
    <mergeCell ref="E268:H268"/>
    <mergeCell ref="M254:M261"/>
    <mergeCell ref="N254:N261"/>
    <mergeCell ref="O254:O261"/>
    <mergeCell ref="M130:M137"/>
    <mergeCell ref="N130:N137"/>
    <mergeCell ref="O130:O137"/>
    <mergeCell ref="I196:J196"/>
    <mergeCell ref="I197:J197"/>
    <mergeCell ref="L197:L199"/>
    <mergeCell ref="E198:F198"/>
    <mergeCell ref="G198:H198"/>
    <mergeCell ref="I175:J175"/>
    <mergeCell ref="M114:M121"/>
    <mergeCell ref="N114:N121"/>
    <mergeCell ref="O114:O121"/>
    <mergeCell ref="I122:J122"/>
    <mergeCell ref="I123:J123"/>
    <mergeCell ref="F124:H124"/>
    <mergeCell ref="I124:J124"/>
    <mergeCell ref="I125:J125"/>
    <mergeCell ref="I126:J126"/>
    <mergeCell ref="E128:H128"/>
    <mergeCell ref="M122:M129"/>
    <mergeCell ref="N122:N129"/>
    <mergeCell ref="O122:O129"/>
    <mergeCell ref="E164:F164"/>
    <mergeCell ref="G164:H164"/>
    <mergeCell ref="I164:J164"/>
    <mergeCell ref="I188:J188"/>
    <mergeCell ref="O181:O184"/>
    <mergeCell ref="M185:M188"/>
    <mergeCell ref="N185:N188"/>
    <mergeCell ref="O185:O188"/>
    <mergeCell ref="E186:F186"/>
    <mergeCell ref="N165:N168"/>
    <mergeCell ref="M173:M176"/>
    <mergeCell ref="N173:N176"/>
    <mergeCell ref="O173:O176"/>
    <mergeCell ref="G186:H186"/>
    <mergeCell ref="I186:J186"/>
    <mergeCell ref="I187:J187"/>
    <mergeCell ref="E189:F189"/>
    <mergeCell ref="G181:H181"/>
    <mergeCell ref="I181:J181"/>
    <mergeCell ref="L181:L183"/>
    <mergeCell ref="E159:F159"/>
    <mergeCell ref="I198:J198"/>
    <mergeCell ref="I199:J199"/>
    <mergeCell ref="M162:M164"/>
    <mergeCell ref="E165:F165"/>
    <mergeCell ref="G165:H165"/>
    <mergeCell ref="I165:J165"/>
    <mergeCell ref="L165:L167"/>
    <mergeCell ref="E166:F166"/>
    <mergeCell ref="G166:H166"/>
    <mergeCell ref="I166:J166"/>
    <mergeCell ref="I167:J167"/>
    <mergeCell ref="E168:F168"/>
    <mergeCell ref="G168:H168"/>
    <mergeCell ref="I168:J168"/>
    <mergeCell ref="M165:M168"/>
    <mergeCell ref="O197:O200"/>
    <mergeCell ref="G177:H177"/>
    <mergeCell ref="I177:J177"/>
    <mergeCell ref="L177:L179"/>
    <mergeCell ref="E178:F178"/>
    <mergeCell ref="G178:H178"/>
    <mergeCell ref="L205:L207"/>
    <mergeCell ref="E206:F206"/>
    <mergeCell ref="G206:H206"/>
    <mergeCell ref="I206:J206"/>
    <mergeCell ref="I207:J207"/>
    <mergeCell ref="B159:D161"/>
    <mergeCell ref="I205:J205"/>
    <mergeCell ref="I114:J114"/>
    <mergeCell ref="I115:J115"/>
    <mergeCell ref="F116:H116"/>
    <mergeCell ref="I116:J116"/>
    <mergeCell ref="I117:J117"/>
    <mergeCell ref="I118:J118"/>
    <mergeCell ref="E120:H120"/>
    <mergeCell ref="E200:F200"/>
    <mergeCell ref="G200:H200"/>
    <mergeCell ref="I200:J200"/>
    <mergeCell ref="G176:H176"/>
    <mergeCell ref="E176:F176"/>
    <mergeCell ref="I201:J201"/>
    <mergeCell ref="L201:L203"/>
    <mergeCell ref="E202:F202"/>
    <mergeCell ref="G202:H202"/>
    <mergeCell ref="I202:J202"/>
    <mergeCell ref="I176:J176"/>
    <mergeCell ref="I130:J130"/>
    <mergeCell ref="I131:J131"/>
    <mergeCell ref="F132:H132"/>
    <mergeCell ref="I132:J132"/>
    <mergeCell ref="I133:J133"/>
    <mergeCell ref="I134:J134"/>
    <mergeCell ref="E136:H136"/>
    <mergeCell ref="M238:M245"/>
    <mergeCell ref="N82:N89"/>
    <mergeCell ref="O82:O89"/>
    <mergeCell ref="B90:D97"/>
    <mergeCell ref="I102:J102"/>
    <mergeCell ref="E104:H104"/>
    <mergeCell ref="M98:M105"/>
    <mergeCell ref="N98:N105"/>
    <mergeCell ref="O98:O105"/>
    <mergeCell ref="I90:J90"/>
    <mergeCell ref="I91:J91"/>
    <mergeCell ref="F92:H92"/>
    <mergeCell ref="I92:J92"/>
    <mergeCell ref="I93:J93"/>
    <mergeCell ref="I94:J94"/>
    <mergeCell ref="E96:H96"/>
    <mergeCell ref="M90:M97"/>
    <mergeCell ref="N90:N97"/>
    <mergeCell ref="O90:O97"/>
    <mergeCell ref="E208:F208"/>
    <mergeCell ref="G208:H208"/>
    <mergeCell ref="I208:J208"/>
    <mergeCell ref="I209:J209"/>
    <mergeCell ref="I210:J210"/>
    <mergeCell ref="B155:D158"/>
    <mergeCell ref="B162:D164"/>
    <mergeCell ref="B165:D168"/>
    <mergeCell ref="I98:J98"/>
    <mergeCell ref="I99:J99"/>
    <mergeCell ref="F100:H100"/>
    <mergeCell ref="I100:J100"/>
    <mergeCell ref="I101:J101"/>
    <mergeCell ref="E161:F161"/>
    <mergeCell ref="N159:N161"/>
    <mergeCell ref="G153:H153"/>
    <mergeCell ref="E157:F157"/>
    <mergeCell ref="G157:H157"/>
    <mergeCell ref="I74:J74"/>
    <mergeCell ref="I75:J75"/>
    <mergeCell ref="F76:H76"/>
    <mergeCell ref="N74:N81"/>
    <mergeCell ref="O74:O81"/>
    <mergeCell ref="B98:D105"/>
    <mergeCell ref="B106:D113"/>
    <mergeCell ref="B114:D121"/>
    <mergeCell ref="B185:D188"/>
    <mergeCell ref="B189:D192"/>
    <mergeCell ref="I246:J246"/>
    <mergeCell ref="M246:M253"/>
    <mergeCell ref="N246:N253"/>
    <mergeCell ref="O246:O253"/>
    <mergeCell ref="I106:J106"/>
    <mergeCell ref="I107:J107"/>
    <mergeCell ref="F108:H108"/>
    <mergeCell ref="I108:J108"/>
    <mergeCell ref="I109:J109"/>
    <mergeCell ref="I110:J110"/>
    <mergeCell ref="E112:H112"/>
    <mergeCell ref="M106:M113"/>
    <mergeCell ref="N106:N113"/>
    <mergeCell ref="O106:O113"/>
    <mergeCell ref="I203:J203"/>
    <mergeCell ref="E244:H244"/>
    <mergeCell ref="B238:D245"/>
    <mergeCell ref="M82:M89"/>
    <mergeCell ref="E204:F204"/>
    <mergeCell ref="G204:H204"/>
    <mergeCell ref="I204:J204"/>
    <mergeCell ref="E182:F182"/>
    <mergeCell ref="G182:H182"/>
    <mergeCell ref="I76:J76"/>
    <mergeCell ref="E80:H80"/>
    <mergeCell ref="B74:D81"/>
    <mergeCell ref="M74:M81"/>
    <mergeCell ref="B82:D89"/>
    <mergeCell ref="N42:N49"/>
    <mergeCell ref="O162:O164"/>
    <mergeCell ref="E162:F162"/>
    <mergeCell ref="G162:H162"/>
    <mergeCell ref="I162:J162"/>
    <mergeCell ref="E163:F163"/>
    <mergeCell ref="G163:H163"/>
    <mergeCell ref="I163:J163"/>
    <mergeCell ref="I50:J50"/>
    <mergeCell ref="I51:J51"/>
    <mergeCell ref="F52:H52"/>
    <mergeCell ref="I52:J52"/>
    <mergeCell ref="I66:J66"/>
    <mergeCell ref="I67:J67"/>
    <mergeCell ref="F68:H68"/>
    <mergeCell ref="I68:J68"/>
    <mergeCell ref="E72:H72"/>
    <mergeCell ref="M66:M73"/>
    <mergeCell ref="N66:N73"/>
    <mergeCell ref="O66:O73"/>
    <mergeCell ref="I160:J160"/>
    <mergeCell ref="M230:M237"/>
    <mergeCell ref="I58:J58"/>
    <mergeCell ref="I59:J59"/>
    <mergeCell ref="F60:H60"/>
    <mergeCell ref="I60:J60"/>
    <mergeCell ref="E64:H64"/>
    <mergeCell ref="B58:D65"/>
    <mergeCell ref="M58:M65"/>
    <mergeCell ref="B146:D150"/>
    <mergeCell ref="B151:D154"/>
    <mergeCell ref="B169:D172"/>
    <mergeCell ref="B130:D137"/>
    <mergeCell ref="B138:D145"/>
    <mergeCell ref="I42:J42"/>
    <mergeCell ref="I43:J43"/>
    <mergeCell ref="F44:H44"/>
    <mergeCell ref="I44:J44"/>
    <mergeCell ref="E48:H48"/>
    <mergeCell ref="B42:D49"/>
    <mergeCell ref="M42:M49"/>
    <mergeCell ref="B66:D73"/>
    <mergeCell ref="B122:D129"/>
    <mergeCell ref="G161:H161"/>
    <mergeCell ref="I161:J161"/>
    <mergeCell ref="M159:M161"/>
    <mergeCell ref="I82:J82"/>
    <mergeCell ref="I83:J83"/>
    <mergeCell ref="F84:H84"/>
    <mergeCell ref="I84:J84"/>
    <mergeCell ref="I85:J85"/>
    <mergeCell ref="I86:J86"/>
    <mergeCell ref="E88:H88"/>
    <mergeCell ref="I230:J230"/>
    <mergeCell ref="E56:H56"/>
    <mergeCell ref="B50:D57"/>
    <mergeCell ref="M50:M57"/>
    <mergeCell ref="N50:N57"/>
    <mergeCell ref="O50:O57"/>
    <mergeCell ref="B173:D176"/>
    <mergeCell ref="B177:D180"/>
    <mergeCell ref="B181:D184"/>
    <mergeCell ref="N58:N65"/>
    <mergeCell ref="O58:O65"/>
    <mergeCell ref="I238:J238"/>
    <mergeCell ref="I239:J239"/>
    <mergeCell ref="F240:H240"/>
    <mergeCell ref="I240:J240"/>
    <mergeCell ref="I34:J34"/>
    <mergeCell ref="I35:J35"/>
    <mergeCell ref="F36:H36"/>
    <mergeCell ref="I36:J36"/>
    <mergeCell ref="E40:H40"/>
    <mergeCell ref="O42:O49"/>
    <mergeCell ref="I215:J215"/>
    <mergeCell ref="I220:J220"/>
    <mergeCell ref="I231:J231"/>
    <mergeCell ref="F232:H232"/>
    <mergeCell ref="I232:J232"/>
    <mergeCell ref="E236:H236"/>
    <mergeCell ref="B34:D41"/>
    <mergeCell ref="E153:F153"/>
    <mergeCell ref="M34:M41"/>
    <mergeCell ref="N34:N41"/>
    <mergeCell ref="O34:O41"/>
    <mergeCell ref="B714:K714"/>
    <mergeCell ref="I18:J18"/>
    <mergeCell ref="I19:J19"/>
    <mergeCell ref="F20:H20"/>
    <mergeCell ref="I20:J20"/>
    <mergeCell ref="E24:H24"/>
    <mergeCell ref="R442:R443"/>
    <mergeCell ref="B442:D443"/>
    <mergeCell ref="E442:H443"/>
    <mergeCell ref="I442:K443"/>
    <mergeCell ref="E444:F444"/>
    <mergeCell ref="G444:H444"/>
    <mergeCell ref="I444:J444"/>
    <mergeCell ref="M444:M448"/>
    <mergeCell ref="N444:N448"/>
    <mergeCell ref="O444:O448"/>
    <mergeCell ref="O459:O461"/>
    <mergeCell ref="E462:F462"/>
    <mergeCell ref="G462:H462"/>
    <mergeCell ref="I462:J462"/>
    <mergeCell ref="E461:F461"/>
    <mergeCell ref="G461:H461"/>
    <mergeCell ref="B459:D461"/>
    <mergeCell ref="M459:M461"/>
    <mergeCell ref="N459:N461"/>
    <mergeCell ref="E459:F459"/>
    <mergeCell ref="G459:H459"/>
    <mergeCell ref="I459:J459"/>
    <mergeCell ref="E460:H460"/>
    <mergeCell ref="I460:J460"/>
    <mergeCell ref="N228:O228"/>
    <mergeCell ref="O26:O33"/>
    <mergeCell ref="O18:O25"/>
    <mergeCell ref="B716:K716"/>
    <mergeCell ref="L442:L443"/>
    <mergeCell ref="M442:M443"/>
    <mergeCell ref="N442:O442"/>
    <mergeCell ref="F446:H446"/>
    <mergeCell ref="I446:J446"/>
    <mergeCell ref="I447:J447"/>
    <mergeCell ref="B444:D448"/>
    <mergeCell ref="E449:F449"/>
    <mergeCell ref="G449:H449"/>
    <mergeCell ref="I449:J449"/>
    <mergeCell ref="E450:H450"/>
    <mergeCell ref="I450:J450"/>
    <mergeCell ref="E451:F451"/>
    <mergeCell ref="G451:H451"/>
    <mergeCell ref="I26:J26"/>
    <mergeCell ref="I27:J27"/>
    <mergeCell ref="F28:H28"/>
    <mergeCell ref="I28:J28"/>
    <mergeCell ref="E32:H32"/>
    <mergeCell ref="B26:D33"/>
    <mergeCell ref="M26:M33"/>
    <mergeCell ref="N26:N33"/>
    <mergeCell ref="E463:H463"/>
    <mergeCell ref="I463:J463"/>
    <mergeCell ref="B675:B698"/>
    <mergeCell ref="I469:J469"/>
    <mergeCell ref="B465:D469"/>
    <mergeCell ref="M465:M469"/>
    <mergeCell ref="N465:N469"/>
    <mergeCell ref="O465:O469"/>
    <mergeCell ref="B627:B659"/>
    <mergeCell ref="R228:R229"/>
    <mergeCell ref="B225:K225"/>
    <mergeCell ref="B227:E227"/>
    <mergeCell ref="B228:D229"/>
    <mergeCell ref="E228:H229"/>
    <mergeCell ref="I228:K229"/>
    <mergeCell ref="L228:L229"/>
    <mergeCell ref="D13:E13"/>
    <mergeCell ref="F13:M13"/>
    <mergeCell ref="N16:O16"/>
    <mergeCell ref="R16:R17"/>
    <mergeCell ref="A1:O1"/>
    <mergeCell ref="D2:F2"/>
    <mergeCell ref="J4:M4"/>
    <mergeCell ref="J5:M5"/>
    <mergeCell ref="J6:M6"/>
    <mergeCell ref="J7:M7"/>
    <mergeCell ref="B15:E15"/>
    <mergeCell ref="B16:D17"/>
    <mergeCell ref="E16:H17"/>
    <mergeCell ref="I16:K17"/>
    <mergeCell ref="L16:L17"/>
    <mergeCell ref="M16:M17"/>
    <mergeCell ref="B9:O9"/>
    <mergeCell ref="D11:E11"/>
    <mergeCell ref="F11:M11"/>
    <mergeCell ref="D12:E12"/>
    <mergeCell ref="F12:M12"/>
    <mergeCell ref="B18:D25"/>
    <mergeCell ref="M18:M25"/>
    <mergeCell ref="N18:N25"/>
  </mergeCells>
  <phoneticPr fontId="1"/>
  <dataValidations count="240">
    <dataValidation type="list" allowBlank="1" showInputMessage="1" showErrorMessage="1" sqref="H19" xr:uid="{00000000-0002-0000-0000-000000000000}">
      <formula1>$T$19:$U$19</formula1>
    </dataValidation>
    <dataValidation type="list" allowBlank="1" showInputMessage="1" showErrorMessage="1" sqref="H23" xr:uid="{00000000-0002-0000-0000-000001000000}">
      <formula1>$T$23:$V$23</formula1>
    </dataValidation>
    <dataValidation type="list" allowBlank="1" showInputMessage="1" showErrorMessage="1" sqref="F18" xr:uid="{00000000-0002-0000-0000-000002000000}">
      <formula1>$T$18:$V$18</formula1>
    </dataValidation>
    <dataValidation type="list" allowBlank="1" showInputMessage="1" showErrorMessage="1" sqref="M18 M230 M26 M238 M34 M246 M42 M254 M50 M262 M58 M270 M66 M278" xr:uid="{00000000-0002-0000-0000-000003000000}">
      <formula1>$Q$18:$Q$20</formula1>
    </dataValidation>
    <dataValidation type="list" allowBlank="1" showInputMessage="1" showErrorMessage="1" sqref="F25" xr:uid="{00000000-0002-0000-0000-000004000000}">
      <formula1>$T$25:$Z$25</formula1>
    </dataValidation>
    <dataValidation type="list" allowBlank="1" showInputMessage="1" showErrorMessage="1" sqref="F230" xr:uid="{00000000-0002-0000-0000-000005000000}">
      <formula1>$T$230:$V$230</formula1>
    </dataValidation>
    <dataValidation type="list" allowBlank="1" showInputMessage="1" showErrorMessage="1" sqref="H231" xr:uid="{00000000-0002-0000-0000-000006000000}">
      <formula1>$T$231:$U$231</formula1>
    </dataValidation>
    <dataValidation type="list" allowBlank="1" showInputMessage="1" showErrorMessage="1" sqref="H235" xr:uid="{00000000-0002-0000-0000-000007000000}">
      <formula1>$T$235:$V$235</formula1>
    </dataValidation>
    <dataValidation type="list" allowBlank="1" showInputMessage="1" showErrorMessage="1" sqref="F237" xr:uid="{00000000-0002-0000-0000-000008000000}">
      <formula1>$T$237:$Z$237</formula1>
    </dataValidation>
    <dataValidation type="list" allowBlank="1" showInputMessage="1" showErrorMessage="1" sqref="F26" xr:uid="{00000000-0002-0000-0000-000009000000}">
      <formula1>$T$26:$V$26</formula1>
    </dataValidation>
    <dataValidation type="list" allowBlank="1" showInputMessage="1" showErrorMessage="1" sqref="H27" xr:uid="{00000000-0002-0000-0000-00000A000000}">
      <formula1>$T$27:$U$27</formula1>
    </dataValidation>
    <dataValidation type="list" allowBlank="1" showInputMessage="1" showErrorMessage="1" sqref="H31" xr:uid="{00000000-0002-0000-0000-00000B000000}">
      <formula1>$T$31:$V$31</formula1>
    </dataValidation>
    <dataValidation type="list" allowBlank="1" showInputMessage="1" showErrorMessage="1" sqref="F33" xr:uid="{00000000-0002-0000-0000-00000C000000}">
      <formula1>$T$33:$X$33</formula1>
    </dataValidation>
    <dataValidation type="list" allowBlank="1" showInputMessage="1" showErrorMessage="1" sqref="F238" xr:uid="{00000000-0002-0000-0000-00000D000000}">
      <formula1>$T$238:$V$238</formula1>
    </dataValidation>
    <dataValidation type="list" allowBlank="1" showInputMessage="1" showErrorMessage="1" sqref="H239" xr:uid="{00000000-0002-0000-0000-00000E000000}">
      <formula1>$T$239:$U$239</formula1>
    </dataValidation>
    <dataValidation type="list" allowBlank="1" showInputMessage="1" showErrorMessage="1" sqref="H243" xr:uid="{00000000-0002-0000-0000-00000F000000}">
      <formula1>$T$243:$V$243</formula1>
    </dataValidation>
    <dataValidation type="list" allowBlank="1" showInputMessage="1" showErrorMessage="1" sqref="F245" xr:uid="{00000000-0002-0000-0000-000010000000}">
      <formula1>$T$245:$X$245</formula1>
    </dataValidation>
    <dataValidation type="list" allowBlank="1" showInputMessage="1" showErrorMessage="1" sqref="F34" xr:uid="{00000000-0002-0000-0000-000011000000}">
      <formula1>$T$34:$V$34</formula1>
    </dataValidation>
    <dataValidation type="list" allowBlank="1" showInputMessage="1" showErrorMessage="1" sqref="H35" xr:uid="{00000000-0002-0000-0000-000012000000}">
      <formula1>$T$35:$U$35</formula1>
    </dataValidation>
    <dataValidation type="list" allowBlank="1" showInputMessage="1" showErrorMessage="1" sqref="H39" xr:uid="{00000000-0002-0000-0000-000013000000}">
      <formula1>$T$39:$V$39</formula1>
    </dataValidation>
    <dataValidation type="list" allowBlank="1" showInputMessage="1" showErrorMessage="1" sqref="F41" xr:uid="{00000000-0002-0000-0000-000014000000}">
      <formula1>$T$41:$X$41</formula1>
    </dataValidation>
    <dataValidation type="list" allowBlank="1" showInputMessage="1" showErrorMessage="1" sqref="F246" xr:uid="{00000000-0002-0000-0000-000015000000}">
      <formula1>$T$246:$V$246</formula1>
    </dataValidation>
    <dataValidation type="list" allowBlank="1" showInputMessage="1" showErrorMessage="1" sqref="H247" xr:uid="{00000000-0002-0000-0000-000016000000}">
      <formula1>$T$247:$U$247</formula1>
    </dataValidation>
    <dataValidation type="list" allowBlank="1" showInputMessage="1" showErrorMessage="1" sqref="H251" xr:uid="{00000000-0002-0000-0000-000017000000}">
      <formula1>$T$251:$V$251</formula1>
    </dataValidation>
    <dataValidation type="list" allowBlank="1" showInputMessage="1" showErrorMessage="1" sqref="F253" xr:uid="{00000000-0002-0000-0000-000018000000}">
      <formula1>$T$253:$X$253</formula1>
    </dataValidation>
    <dataValidation type="list" allowBlank="1" showInputMessage="1" showErrorMessage="1" sqref="F42" xr:uid="{00000000-0002-0000-0000-000019000000}">
      <formula1>$T$42:$V$42</formula1>
    </dataValidation>
    <dataValidation type="list" allowBlank="1" showInputMessage="1" showErrorMessage="1" sqref="H43" xr:uid="{00000000-0002-0000-0000-00001A000000}">
      <formula1>$T$43:$U$43</formula1>
    </dataValidation>
    <dataValidation type="list" allowBlank="1" showInputMessage="1" showErrorMessage="1" sqref="H47" xr:uid="{00000000-0002-0000-0000-00001B000000}">
      <formula1>$T$47:$V$47</formula1>
    </dataValidation>
    <dataValidation type="list" allowBlank="1" showInputMessage="1" showErrorMessage="1" sqref="F49" xr:uid="{00000000-0002-0000-0000-00001C000000}">
      <formula1>$T$49:$Y$49</formula1>
    </dataValidation>
    <dataValidation type="list" allowBlank="1" showInputMessage="1" showErrorMessage="1" sqref="F254" xr:uid="{00000000-0002-0000-0000-00001D000000}">
      <formula1>$T$254:$V$254</formula1>
    </dataValidation>
    <dataValidation type="list" allowBlank="1" showInputMessage="1" showErrorMessage="1" sqref="H255" xr:uid="{00000000-0002-0000-0000-00001E000000}">
      <formula1>$T$255:$U$255</formula1>
    </dataValidation>
    <dataValidation type="list" allowBlank="1" showInputMessage="1" showErrorMessage="1" sqref="H259" xr:uid="{00000000-0002-0000-0000-00001F000000}">
      <formula1>$T$259:$V$259</formula1>
    </dataValidation>
    <dataValidation type="list" allowBlank="1" showInputMessage="1" showErrorMessage="1" sqref="F261" xr:uid="{00000000-0002-0000-0000-000020000000}">
      <formula1>$T$261:$Y$261</formula1>
    </dataValidation>
    <dataValidation type="list" allowBlank="1" showInputMessage="1" showErrorMessage="1" sqref="F50" xr:uid="{00000000-0002-0000-0000-000021000000}">
      <formula1>$T$50:$V$50</formula1>
    </dataValidation>
    <dataValidation type="list" allowBlank="1" showInputMessage="1" showErrorMessage="1" sqref="H51" xr:uid="{00000000-0002-0000-0000-000022000000}">
      <formula1>$T$51:$U$51</formula1>
    </dataValidation>
    <dataValidation type="list" allowBlank="1" showInputMessage="1" showErrorMessage="1" sqref="H55" xr:uid="{00000000-0002-0000-0000-000023000000}">
      <formula1>$T$55:$V$55</formula1>
    </dataValidation>
    <dataValidation type="list" allowBlank="1" showInputMessage="1" showErrorMessage="1" sqref="F57" xr:uid="{00000000-0002-0000-0000-000024000000}">
      <formula1>$T$57:$X$57</formula1>
    </dataValidation>
    <dataValidation type="list" allowBlank="1" showInputMessage="1" showErrorMessage="1" sqref="F262" xr:uid="{00000000-0002-0000-0000-000025000000}">
      <formula1>$T$262:$V$262</formula1>
    </dataValidation>
    <dataValidation type="list" allowBlank="1" showInputMessage="1" showErrorMessage="1" sqref="H263" xr:uid="{00000000-0002-0000-0000-000026000000}">
      <formula1>$T$263:$U$263</formula1>
    </dataValidation>
    <dataValidation type="list" allowBlank="1" showInputMessage="1" showErrorMessage="1" sqref="H267" xr:uid="{00000000-0002-0000-0000-000027000000}">
      <formula1>$T$267:$V$267</formula1>
    </dataValidation>
    <dataValidation type="list" allowBlank="1" showInputMessage="1" showErrorMessage="1" sqref="F269" xr:uid="{00000000-0002-0000-0000-000028000000}">
      <formula1>$T$269:$X$269</formula1>
    </dataValidation>
    <dataValidation type="list" allowBlank="1" showInputMessage="1" showErrorMessage="1" sqref="F58" xr:uid="{00000000-0002-0000-0000-000029000000}">
      <formula1>$T$58:$V$58</formula1>
    </dataValidation>
    <dataValidation type="list" allowBlank="1" showInputMessage="1" showErrorMessage="1" sqref="H59" xr:uid="{00000000-0002-0000-0000-00002A000000}">
      <formula1>$T$59:$U$59</formula1>
    </dataValidation>
    <dataValidation type="list" allowBlank="1" showInputMessage="1" showErrorMessage="1" sqref="H63" xr:uid="{00000000-0002-0000-0000-00002B000000}">
      <formula1>$T$63:$V$63</formula1>
    </dataValidation>
    <dataValidation type="list" allowBlank="1" showInputMessage="1" showErrorMessage="1" sqref="F65" xr:uid="{00000000-0002-0000-0000-00002C000000}">
      <formula1>$T$65:$X$65</formula1>
    </dataValidation>
    <dataValidation type="list" allowBlank="1" showInputMessage="1" showErrorMessage="1" sqref="F270" xr:uid="{00000000-0002-0000-0000-00002D000000}">
      <formula1>$T$270:$V$270</formula1>
    </dataValidation>
    <dataValidation type="list" allowBlank="1" showInputMessage="1" showErrorMessage="1" sqref="H271" xr:uid="{00000000-0002-0000-0000-00002E000000}">
      <formula1>$T$271:$U$271</formula1>
    </dataValidation>
    <dataValidation type="list" allowBlank="1" showInputMessage="1" showErrorMessage="1" sqref="H275" xr:uid="{00000000-0002-0000-0000-00002F000000}">
      <formula1>$T$275:$V$275</formula1>
    </dataValidation>
    <dataValidation type="list" allowBlank="1" showInputMessage="1" showErrorMessage="1" sqref="F277" xr:uid="{00000000-0002-0000-0000-000030000000}">
      <formula1>$T$277:$X$277</formula1>
    </dataValidation>
    <dataValidation type="list" allowBlank="1" showInputMessage="1" showErrorMessage="1" sqref="F66" xr:uid="{00000000-0002-0000-0000-000031000000}">
      <formula1>$T$66:$V$66</formula1>
    </dataValidation>
    <dataValidation type="list" allowBlank="1" showInputMessage="1" showErrorMessage="1" sqref="H67" xr:uid="{00000000-0002-0000-0000-000032000000}">
      <formula1>$T$67:$U$67</formula1>
    </dataValidation>
    <dataValidation type="list" allowBlank="1" showInputMessage="1" showErrorMessage="1" sqref="H71" xr:uid="{00000000-0002-0000-0000-000033000000}">
      <formula1>$T$71:$V$71</formula1>
    </dataValidation>
    <dataValidation type="list" allowBlank="1" showInputMessage="1" showErrorMessage="1" sqref="F73" xr:uid="{00000000-0002-0000-0000-000034000000}">
      <formula1>$T$73:$X$73</formula1>
    </dataValidation>
    <dataValidation type="list" allowBlank="1" showInputMessage="1" showErrorMessage="1" sqref="F278" xr:uid="{00000000-0002-0000-0000-000035000000}">
      <formula1>$T$278:$V$278</formula1>
    </dataValidation>
    <dataValidation type="list" allowBlank="1" showInputMessage="1" showErrorMessage="1" sqref="H279" xr:uid="{00000000-0002-0000-0000-000036000000}">
      <formula1>$T$279:$U$279</formula1>
    </dataValidation>
    <dataValidation type="list" allowBlank="1" showInputMessage="1" showErrorMessage="1" sqref="H283" xr:uid="{00000000-0002-0000-0000-000037000000}">
      <formula1>$T$283:$V$283</formula1>
    </dataValidation>
    <dataValidation type="list" allowBlank="1" showInputMessage="1" showErrorMessage="1" sqref="F285" xr:uid="{00000000-0002-0000-0000-000038000000}">
      <formula1>$T$285:$X$285</formula1>
    </dataValidation>
    <dataValidation type="list" allowBlank="1" showInputMessage="1" showErrorMessage="1" sqref="F74" xr:uid="{00000000-0002-0000-0000-000039000000}">
      <formula1>$T$74:$V$74</formula1>
    </dataValidation>
    <dataValidation type="list" allowBlank="1" showInputMessage="1" showErrorMessage="1" sqref="H75" xr:uid="{00000000-0002-0000-0000-00003A000000}">
      <formula1>$T$75:$U$75</formula1>
    </dataValidation>
    <dataValidation type="list" allowBlank="1" showInputMessage="1" showErrorMessage="1" sqref="H79" xr:uid="{00000000-0002-0000-0000-00003B000000}">
      <formula1>$T$79:$V$79</formula1>
    </dataValidation>
    <dataValidation type="list" allowBlank="1" showInputMessage="1" showErrorMessage="1" sqref="F81" xr:uid="{00000000-0002-0000-0000-00003C000000}">
      <formula1>$T$81:$X$81</formula1>
    </dataValidation>
    <dataValidation type="list" allowBlank="1" showInputMessage="1" showErrorMessage="1" sqref="F286" xr:uid="{00000000-0002-0000-0000-00003D000000}">
      <formula1>$T$286:$V$286</formula1>
    </dataValidation>
    <dataValidation type="list" allowBlank="1" showInputMessage="1" showErrorMessage="1" sqref="H287" xr:uid="{00000000-0002-0000-0000-00003E000000}">
      <formula1>$T$287:$U$287</formula1>
    </dataValidation>
    <dataValidation type="list" allowBlank="1" showInputMessage="1" showErrorMessage="1" sqref="H291" xr:uid="{00000000-0002-0000-0000-00003F000000}">
      <formula1>$T$291:$V$291</formula1>
    </dataValidation>
    <dataValidation type="list" allowBlank="1" showInputMessage="1" showErrorMessage="1" sqref="F293" xr:uid="{00000000-0002-0000-0000-000040000000}">
      <formula1>$T$293:$X$293</formula1>
    </dataValidation>
    <dataValidation type="list" allowBlank="1" showInputMessage="1" showErrorMessage="1" sqref="M82 M294 M90 M302 M98 M310 M106 M318 M114 M326 M122 M334 M130 M342" xr:uid="{00000000-0002-0000-0000-000041000000}">
      <formula1>$Q$26:$Q$30</formula1>
    </dataValidation>
    <dataValidation type="list" allowBlank="1" showInputMessage="1" showErrorMessage="1" sqref="H83" xr:uid="{00000000-0002-0000-0000-000042000000}">
      <formula1>$T$83:$U$83</formula1>
    </dataValidation>
    <dataValidation type="list" allowBlank="1" showInputMessage="1" showErrorMessage="1" sqref="H87" xr:uid="{00000000-0002-0000-0000-000043000000}">
      <formula1>$T$87:$V$87</formula1>
    </dataValidation>
    <dataValidation type="list" allowBlank="1" showInputMessage="1" showErrorMessage="1" sqref="F89" xr:uid="{00000000-0002-0000-0000-000044000000}">
      <formula1>$T$89:$Z$89</formula1>
    </dataValidation>
    <dataValidation type="list" allowBlank="1" showInputMessage="1" showErrorMessage="1" sqref="H295" xr:uid="{00000000-0002-0000-0000-000045000000}">
      <formula1>$T$295:$U$295</formula1>
    </dataValidation>
    <dataValidation type="list" allowBlank="1" showInputMessage="1" showErrorMessage="1" sqref="H299" xr:uid="{00000000-0002-0000-0000-000046000000}">
      <formula1>$T$299:$V$299</formula1>
    </dataValidation>
    <dataValidation type="list" allowBlank="1" showInputMessage="1" showErrorMessage="1" sqref="F301" xr:uid="{00000000-0002-0000-0000-000047000000}">
      <formula1>$T$301:$Z$301</formula1>
    </dataValidation>
    <dataValidation type="list" allowBlank="1" showInputMessage="1" showErrorMessage="1" sqref="H91" xr:uid="{00000000-0002-0000-0000-000048000000}">
      <formula1>$T$91:$U$91</formula1>
    </dataValidation>
    <dataValidation type="list" allowBlank="1" showInputMessage="1" showErrorMessage="1" sqref="H95" xr:uid="{00000000-0002-0000-0000-000049000000}">
      <formula1>$T$95:$V$95</formula1>
    </dataValidation>
    <dataValidation type="list" allowBlank="1" showInputMessage="1" showErrorMessage="1" sqref="F97" xr:uid="{00000000-0002-0000-0000-00004A000000}">
      <formula1>$T$97:$X$97</formula1>
    </dataValidation>
    <dataValidation type="list" allowBlank="1" showInputMessage="1" showErrorMessage="1" sqref="H303" xr:uid="{00000000-0002-0000-0000-00004B000000}">
      <formula1>$T$303:$U$303</formula1>
    </dataValidation>
    <dataValidation type="list" allowBlank="1" showInputMessage="1" showErrorMessage="1" sqref="H307" xr:uid="{00000000-0002-0000-0000-00004C000000}">
      <formula1>$T$307:$V$307</formula1>
    </dataValidation>
    <dataValidation type="list" allowBlank="1" showInputMessage="1" showErrorMessage="1" sqref="F309" xr:uid="{00000000-0002-0000-0000-00004D000000}">
      <formula1>$T$309:$X$309</formula1>
    </dataValidation>
    <dataValidation type="list" allowBlank="1" showInputMessage="1" showErrorMessage="1" sqref="H99" xr:uid="{00000000-0002-0000-0000-00004E000000}">
      <formula1>$T$99:$U$99</formula1>
    </dataValidation>
    <dataValidation type="list" allowBlank="1" showInputMessage="1" showErrorMessage="1" sqref="H103" xr:uid="{00000000-0002-0000-0000-00004F000000}">
      <formula1>$T$103:$V$103</formula1>
    </dataValidation>
    <dataValidation type="list" allowBlank="1" showInputMessage="1" showErrorMessage="1" sqref="F105" xr:uid="{00000000-0002-0000-0000-000050000000}">
      <formula1>$T$105:$X$105</formula1>
    </dataValidation>
    <dataValidation type="list" allowBlank="1" showInputMessage="1" showErrorMessage="1" sqref="H311" xr:uid="{00000000-0002-0000-0000-000051000000}">
      <formula1>$T$311:$U$311</formula1>
    </dataValidation>
    <dataValidation type="list" allowBlank="1" showInputMessage="1" showErrorMessage="1" sqref="H315" xr:uid="{00000000-0002-0000-0000-000052000000}">
      <formula1>$T$315:$V$315</formula1>
    </dataValidation>
    <dataValidation type="list" allowBlank="1" showInputMessage="1" showErrorMessage="1" sqref="F317" xr:uid="{00000000-0002-0000-0000-000053000000}">
      <formula1>$T$317:$X$317</formula1>
    </dataValidation>
    <dataValidation type="list" allowBlank="1" showInputMessage="1" showErrorMessage="1" sqref="H107" xr:uid="{00000000-0002-0000-0000-000054000000}">
      <formula1>$T$107:$U$107</formula1>
    </dataValidation>
    <dataValidation type="list" allowBlank="1" showInputMessage="1" showErrorMessage="1" sqref="H111" xr:uid="{00000000-0002-0000-0000-000055000000}">
      <formula1>$T$111:$V$111</formula1>
    </dataValidation>
    <dataValidation type="list" allowBlank="1" showInputMessage="1" showErrorMessage="1" sqref="F113" xr:uid="{00000000-0002-0000-0000-000056000000}">
      <formula1>$T$113:$X$113</formula1>
    </dataValidation>
    <dataValidation type="list" allowBlank="1" showInputMessage="1" showErrorMessage="1" sqref="H319" xr:uid="{00000000-0002-0000-0000-000057000000}">
      <formula1>$T$319:$U$319</formula1>
    </dataValidation>
    <dataValidation type="list" allowBlank="1" showInputMessage="1" showErrorMessage="1" sqref="H323" xr:uid="{00000000-0002-0000-0000-000058000000}">
      <formula1>$T$323:$V$323</formula1>
    </dataValidation>
    <dataValidation type="list" allowBlank="1" showInputMessage="1" showErrorMessage="1" sqref="F325" xr:uid="{00000000-0002-0000-0000-000059000000}">
      <formula1>$T$325:$X$325</formula1>
    </dataValidation>
    <dataValidation type="list" allowBlank="1" showInputMessage="1" showErrorMessage="1" sqref="H115" xr:uid="{00000000-0002-0000-0000-00005A000000}">
      <formula1>$T$115:$U$115</formula1>
    </dataValidation>
    <dataValidation type="list" allowBlank="1" showInputMessage="1" showErrorMessage="1" sqref="H119" xr:uid="{00000000-0002-0000-0000-00005B000000}">
      <formula1>$T$119:$V$119</formula1>
    </dataValidation>
    <dataValidation type="list" allowBlank="1" showInputMessage="1" showErrorMessage="1" sqref="F121" xr:uid="{00000000-0002-0000-0000-00005C000000}">
      <formula1>$T$121:$Y$121</formula1>
    </dataValidation>
    <dataValidation type="list" allowBlank="1" showInputMessage="1" showErrorMessage="1" sqref="H327" xr:uid="{00000000-0002-0000-0000-00005D000000}">
      <formula1>$T$327:$U$327</formula1>
    </dataValidation>
    <dataValidation type="list" allowBlank="1" showInputMessage="1" showErrorMessage="1" sqref="H331" xr:uid="{00000000-0002-0000-0000-00005E000000}">
      <formula1>$T$331:$V$331</formula1>
    </dataValidation>
    <dataValidation type="list" allowBlank="1" showInputMessage="1" showErrorMessage="1" sqref="F333" xr:uid="{00000000-0002-0000-0000-00005F000000}">
      <formula1>$T$333:$Y$333</formula1>
    </dataValidation>
    <dataValidation type="list" allowBlank="1" showInputMessage="1" showErrorMessage="1" sqref="H123" xr:uid="{00000000-0002-0000-0000-000060000000}">
      <formula1>$T$123:$U$123</formula1>
    </dataValidation>
    <dataValidation type="list" allowBlank="1" showInputMessage="1" showErrorMessage="1" sqref="H127" xr:uid="{00000000-0002-0000-0000-000061000000}">
      <formula1>$T$127:$V$127</formula1>
    </dataValidation>
    <dataValidation type="list" allowBlank="1" showInputMessage="1" showErrorMessage="1" sqref="F129" xr:uid="{00000000-0002-0000-0000-000062000000}">
      <formula1>$T$129:$X$129</formula1>
    </dataValidation>
    <dataValidation type="list" allowBlank="1" showInputMessage="1" showErrorMessage="1" sqref="H335" xr:uid="{00000000-0002-0000-0000-000063000000}">
      <formula1>$T$335:$U$335</formula1>
    </dataValidation>
    <dataValidation type="list" allowBlank="1" showInputMessage="1" showErrorMessage="1" sqref="H339" xr:uid="{00000000-0002-0000-0000-000064000000}">
      <formula1>$T$339:$V$339</formula1>
    </dataValidation>
    <dataValidation type="list" allowBlank="1" showInputMessage="1" showErrorMessage="1" sqref="F341" xr:uid="{00000000-0002-0000-0000-000065000000}">
      <formula1>$T$341:$X$341</formula1>
    </dataValidation>
    <dataValidation type="list" allowBlank="1" showInputMessage="1" showErrorMessage="1" sqref="H131" xr:uid="{00000000-0002-0000-0000-000066000000}">
      <formula1>$T$131:$U$131</formula1>
    </dataValidation>
    <dataValidation type="list" allowBlank="1" showInputMessage="1" showErrorMessage="1" sqref="H135" xr:uid="{00000000-0002-0000-0000-000067000000}">
      <formula1>$T$135:$V$135</formula1>
    </dataValidation>
    <dataValidation type="list" allowBlank="1" showInputMessage="1" showErrorMessage="1" sqref="F137" xr:uid="{00000000-0002-0000-0000-000068000000}">
      <formula1>$T$137:$X$137</formula1>
    </dataValidation>
    <dataValidation type="list" allowBlank="1" showInputMessage="1" showErrorMessage="1" sqref="H343" xr:uid="{00000000-0002-0000-0000-000069000000}">
      <formula1>$T$343:$U$343</formula1>
    </dataValidation>
    <dataValidation type="list" allowBlank="1" showInputMessage="1" showErrorMessage="1" sqref="H347" xr:uid="{00000000-0002-0000-0000-00006A000000}">
      <formula1>$T$347:$V$347</formula1>
    </dataValidation>
    <dataValidation type="list" allowBlank="1" showInputMessage="1" showErrorMessage="1" sqref="F349" xr:uid="{00000000-0002-0000-0000-00006B000000}">
      <formula1>$T$349:$X$349</formula1>
    </dataValidation>
    <dataValidation type="list" allowBlank="1" showInputMessage="1" showErrorMessage="1" sqref="H139" xr:uid="{00000000-0002-0000-0000-00006C000000}">
      <formula1>$T$139:$U$139</formula1>
    </dataValidation>
    <dataValidation type="list" allowBlank="1" showInputMessage="1" showErrorMessage="1" sqref="H143" xr:uid="{00000000-0002-0000-0000-00006D000000}">
      <formula1>$T$143:$V$143</formula1>
    </dataValidation>
    <dataValidation type="list" allowBlank="1" showInputMessage="1" showErrorMessage="1" sqref="F145" xr:uid="{00000000-0002-0000-0000-00006E000000}">
      <formula1>$T$145:$X$145</formula1>
    </dataValidation>
    <dataValidation type="list" allowBlank="1" showInputMessage="1" showErrorMessage="1" sqref="H351" xr:uid="{00000000-0002-0000-0000-00006F000000}">
      <formula1>$T$351:$U$351</formula1>
    </dataValidation>
    <dataValidation type="list" allowBlank="1" showInputMessage="1" showErrorMessage="1" sqref="H355" xr:uid="{00000000-0002-0000-0000-000070000000}">
      <formula1>$T$355:$V$355</formula1>
    </dataValidation>
    <dataValidation type="list" allowBlank="1" showInputMessage="1" showErrorMessage="1" sqref="F357" xr:uid="{00000000-0002-0000-0000-000071000000}">
      <formula1>$T$357:$X$357</formula1>
    </dataValidation>
    <dataValidation type="list" allowBlank="1" showInputMessage="1" showErrorMessage="1" sqref="M146 M358" xr:uid="{00000000-0002-0000-0000-000072000000}">
      <formula1>$Q$57:$Q$60</formula1>
    </dataValidation>
    <dataValidation type="list" allowBlank="1" showInputMessage="1" showErrorMessage="1" sqref="G146" xr:uid="{00000000-0002-0000-0000-000073000000}">
      <formula1>$T$146:$U$146</formula1>
    </dataValidation>
    <dataValidation type="list" allowBlank="1" showInputMessage="1" showErrorMessage="1" sqref="G358" xr:uid="{00000000-0002-0000-0000-000074000000}">
      <formula1>$T$358:$U$358</formula1>
    </dataValidation>
    <dataValidation type="list" allowBlank="1" showInputMessage="1" showErrorMessage="1" sqref="M367:M368 M155" xr:uid="{00000000-0002-0000-0000-000075000000}">
      <formula1>$Q$34:$Q$36</formula1>
    </dataValidation>
    <dataValidation type="list" allowBlank="1" showInputMessage="1" showErrorMessage="1" sqref="F151 F155 F363 F367" xr:uid="{00000000-0002-0000-0000-000076000000}">
      <formula1>$T$151:$V$151</formula1>
    </dataValidation>
    <dataValidation type="list" allowBlank="1" showInputMessage="1" showErrorMessage="1" sqref="F154 F158 F366 F370" xr:uid="{00000000-0002-0000-0000-000077000000}">
      <formula1>$T$154:$U$154</formula1>
    </dataValidation>
    <dataValidation type="list" allowBlank="1" showInputMessage="1" showErrorMessage="1" sqref="H154 H158 H366 H370" xr:uid="{00000000-0002-0000-0000-000078000000}">
      <formula1>$V$154:$X$154</formula1>
    </dataValidation>
    <dataValidation type="list" allowBlank="1" showInputMessage="1" showErrorMessage="1" sqref="M159 M371" xr:uid="{00000000-0002-0000-0000-000079000000}">
      <formula1>$Q$62:$Q$63</formula1>
    </dataValidation>
    <dataValidation type="list" allowBlank="1" showInputMessage="1" showErrorMessage="1" sqref="G159:H159" xr:uid="{00000000-0002-0000-0000-00007A000000}">
      <formula1>$T$159:$X$159</formula1>
    </dataValidation>
    <dataValidation type="list" allowBlank="1" showInputMessage="1" showErrorMessage="1" sqref="G371:H371" xr:uid="{00000000-0002-0000-0000-00007B000000}">
      <formula1>$T$371:$X$371</formula1>
    </dataValidation>
    <dataValidation type="list" allowBlank="1" showInputMessage="1" showErrorMessage="1" sqref="M162 M374" xr:uid="{00000000-0002-0000-0000-00007C000000}">
      <formula1>$Q$65:$Q$67</formula1>
    </dataValidation>
    <dataValidation type="list" allowBlank="1" showInputMessage="1" showErrorMessage="1" sqref="G162:H162" xr:uid="{00000000-0002-0000-0000-00007D000000}">
      <formula1>$T$162:$AA$162</formula1>
    </dataValidation>
    <dataValidation type="list" allowBlank="1" showInputMessage="1" showErrorMessage="1" sqref="G374:H374" xr:uid="{00000000-0002-0000-0000-00007E000000}">
      <formula1>$T$374:$AA$374</formula1>
    </dataValidation>
    <dataValidation type="list" allowBlank="1" showInputMessage="1" showErrorMessage="1" sqref="M165 M377 M169 M381 M173 M385 M177 M389 M181 M393 M185 M397 M189 M401 M193 M405 M197 M409 M201 M413" xr:uid="{00000000-0002-0000-0000-00007F000000}">
      <formula1>$Q$37:$Q$40</formula1>
    </dataValidation>
    <dataValidation type="list" allowBlank="1" showInputMessage="1" showErrorMessage="1" sqref="G165:H165" xr:uid="{00000000-0002-0000-0000-000080000000}">
      <formula1>$T$165:$X$165</formula1>
    </dataValidation>
    <dataValidation type="list" allowBlank="1" showInputMessage="1" showErrorMessage="1" sqref="G377:H377" xr:uid="{00000000-0002-0000-0000-000081000000}">
      <formula1>$T$377:$X$377</formula1>
    </dataValidation>
    <dataValidation type="list" allowBlank="1" showInputMessage="1" showErrorMessage="1" sqref="G169:H169" xr:uid="{00000000-0002-0000-0000-000082000000}">
      <formula1>$T$169:$X$169</formula1>
    </dataValidation>
    <dataValidation type="list" allowBlank="1" showInputMessage="1" showErrorMessage="1" sqref="G381:H381" xr:uid="{00000000-0002-0000-0000-000083000000}">
      <formula1>$T$381:$X$381</formula1>
    </dataValidation>
    <dataValidation type="list" allowBlank="1" showInputMessage="1" showErrorMessage="1" sqref="G173:H173" xr:uid="{00000000-0002-0000-0000-000084000000}">
      <formula1>$T$173:$U$173</formula1>
    </dataValidation>
    <dataValidation type="list" allowBlank="1" showInputMessage="1" showErrorMessage="1" sqref="G385:H385" xr:uid="{00000000-0002-0000-0000-000085000000}">
      <formula1>$T$385:$U$385</formula1>
    </dataValidation>
    <dataValidation type="list" allowBlank="1" showInputMessage="1" showErrorMessage="1" sqref="G177:H177" xr:uid="{00000000-0002-0000-0000-000086000000}">
      <formula1>$T$177:$V$177</formula1>
    </dataValidation>
    <dataValidation type="list" allowBlank="1" showInputMessage="1" showErrorMessage="1" sqref="G389:H389" xr:uid="{00000000-0002-0000-0000-000087000000}">
      <formula1>$T$389:$V$389</formula1>
    </dataValidation>
    <dataValidation type="list" allowBlank="1" showInputMessage="1" showErrorMessage="1" sqref="G181:H181" xr:uid="{00000000-0002-0000-0000-000088000000}">
      <formula1>$T$181:$V$181</formula1>
    </dataValidation>
    <dataValidation type="list" allowBlank="1" showInputMessage="1" showErrorMessage="1" sqref="G393:H393" xr:uid="{00000000-0002-0000-0000-000089000000}">
      <formula1>$T$393:$V$393</formula1>
    </dataValidation>
    <dataValidation type="list" allowBlank="1" showInputMessage="1" showErrorMessage="1" sqref="G185:H185" xr:uid="{00000000-0002-0000-0000-00008A000000}">
      <formula1>$T$185:$V$185</formula1>
    </dataValidation>
    <dataValidation type="list" allowBlank="1" showInputMessage="1" showErrorMessage="1" sqref="G397:H397" xr:uid="{00000000-0002-0000-0000-00008B000000}">
      <formula1>$T$397:$V$397</formula1>
    </dataValidation>
    <dataValidation type="list" allowBlank="1" showInputMessage="1" showErrorMessage="1" sqref="G189:H189" xr:uid="{00000000-0002-0000-0000-00008C000000}">
      <formula1>$T$189:$V$189</formula1>
    </dataValidation>
    <dataValidation type="list" allowBlank="1" showInputMessage="1" showErrorMessage="1" sqref="G401:H401" xr:uid="{00000000-0002-0000-0000-00008D000000}">
      <formula1>$T$401:$V$401</formula1>
    </dataValidation>
    <dataValidation type="list" allowBlank="1" showInputMessage="1" showErrorMessage="1" sqref="G193:H193" xr:uid="{00000000-0002-0000-0000-00008E000000}">
      <formula1>$T$193:$Y$193</formula1>
    </dataValidation>
    <dataValidation type="list" allowBlank="1" showInputMessage="1" showErrorMessage="1" sqref="G405:H405" xr:uid="{00000000-0002-0000-0000-00008F000000}">
      <formula1>$T$405:$Y$405</formula1>
    </dataValidation>
    <dataValidation type="list" allowBlank="1" showInputMessage="1" showErrorMessage="1" sqref="G197:H197" xr:uid="{00000000-0002-0000-0000-000090000000}">
      <formula1>$T$197:$V$197</formula1>
    </dataValidation>
    <dataValidation type="list" allowBlank="1" showInputMessage="1" showErrorMessage="1" sqref="G409:H409" xr:uid="{00000000-0002-0000-0000-000091000000}">
      <formula1>$T$409:$V$409</formula1>
    </dataValidation>
    <dataValidation type="list" allowBlank="1" showInputMessage="1" showErrorMessage="1" sqref="G201:H201" xr:uid="{00000000-0002-0000-0000-000092000000}">
      <formula1>$T$201:$V$201</formula1>
    </dataValidation>
    <dataValidation type="list" allowBlank="1" showInputMessage="1" showErrorMessage="1" sqref="G413:H413" xr:uid="{00000000-0002-0000-0000-000093000000}">
      <formula1>$T$413:$V$413</formula1>
    </dataValidation>
    <dataValidation type="list" allowBlank="1" showInputMessage="1" showErrorMessage="1" sqref="G205:H205" xr:uid="{00000000-0002-0000-0000-000094000000}">
      <formula1>$T$205:$Y$205</formula1>
    </dataValidation>
    <dataValidation type="list" allowBlank="1" showInputMessage="1" showErrorMessage="1" sqref="G417:H417" xr:uid="{00000000-0002-0000-0000-000095000000}">
      <formula1>$T$417:$Y$417</formula1>
    </dataValidation>
    <dataValidation type="list" allowBlank="1" showInputMessage="1" showErrorMessage="1" sqref="M209 M421" xr:uid="{00000000-0002-0000-0000-000096000000}">
      <formula1>$Q$45:$Q$46</formula1>
    </dataValidation>
    <dataValidation type="list" allowBlank="1" showInputMessage="1" showErrorMessage="1" sqref="M211 M423" xr:uid="{00000000-0002-0000-0000-000097000000}">
      <formula1>$Q$47:$Q$49</formula1>
    </dataValidation>
    <dataValidation type="list" allowBlank="1" showInputMessage="1" showErrorMessage="1" sqref="G211:H211" xr:uid="{00000000-0002-0000-0000-000098000000}">
      <formula1>$T$211:$Y$211</formula1>
    </dataValidation>
    <dataValidation type="list" allowBlank="1" showInputMessage="1" showErrorMessage="1" sqref="G423:H423" xr:uid="{00000000-0002-0000-0000-000099000000}">
      <formula1>$T$423:$Y$423</formula1>
    </dataValidation>
    <dataValidation type="list" allowBlank="1" showInputMessage="1" showErrorMessage="1" sqref="M216 M428" xr:uid="{00000000-0002-0000-0000-00009A000000}">
      <formula1>$Q$52:$Q$54</formula1>
    </dataValidation>
    <dataValidation type="list" allowBlank="1" showInputMessage="1" showErrorMessage="1" sqref="G216:H216" xr:uid="{00000000-0002-0000-0000-00009B000000}">
      <formula1>$T$216:$Y$216</formula1>
    </dataValidation>
    <dataValidation type="list" allowBlank="1" showInputMessage="1" showErrorMessage="1" sqref="G428:H428" xr:uid="{00000000-0002-0000-0000-00009C000000}">
      <formula1>$T$428:$Y$428</formula1>
    </dataValidation>
    <dataValidation type="list" allowBlank="1" showInputMessage="1" showErrorMessage="1" sqref="M221 M433" xr:uid="{00000000-0002-0000-0000-00009D000000}">
      <formula1>$Q$41:$Q$42</formula1>
    </dataValidation>
    <dataValidation type="list" allowBlank="1" showInputMessage="1" showErrorMessage="1" sqref="M223 M435" xr:uid="{00000000-0002-0000-0000-00009E000000}">
      <formula1>$Q$43:$Q$44</formula1>
    </dataValidation>
    <dataValidation type="list" allowBlank="1" showInputMessage="1" showErrorMessage="1" sqref="G444:H444" xr:uid="{00000000-0002-0000-0000-0000A0000000}">
      <formula1>$T$444:$V$444</formula1>
    </dataValidation>
    <dataValidation type="list" allowBlank="1" showInputMessage="1" showErrorMessage="1" sqref="H448" xr:uid="{00000000-0002-0000-0000-0000A1000000}">
      <formula1>$T$448:$U$448</formula1>
    </dataValidation>
    <dataValidation type="list" allowBlank="1" showInputMessage="1" showErrorMessage="1" sqref="M454" xr:uid="{00000000-0002-0000-0000-0000A3000000}">
      <formula1>$Q$140:$Q$144</formula1>
    </dataValidation>
    <dataValidation type="list" allowBlank="1" showInputMessage="1" showErrorMessage="1" sqref="M462" xr:uid="{00000000-0002-0000-0000-0000A4000000}">
      <formula1>$Q$145:$Q$147</formula1>
    </dataValidation>
    <dataValidation type="list" allowBlank="1" showInputMessage="1" showErrorMessage="1" sqref="M475 M470" xr:uid="{00000000-0002-0000-0000-0000A5000000}">
      <formula1>$Q$148:$Q$150</formula1>
    </dataValidation>
    <dataValidation type="list" allowBlank="1" showInputMessage="1" showErrorMessage="1" sqref="G465:H465" xr:uid="{00000000-0002-0000-0000-0000A6000000}">
      <formula1>$T$465:$V$465</formula1>
    </dataValidation>
    <dataValidation type="list" allowBlank="1" showInputMessage="1" showErrorMessage="1" sqref="G467:H467" xr:uid="{00000000-0002-0000-0000-0000A7000000}">
      <formula1>$T$467:$V$467</formula1>
    </dataValidation>
    <dataValidation type="list" allowBlank="1" showInputMessage="1" showErrorMessage="1" sqref="F469" xr:uid="{00000000-0002-0000-0000-0000A8000000}">
      <formula1>$T$469:$U$469</formula1>
    </dataValidation>
    <dataValidation type="list" allowBlank="1" showInputMessage="1" showErrorMessage="1" sqref="H469" xr:uid="{00000000-0002-0000-0000-0000A9000000}">
      <formula1>$V$469:$X$469</formula1>
    </dataValidation>
    <dataValidation type="list" allowBlank="1" showInputMessage="1" showErrorMessage="1" sqref="G470:H470" xr:uid="{00000000-0002-0000-0000-0000AA000000}">
      <formula1>$T$470:$X$470</formula1>
    </dataValidation>
    <dataValidation type="list" allowBlank="1" showInputMessage="1" showErrorMessage="1" sqref="G472:H472" xr:uid="{00000000-0002-0000-0000-0000AB000000}">
      <formula1>$T$472:$X$472</formula1>
    </dataValidation>
    <dataValidation type="list" allowBlank="1" showInputMessage="1" showErrorMessage="1" sqref="F474" xr:uid="{00000000-0002-0000-0000-0000AC000000}">
      <formula1>$T$474:$U$474</formula1>
    </dataValidation>
    <dataValidation type="list" allowBlank="1" showInputMessage="1" showErrorMessage="1" sqref="H474" xr:uid="{00000000-0002-0000-0000-0000AD000000}">
      <formula1>$V$474:$X$474</formula1>
    </dataValidation>
    <dataValidation type="list" allowBlank="1" showInputMessage="1" showErrorMessage="1" sqref="G475:H475" xr:uid="{00000000-0002-0000-0000-0000AE000000}">
      <formula1>$T$475:$X$475</formula1>
    </dataValidation>
    <dataValidation type="list" allowBlank="1" showInputMessage="1" showErrorMessage="1" sqref="G477:H477" xr:uid="{00000000-0002-0000-0000-0000AF000000}">
      <formula1>$T$477:$Y$477</formula1>
    </dataValidation>
    <dataValidation type="list" allowBlank="1" showInputMessage="1" showErrorMessage="1" sqref="F479" xr:uid="{00000000-0002-0000-0000-0000B0000000}">
      <formula1>$T$479:$U$479</formula1>
    </dataValidation>
    <dataValidation type="list" allowBlank="1" showInputMessage="1" showErrorMessage="1" sqref="H479" xr:uid="{00000000-0002-0000-0000-0000B1000000}">
      <formula1>$V$479:$X$479</formula1>
    </dataValidation>
    <dataValidation type="list" allowBlank="1" showInputMessage="1" showErrorMessage="1" sqref="M480" xr:uid="{00000000-0002-0000-0000-0000B2000000}">
      <formula1>$Q$154:$Q$161</formula1>
    </dataValidation>
    <dataValidation type="list" allowBlank="1" showInputMessage="1" showErrorMessage="1" sqref="M488 M503" xr:uid="{00000000-0002-0000-0000-0000B3000000}">
      <formula1>$Q$163:$Q$165</formula1>
    </dataValidation>
    <dataValidation type="list" allowBlank="1" showInputMessage="1" showErrorMessage="1" sqref="M491 M515" xr:uid="{00000000-0002-0000-0000-0000B4000000}">
      <formula1>$Q$175:$Q$177</formula1>
    </dataValidation>
    <dataValidation type="list" allowBlank="1" showInputMessage="1" showErrorMessage="1" sqref="M507" xr:uid="{00000000-0002-0000-0000-0000B5000000}">
      <formula1>$Q$167:$Q$169</formula1>
    </dataValidation>
    <dataValidation type="list" allowBlank="1" showInputMessage="1" showErrorMessage="1" sqref="M527" xr:uid="{00000000-0002-0000-0000-0000B6000000}">
      <formula1>$Q$187:$Q$188</formula1>
    </dataValidation>
    <dataValidation type="list" allowBlank="1" showInputMessage="1" showErrorMessage="1" sqref="G533:H533" xr:uid="{00000000-0002-0000-0000-0000B9000000}">
      <formula1>$T$533:$U$533</formula1>
    </dataValidation>
    <dataValidation type="list" allowBlank="1" showInputMessage="1" showErrorMessage="1" sqref="M535" xr:uid="{00000000-0002-0000-0000-0000BA000000}">
      <formula1>$Q$198:$Q$201</formula1>
    </dataValidation>
    <dataValidation type="list" allowBlank="1" showInputMessage="1" showErrorMessage="1" sqref="G535:H535" xr:uid="{00000000-0002-0000-0000-0000BB000000}">
      <formula1>$T$535:$W$535</formula1>
    </dataValidation>
    <dataValidation type="list" allowBlank="1" showInputMessage="1" showErrorMessage="1" sqref="M539" xr:uid="{00000000-0002-0000-0000-0000BC000000}">
      <formula1>$Q$195:$Q$197</formula1>
    </dataValidation>
    <dataValidation type="list" allowBlank="1" showInputMessage="1" showErrorMessage="1" sqref="G539:H539" xr:uid="{00000000-0002-0000-0000-0000BD000000}">
      <formula1>$T$539:$V$539</formula1>
    </dataValidation>
    <dataValidation type="list" allowBlank="1" showInputMessage="1" showErrorMessage="1" sqref="M542" xr:uid="{00000000-0002-0000-0000-0000BE000000}">
      <formula1>$Q$208:$Q$212</formula1>
    </dataValidation>
    <dataValidation type="list" allowBlank="1" showInputMessage="1" showErrorMessage="1" sqref="M549" xr:uid="{00000000-0002-0000-0000-0000BF000000}">
      <formula1>$Q$202:$Q$204</formula1>
    </dataValidation>
    <dataValidation type="list" allowBlank="1" showInputMessage="1" showErrorMessage="1" sqref="M555 M562 M569" xr:uid="{00000000-0002-0000-0000-0000C0000000}">
      <formula1>$Q$215:$Q$219</formula1>
    </dataValidation>
    <dataValidation type="list" allowBlank="1" showInputMessage="1" showErrorMessage="1" sqref="M576 M584 M635" xr:uid="{00000000-0002-0000-0000-0000C1000000}">
      <formula1>$Q$226:$Q$228</formula1>
    </dataValidation>
    <dataValidation type="list" allowBlank="1" showInputMessage="1" showErrorMessage="1" sqref="M579 M587 M608 M638 M652" xr:uid="{00000000-0002-0000-0000-0000C2000000}">
      <formula1>$Q$260:$Q$262</formula1>
    </dataValidation>
    <dataValidation type="list" allowBlank="1" showInputMessage="1" showErrorMessage="1" sqref="M592" xr:uid="{00000000-0002-0000-0000-0000C3000000}">
      <formula1>$Q$241:$Q$244</formula1>
    </dataValidation>
    <dataValidation type="list" allowBlank="1" showInputMessage="1" showErrorMessage="1" sqref="M596" xr:uid="{00000000-0002-0000-0000-0000C4000000}">
      <formula1>$Q$245:$Q$247</formula1>
    </dataValidation>
    <dataValidation type="list" allowBlank="1" showInputMessage="1" showErrorMessage="1" sqref="M599" xr:uid="{00000000-0002-0000-0000-0000C5000000}">
      <formula1>$Q$265:$Q$267</formula1>
    </dataValidation>
    <dataValidation type="list" allowBlank="1" showInputMessage="1" showErrorMessage="1" sqref="M602 M646" xr:uid="{00000000-0002-0000-0000-0000C6000000}">
      <formula1>$Q$232:$Q$234</formula1>
    </dataValidation>
    <dataValidation type="list" allowBlank="1" showInputMessage="1" showErrorMessage="1" sqref="M605 M649" xr:uid="{00000000-0002-0000-0000-0000C7000000}">
      <formula1>$Q$229:$Q$231</formula1>
    </dataValidation>
    <dataValidation type="list" allowBlank="1" showInputMessage="1" showErrorMessage="1" sqref="M613" xr:uid="{00000000-0002-0000-0000-0000C8000000}">
      <formula1>$Q$222:$Q$225</formula1>
    </dataValidation>
    <dataValidation type="list" allowBlank="1" showInputMessage="1" showErrorMessage="1" sqref="M617" xr:uid="{00000000-0002-0000-0000-0000C9000000}">
      <formula1>$Q$253:$Q$256</formula1>
    </dataValidation>
    <dataValidation type="list" allowBlank="1" showInputMessage="1" showErrorMessage="1" sqref="M624 M643" xr:uid="{00000000-0002-0000-0000-0000CA000000}">
      <formula1>$Q$235:$Q$237</formula1>
    </dataValidation>
    <dataValidation type="list" allowBlank="1" showInputMessage="1" showErrorMessage="1" sqref="M630" xr:uid="{00000000-0002-0000-0000-0000CB000000}">
      <formula1>$Q$248:$Q$252</formula1>
    </dataValidation>
    <dataValidation type="list" allowBlank="1" showInputMessage="1" showErrorMessage="1" sqref="M672 M660 M669" xr:uid="{00000000-0002-0000-0000-0000CC000000}">
      <formula1>$Q$268:$Q$270</formula1>
    </dataValidation>
    <dataValidation type="list" allowBlank="1" showInputMessage="1" showErrorMessage="1" sqref="M663" xr:uid="{00000000-0002-0000-0000-0000CD000000}">
      <formula1>$Q$271:$Q$273</formula1>
    </dataValidation>
    <dataValidation type="list" allowBlank="1" showInputMessage="1" showErrorMessage="1" sqref="M666" xr:uid="{00000000-0002-0000-0000-0000CE000000}">
      <formula1>$Q$274:$Q$275</formula1>
    </dataValidation>
    <dataValidation type="list" allowBlank="1" showInputMessage="1" showErrorMessage="1" sqref="G675:H675" xr:uid="{00000000-0002-0000-0000-0000D0000000}">
      <formula1>$T$675:$V$675</formula1>
    </dataValidation>
    <dataValidation type="list" allowBlank="1" showInputMessage="1" showErrorMessage="1" sqref="G680:H680" xr:uid="{00000000-0002-0000-0000-0000D2000000}">
      <formula1>$T$680:$U$680</formula1>
    </dataValidation>
    <dataValidation type="list" allowBlank="1" showInputMessage="1" showErrorMessage="1" sqref="G682:H682" xr:uid="{00000000-0002-0000-0000-0000D3000000}">
      <formula1>$T$682:$Y$682</formula1>
    </dataValidation>
    <dataValidation type="list" allowBlank="1" showInputMessage="1" showErrorMessage="1" sqref="M686" xr:uid="{00000000-0002-0000-0000-0000D4000000}">
      <formula1>$Q$288:$Q$291</formula1>
    </dataValidation>
    <dataValidation type="list" allowBlank="1" showInputMessage="1" showErrorMessage="1" sqref="M692" xr:uid="{00000000-0002-0000-0000-0000D5000000}">
      <formula1>$Q$294:$Q$295</formula1>
    </dataValidation>
    <dataValidation type="list" allowBlank="1" showInputMessage="1" showErrorMessage="1" sqref="M710 M706" xr:uid="{00000000-0002-0000-0000-0000D8000000}">
      <formula1>$Q$303:$Q$306</formula1>
    </dataValidation>
    <dataValidation type="list" allowBlank="1" showInputMessage="1" showErrorMessage="1" sqref="H703" xr:uid="{00000000-0002-0000-0000-0000D9000000}">
      <formula1>$T$703:$U$703</formula1>
    </dataValidation>
    <dataValidation type="list" allowBlank="1" showInputMessage="1" showErrorMessage="1" sqref="H704" xr:uid="{00000000-0002-0000-0000-0000DA000000}">
      <formula1>$T$704:$U$704</formula1>
    </dataValidation>
    <dataValidation type="list" allowBlank="1" showInputMessage="1" showErrorMessage="1" sqref="H705" xr:uid="{00000000-0002-0000-0000-0000DB000000}">
      <formula1>$T$705:$U$705</formula1>
    </dataValidation>
    <dataValidation type="list" allowBlank="1" showInputMessage="1" showErrorMessage="1" sqref="H707" xr:uid="{00000000-0002-0000-0000-0000DC000000}">
      <formula1>$T$707:$U$707</formula1>
    </dataValidation>
    <dataValidation type="list" allowBlank="1" showInputMessage="1" showErrorMessage="1" sqref="H708" xr:uid="{00000000-0002-0000-0000-0000DD000000}">
      <formula1>$T$708:$U$708</formula1>
    </dataValidation>
    <dataValidation type="list" allowBlank="1" showInputMessage="1" showErrorMessage="1" sqref="H709" xr:uid="{00000000-0002-0000-0000-0000DE000000}">
      <formula1>$T$709:$U$709</formula1>
    </dataValidation>
    <dataValidation type="list" allowBlank="1" showInputMessage="1" showErrorMessage="1" sqref="H711" xr:uid="{00000000-0002-0000-0000-0000DF000000}">
      <formula1>$T$711:$U$711</formula1>
    </dataValidation>
    <dataValidation type="list" allowBlank="1" showInputMessage="1" showErrorMessage="1" sqref="H712" xr:uid="{00000000-0002-0000-0000-0000E0000000}">
      <formula1>$T$712:$U$712</formula1>
    </dataValidation>
    <dataValidation type="list" allowBlank="1" showInputMessage="1" showErrorMessage="1" sqref="H713" xr:uid="{00000000-0002-0000-0000-0000E1000000}">
      <formula1>$T$713:$U$713</formula1>
    </dataValidation>
    <dataValidation type="list" allowBlank="1" showInputMessage="1" showErrorMessage="1" sqref="I15" xr:uid="{00000000-0002-0000-0000-0000E2000000}">
      <formula1>$T$15:$X$15</formula1>
    </dataValidation>
    <dataValidation type="list" allowBlank="1" showInputMessage="1" showErrorMessage="1" sqref="M74:M76" xr:uid="{9DBA0984-3F38-4F79-B7CD-859B32485FC6}">
      <formula1>$Q$74:$Q$76</formula1>
    </dataValidation>
    <dataValidation type="list" allowBlank="1" showInputMessage="1" showErrorMessage="1" sqref="M286:M288" xr:uid="{ABA9681C-1349-46A0-BFDC-10377377C980}">
      <formula1>$Q$286:$Q$288</formula1>
    </dataValidation>
    <dataValidation type="list" allowBlank="1" showInputMessage="1" showErrorMessage="1" sqref="M138:M142" xr:uid="{46B59D6B-F743-4548-AF46-9237B1CE0050}">
      <formula1>$Q$138:$Q$142</formula1>
    </dataValidation>
    <dataValidation type="list" allowBlank="1" showInputMessage="1" showErrorMessage="1" sqref="M350:M354" xr:uid="{D0B43D45-BB8B-4FDD-AE2D-D1A49575916A}">
      <formula1>$Q$350:$Q$354</formula1>
    </dataValidation>
    <dataValidation type="list" allowBlank="1" showInputMessage="1" showErrorMessage="1" sqref="M151:M153" xr:uid="{620469BA-6605-449D-A3F1-721D483874BF}">
      <formula1>$Q$151:$Q$153</formula1>
    </dataValidation>
    <dataValidation type="list" allowBlank="1" showInputMessage="1" showErrorMessage="1" sqref="M363:M365" xr:uid="{1133090C-6F60-4C10-BC55-869463003599}">
      <formula1>$Q$363:$Q$365</formula1>
    </dataValidation>
    <dataValidation type="list" allowBlank="1" showInputMessage="1" showErrorMessage="1" sqref="M205:M208" xr:uid="{62546539-433C-414E-9FEA-B211928EEEDC}">
      <formula1>$Q$205:$Q$208</formula1>
    </dataValidation>
    <dataValidation type="list" allowBlank="1" showInputMessage="1" showErrorMessage="1" sqref="M417:M420" xr:uid="{EFCDCB09-0A03-40F0-B8E7-005BE174AE2A}">
      <formula1>$Q$417:$Q$420</formula1>
    </dataValidation>
    <dataValidation type="list" allowBlank="1" showInputMessage="1" showErrorMessage="1" sqref="M444:M446" xr:uid="{A207A0A7-6CCA-4DC4-AB20-4463CA273797}">
      <formula1>$Q$444:$Q$446</formula1>
    </dataValidation>
    <dataValidation type="list" allowBlank="1" showInputMessage="1" showErrorMessage="1" sqref="M449:M453" xr:uid="{655188DF-7570-4FF7-B2AE-4DA25B0B137F}">
      <formula1>$Q$449:$Q$453</formula1>
    </dataValidation>
    <dataValidation type="list" allowBlank="1" showInputMessage="1" showErrorMessage="1" sqref="M459:M461" xr:uid="{A2945679-06FC-43E7-B80A-047195A488A0}">
      <formula1>$Q$459:$Q$461</formula1>
    </dataValidation>
    <dataValidation type="list" allowBlank="1" showInputMessage="1" showErrorMessage="1" sqref="M465:M467" xr:uid="{3A5713EB-C714-4393-95B3-8A4A8BF25A3C}">
      <formula1>$Q$465:$Q$467</formula1>
    </dataValidation>
    <dataValidation type="list" allowBlank="1" showInputMessage="1" showErrorMessage="1" sqref="M530:M531" xr:uid="{E61CEF18-18E9-4506-AA05-2B18C1189EFC}">
      <formula1>$Q$530:$Q$531</formula1>
    </dataValidation>
    <dataValidation type="list" allowBlank="1" showInputMessage="1" showErrorMessage="1" sqref="M533:M534" xr:uid="{84A6A4BA-D396-4392-BF91-CE3B71D082DF}">
      <formula1>$Q$533:$Q$534</formula1>
    </dataValidation>
    <dataValidation type="list" allowBlank="1" showInputMessage="1" showErrorMessage="1" sqref="M627:M629" xr:uid="{794B0A84-2CF6-416A-8C1A-E123A46B5EF9}">
      <formula1>$Q$627:$Q$629</formula1>
    </dataValidation>
    <dataValidation type="list" allowBlank="1" showInputMessage="1" showErrorMessage="1" sqref="M657:M659" xr:uid="{F46E8FAD-2A88-4F3C-9B9E-76AFDAE24DF8}">
      <formula1>$Q$657:$Q$659</formula1>
    </dataValidation>
    <dataValidation type="list" allowBlank="1" showInputMessage="1" showErrorMessage="1" sqref="M675:M677" xr:uid="{1CB4C470-871A-4895-9A5E-3EE1B743B34B}">
      <formula1>$Q$675:$Q$677</formula1>
    </dataValidation>
    <dataValidation type="list" allowBlank="1" showInputMessage="1" showErrorMessage="1" sqref="M680:M681" xr:uid="{3E7473D2-E5B8-44DA-BEA8-57EF3F486B97}">
      <formula1>$Q$680:$Q$681</formula1>
    </dataValidation>
    <dataValidation type="list" allowBlank="1" showInputMessage="1" showErrorMessage="1" sqref="M695:M697" xr:uid="{26BC2B52-98F1-418D-9099-7B79D31ECF4E}">
      <formula1>$Q$695:$Q$697</formula1>
    </dataValidation>
    <dataValidation type="list" allowBlank="1" showInputMessage="1" showErrorMessage="1" sqref="M699:M701" xr:uid="{2821D43D-22F3-4965-9841-6E384CABD28F}">
      <formula1>$Q$699:$Q$701</formula1>
    </dataValidation>
    <dataValidation type="list" allowBlank="1" showInputMessage="1" showErrorMessage="1" sqref="M702:M705" xr:uid="{7F2EFC7C-2120-4F6A-A39D-9D7B88082E13}">
      <formula1>$Q$702:$Q$705</formula1>
    </dataValidation>
  </dataValidations>
  <pageMargins left="0.59055118110236227" right="0" top="0.19685039370078741" bottom="0.19685039370078741" header="0.27559055118110237" footer="0.23622047244094491"/>
  <pageSetup paperSize="8" scale="82" fitToHeight="0" orientation="portrait" r:id="rId1"/>
  <headerFooter alignWithMargins="0"/>
  <rowBreaks count="1" manualBreakCount="1">
    <brk id="440" max="14" man="1"/>
  </rowBreaks>
  <colBreaks count="1" manualBreakCount="1">
    <brk id="14" max="71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技術申請様式１号</vt:lpstr>
      <vt:lpstr>技術申請様式１号!Print_Area</vt:lpstr>
      <vt:lpstr>技術申請様式１号!説明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健太</dc:creator>
  <cp:lastModifiedBy>松尾 健太</cp:lastModifiedBy>
  <dcterms:created xsi:type="dcterms:W3CDTF">2025-10-16T06:39:52Z</dcterms:created>
  <dcterms:modified xsi:type="dcterms:W3CDTF">2025-10-16T06:39:52Z</dcterms:modified>
</cp:coreProperties>
</file>