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44CE608-0043-4B1F-8298-D7D5B2E15DFC}" xr6:coauthVersionLast="47" xr6:coauthVersionMax="47" xr10:uidLastSave="{00000000-0000-0000-0000-000000000000}"/>
  <bookViews>
    <workbookView xWindow="-120" yWindow="-120" windowWidth="29040" windowHeight="15840" tabRatio="727" xr2:uid="{00000000-000D-0000-FFFF-FFFF00000000}"/>
  </bookViews>
  <sheets>
    <sheet name="様式１回答書" sheetId="1" r:id="rId1"/>
    <sheet name="様式２-1PKG基本情報" sheetId="6" r:id="rId2"/>
    <sheet name="様式２-2導入実績 " sheetId="11" r:id="rId3"/>
    <sheet name="様式3FIT&amp;GAP回答" sheetId="14" r:id="rId4"/>
    <sheet name="参考_様式3手順書" sheetId="10" r:id="rId5"/>
    <sheet name="様式4提案事項一覧" sheetId="9" r:id="rId6"/>
    <sheet name="様式5-1参考見積書" sheetId="12" r:id="rId7"/>
    <sheet name="様式5-1参考見積書 (記載例)" sheetId="13" state="hidden" r:id="rId8"/>
    <sheet name="様式5-2ハードウェア等明細（任意様式）" sheetId="7" r:id="rId9"/>
  </sheets>
  <externalReferences>
    <externalReference r:id="rId10"/>
  </externalReferences>
  <definedNames>
    <definedName name="_a" localSheetId="3" hidden="1">#REF!</definedName>
    <definedName name="_a" hidden="1">#REF!</definedName>
    <definedName name="_Fill" localSheetId="3" hidden="1">#REF!</definedName>
    <definedName name="_Fill" hidden="1">#REF!</definedName>
    <definedName name="_xlnm._FilterDatabase" localSheetId="3" hidden="1">'様式3FIT&amp;GAP回答'!$A$6:$E$23</definedName>
    <definedName name="_xlnm._FilterDatabase" localSheetId="5" hidden="1">様式4提案事項一覧!$B$7:$F$24</definedName>
    <definedName name="_Order1" hidden="1">255</definedName>
    <definedName name="_Order2" hidden="1">255</definedName>
    <definedName name="Access_Button" hidden="1">"価格H_hard_諸元___2__List"</definedName>
    <definedName name="AccessDatabase" hidden="1">"C:\MTAKAHAS\価格H.mdb"</definedName>
    <definedName name="Base_0001" hidden="1">#REF!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onfirm_10000" hidden="1">#REF!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HTML_CodePage" hidden="1">932</definedName>
    <definedName name="HTML_Control" localSheetId="3"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_xlnm.Print_Area" localSheetId="4">参考_様式3手順書!$A$1:$F$12</definedName>
    <definedName name="_xlnm.Print_Area" localSheetId="0">様式１回答書!$A$1:$D$26</definedName>
    <definedName name="_xlnm.Print_Area" localSheetId="1">'様式２-1PKG基本情報'!$A$1:$C$11</definedName>
    <definedName name="_xlnm.Print_Area" localSheetId="2">'様式２-2導入実績 '!$A$1:$E$16</definedName>
    <definedName name="_xlnm.Print_Area" localSheetId="3">'様式3FIT&amp;GAP回答'!$A$1:$K$267</definedName>
    <definedName name="_xlnm.Print_Area" localSheetId="5">様式4提案事項一覧!$A$1:$G$24</definedName>
    <definedName name="_xlnm.Print_Area" localSheetId="6">'様式5-1参考見積書'!$A$1:$Y$89</definedName>
    <definedName name="_xlnm.Print_Area" localSheetId="7">'様式5-1参考見積書 (記載例)'!$A$1:$Y$69</definedName>
    <definedName name="_xlnm.Print_Area" localSheetId="8">'様式5-2ハードウェア等明細（任意様式）'!$A$1:$G$49</definedName>
    <definedName name="_xlnm.Print_Titles" localSheetId="3">'様式3FIT&amp;GAP回答'!$4:$6</definedName>
    <definedName name="_xlnm.Print_Titles" localSheetId="5">様式4提案事項一覧!#REF!</definedName>
    <definedName name="Setup_10100" localSheetId="3" hidden="1">#REF!</definedName>
    <definedName name="Setup_10100" hidden="1">#REF!</definedName>
    <definedName name="Setup_10200" localSheetId="3" hidden="1">#REF!</definedName>
    <definedName name="Setup_10200" hidden="1">#REF!</definedName>
    <definedName name="Setup_10201" localSheetId="3"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Training_10000" hidden="1">#REF!</definedName>
    <definedName name="Training_10100" hidden="1">#REF!</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wrn.RBOD." localSheetId="3"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予算表." localSheetId="3" hidden="1">{#N/A,#N/A,FALSE,"予算表";#N/A,#N/A,FALSE,"人件費"}</definedName>
    <definedName name="wrn.予算表." hidden="1">{#N/A,#N/A,FALSE,"予算表";#N/A,#N/A,FALSE,"人件費"}</definedName>
    <definedName name="ああああああああああああ" localSheetId="3" hidden="1">{"'100DPro'!$A$1:$H$149"}</definedName>
    <definedName name="ああああああああああああ" hidden="1">{"'100DPro'!$A$1:$H$149"}</definedName>
    <definedName name="前提２" localSheetId="3" hidden="1">{"'100DPro'!$A$1:$H$149"}</definedName>
    <definedName name="前提２" hidden="1">{"'100DPro'!$A$1:$H$149"}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4" l="1"/>
  <c r="Z43" i="12"/>
  <c r="W87" i="12"/>
  <c r="V87" i="12"/>
  <c r="U87" i="12"/>
  <c r="T87" i="12"/>
  <c r="T88" i="12" s="1"/>
  <c r="S87" i="12"/>
  <c r="S88" i="12" s="1"/>
  <c r="R87" i="12"/>
  <c r="Q87" i="12"/>
  <c r="P87" i="12"/>
  <c r="O87" i="12"/>
  <c r="N87" i="12"/>
  <c r="M87" i="12"/>
  <c r="X86" i="12"/>
  <c r="K86" i="12"/>
  <c r="H86" i="12"/>
  <c r="L86" i="12" s="1"/>
  <c r="X85" i="12"/>
  <c r="K85" i="12"/>
  <c r="H85" i="12"/>
  <c r="L85" i="12" s="1"/>
  <c r="X84" i="12"/>
  <c r="K84" i="12"/>
  <c r="H84" i="12"/>
  <c r="L84" i="12" s="1"/>
  <c r="X83" i="12"/>
  <c r="K83" i="12"/>
  <c r="K87" i="12" s="1"/>
  <c r="H83" i="12"/>
  <c r="L83" i="12" s="1"/>
  <c r="X82" i="12"/>
  <c r="X87" i="12" s="1"/>
  <c r="K82" i="12"/>
  <c r="H82" i="12"/>
  <c r="L82" i="12" s="1"/>
  <c r="W81" i="12"/>
  <c r="W88" i="12" s="1"/>
  <c r="V81" i="12"/>
  <c r="V88" i="12" s="1"/>
  <c r="U81" i="12"/>
  <c r="U88" i="12" s="1"/>
  <c r="T81" i="12"/>
  <c r="S81" i="12"/>
  <c r="R81" i="12"/>
  <c r="R88" i="12" s="1"/>
  <c r="Q81" i="12"/>
  <c r="Q88" i="12" s="1"/>
  <c r="P81" i="12"/>
  <c r="P88" i="12" s="1"/>
  <c r="O81" i="12"/>
  <c r="O88" i="12" s="1"/>
  <c r="N81" i="12"/>
  <c r="N88" i="12" s="1"/>
  <c r="M81" i="12"/>
  <c r="M88" i="12" s="1"/>
  <c r="X80" i="12"/>
  <c r="K80" i="12"/>
  <c r="H80" i="12"/>
  <c r="L80" i="12" s="1"/>
  <c r="X79" i="12"/>
  <c r="K79" i="12"/>
  <c r="H79" i="12"/>
  <c r="L79" i="12" s="1"/>
  <c r="X78" i="12"/>
  <c r="K78" i="12"/>
  <c r="H78" i="12"/>
  <c r="L78" i="12" s="1"/>
  <c r="X77" i="12"/>
  <c r="K77" i="12"/>
  <c r="H77" i="12"/>
  <c r="L77" i="12" s="1"/>
  <c r="X76" i="12"/>
  <c r="K76" i="12"/>
  <c r="H76" i="12"/>
  <c r="L76" i="12" s="1"/>
  <c r="X75" i="12"/>
  <c r="K75" i="12"/>
  <c r="H75" i="12"/>
  <c r="L75" i="12" s="1"/>
  <c r="X74" i="12"/>
  <c r="K74" i="12"/>
  <c r="H74" i="12"/>
  <c r="L74" i="12" s="1"/>
  <c r="X73" i="12"/>
  <c r="X81" i="12" s="1"/>
  <c r="K73" i="12"/>
  <c r="K81" i="12" s="1"/>
  <c r="H73" i="12"/>
  <c r="L73" i="12" s="1"/>
  <c r="B3" i="6"/>
  <c r="Z68" i="12"/>
  <c r="Z67" i="12"/>
  <c r="Z61" i="12"/>
  <c r="Z48" i="12"/>
  <c r="Z47" i="12"/>
  <c r="Z31" i="12"/>
  <c r="Z30" i="12"/>
  <c r="Z21" i="12"/>
  <c r="Z68" i="13"/>
  <c r="Z67" i="13"/>
  <c r="Z61" i="13"/>
  <c r="Z48" i="13"/>
  <c r="Z47" i="13"/>
  <c r="Z43" i="13"/>
  <c r="Z21" i="13"/>
  <c r="U68" i="13"/>
  <c r="Q68" i="13"/>
  <c r="P68" i="13"/>
  <c r="M68" i="13"/>
  <c r="X67" i="13"/>
  <c r="W67" i="13"/>
  <c r="V67" i="13"/>
  <c r="U67" i="13"/>
  <c r="T67" i="13"/>
  <c r="S67" i="13"/>
  <c r="R67" i="13"/>
  <c r="Q67" i="13"/>
  <c r="P67" i="13"/>
  <c r="O67" i="13"/>
  <c r="N67" i="13"/>
  <c r="M67" i="13"/>
  <c r="X66" i="13"/>
  <c r="K66" i="13"/>
  <c r="L66" i="13" s="1"/>
  <c r="H66" i="13"/>
  <c r="X65" i="13"/>
  <c r="L65" i="13"/>
  <c r="K65" i="13"/>
  <c r="H65" i="13"/>
  <c r="X64" i="13"/>
  <c r="K64" i="13"/>
  <c r="L64" i="13" s="1"/>
  <c r="H64" i="13"/>
  <c r="X63" i="13"/>
  <c r="L63" i="13"/>
  <c r="K63" i="13"/>
  <c r="H63" i="13"/>
  <c r="X62" i="13"/>
  <c r="K62" i="13"/>
  <c r="K67" i="13" s="1"/>
  <c r="H62" i="13"/>
  <c r="W61" i="13"/>
  <c r="W68" i="13" s="1"/>
  <c r="V61" i="13"/>
  <c r="V68" i="13" s="1"/>
  <c r="U61" i="13"/>
  <c r="T61" i="13"/>
  <c r="T68" i="13" s="1"/>
  <c r="S61" i="13"/>
  <c r="S68" i="13" s="1"/>
  <c r="R61" i="13"/>
  <c r="R68" i="13" s="1"/>
  <c r="Q61" i="13"/>
  <c r="P61" i="13"/>
  <c r="O61" i="13"/>
  <c r="O68" i="13" s="1"/>
  <c r="N61" i="13"/>
  <c r="N68" i="13" s="1"/>
  <c r="M61" i="13"/>
  <c r="H61" i="13"/>
  <c r="H68" i="13" s="1"/>
  <c r="X60" i="13"/>
  <c r="K60" i="13"/>
  <c r="H60" i="13"/>
  <c r="L60" i="13" s="1"/>
  <c r="X59" i="13"/>
  <c r="K59" i="13"/>
  <c r="H59" i="13"/>
  <c r="H67" i="13" s="1"/>
  <c r="X58" i="13"/>
  <c r="K58" i="13"/>
  <c r="H58" i="13"/>
  <c r="L58" i="13" s="1"/>
  <c r="X57" i="13"/>
  <c r="K57" i="13"/>
  <c r="H57" i="13"/>
  <c r="L57" i="13" s="1"/>
  <c r="X56" i="13"/>
  <c r="K56" i="13"/>
  <c r="H56" i="13"/>
  <c r="L56" i="13" s="1"/>
  <c r="X55" i="13"/>
  <c r="K55" i="13"/>
  <c r="H55" i="13"/>
  <c r="L55" i="13" s="1"/>
  <c r="X54" i="13"/>
  <c r="K54" i="13"/>
  <c r="H54" i="13"/>
  <c r="L54" i="13" s="1"/>
  <c r="X53" i="13"/>
  <c r="X61" i="13" s="1"/>
  <c r="X68" i="13" s="1"/>
  <c r="K53" i="13"/>
  <c r="K61" i="13" s="1"/>
  <c r="H53" i="13"/>
  <c r="L53" i="13" s="1"/>
  <c r="V48" i="13"/>
  <c r="R48" i="13"/>
  <c r="Q48" i="13"/>
  <c r="N48" i="13"/>
  <c r="X47" i="13"/>
  <c r="W47" i="13"/>
  <c r="V47" i="13"/>
  <c r="U47" i="13"/>
  <c r="U48" i="13" s="1"/>
  <c r="T47" i="13"/>
  <c r="S47" i="13"/>
  <c r="R47" i="13"/>
  <c r="Q47" i="13"/>
  <c r="P47" i="13"/>
  <c r="O47" i="13"/>
  <c r="N47" i="13"/>
  <c r="M47" i="13"/>
  <c r="M48" i="13" s="1"/>
  <c r="X46" i="13"/>
  <c r="L46" i="13"/>
  <c r="K46" i="13"/>
  <c r="H46" i="13"/>
  <c r="X45" i="13"/>
  <c r="L45" i="13"/>
  <c r="K45" i="13"/>
  <c r="H45" i="13"/>
  <c r="X44" i="13"/>
  <c r="L44" i="13"/>
  <c r="L47" i="13" s="1"/>
  <c r="K44" i="13"/>
  <c r="K47" i="13" s="1"/>
  <c r="H44" i="13"/>
  <c r="X43" i="13"/>
  <c r="X48" i="13" s="1"/>
  <c r="W43" i="13"/>
  <c r="W48" i="13" s="1"/>
  <c r="V43" i="13"/>
  <c r="U43" i="13"/>
  <c r="T43" i="13"/>
  <c r="T48" i="13" s="1"/>
  <c r="S43" i="13"/>
  <c r="S48" i="13" s="1"/>
  <c r="R43" i="13"/>
  <c r="Q43" i="13"/>
  <c r="P43" i="13"/>
  <c r="P48" i="13" s="1"/>
  <c r="O43" i="13"/>
  <c r="O48" i="13" s="1"/>
  <c r="N43" i="13"/>
  <c r="M43" i="13"/>
  <c r="X42" i="13"/>
  <c r="L42" i="13"/>
  <c r="K42" i="13"/>
  <c r="H42" i="13"/>
  <c r="X41" i="13"/>
  <c r="K41" i="13"/>
  <c r="L41" i="13" s="1"/>
  <c r="H41" i="13"/>
  <c r="X40" i="13"/>
  <c r="L40" i="13"/>
  <c r="K40" i="13"/>
  <c r="H40" i="13"/>
  <c r="X39" i="13"/>
  <c r="K39" i="13"/>
  <c r="L39" i="13" s="1"/>
  <c r="H39" i="13"/>
  <c r="X38" i="13"/>
  <c r="L38" i="13"/>
  <c r="K38" i="13"/>
  <c r="H38" i="13"/>
  <c r="X37" i="13"/>
  <c r="K37" i="13"/>
  <c r="K43" i="13" s="1"/>
  <c r="H37" i="13"/>
  <c r="H43" i="13" s="1"/>
  <c r="X36" i="13"/>
  <c r="L36" i="13"/>
  <c r="K36" i="13"/>
  <c r="H36" i="13"/>
  <c r="W31" i="13"/>
  <c r="V31" i="13"/>
  <c r="S31" i="13"/>
  <c r="O31" i="13"/>
  <c r="W30" i="13"/>
  <c r="V30" i="13"/>
  <c r="U30" i="13"/>
  <c r="T30" i="13"/>
  <c r="S30" i="13"/>
  <c r="R30" i="13"/>
  <c r="R31" i="13" s="1"/>
  <c r="Q30" i="13"/>
  <c r="P30" i="13"/>
  <c r="O30" i="13"/>
  <c r="N30" i="13"/>
  <c r="M30" i="13"/>
  <c r="X29" i="13"/>
  <c r="K29" i="13"/>
  <c r="H29" i="13"/>
  <c r="L29" i="13" s="1"/>
  <c r="X28" i="13"/>
  <c r="K28" i="13"/>
  <c r="H28" i="13"/>
  <c r="L28" i="13" s="1"/>
  <c r="X27" i="13"/>
  <c r="K27" i="13"/>
  <c r="H27" i="13"/>
  <c r="L27" i="13" s="1"/>
  <c r="X26" i="13"/>
  <c r="K26" i="13"/>
  <c r="H26" i="13"/>
  <c r="L26" i="13" s="1"/>
  <c r="X25" i="13"/>
  <c r="K25" i="13"/>
  <c r="H25" i="13"/>
  <c r="L25" i="13" s="1"/>
  <c r="X24" i="13"/>
  <c r="K24" i="13"/>
  <c r="H24" i="13"/>
  <c r="L24" i="13" s="1"/>
  <c r="X23" i="13"/>
  <c r="K23" i="13"/>
  <c r="H23" i="13"/>
  <c r="L23" i="13" s="1"/>
  <c r="X22" i="13"/>
  <c r="K22" i="13"/>
  <c r="H22" i="13"/>
  <c r="W21" i="13"/>
  <c r="V21" i="13"/>
  <c r="U21" i="13"/>
  <c r="U31" i="13" s="1"/>
  <c r="T21" i="13"/>
  <c r="T31" i="13" s="1"/>
  <c r="S21" i="13"/>
  <c r="R21" i="13"/>
  <c r="Q21" i="13"/>
  <c r="Q31" i="13" s="1"/>
  <c r="P21" i="13"/>
  <c r="P31" i="13" s="1"/>
  <c r="O21" i="13"/>
  <c r="N21" i="13"/>
  <c r="N31" i="13" s="1"/>
  <c r="M21" i="13"/>
  <c r="M31" i="13" s="1"/>
  <c r="X20" i="13"/>
  <c r="K20" i="13"/>
  <c r="H20" i="13"/>
  <c r="X19" i="13"/>
  <c r="L19" i="13"/>
  <c r="K19" i="13"/>
  <c r="H19" i="13"/>
  <c r="X18" i="13"/>
  <c r="L18" i="13"/>
  <c r="K18" i="13"/>
  <c r="H18" i="13"/>
  <c r="X17" i="13"/>
  <c r="K17" i="13"/>
  <c r="H17" i="13"/>
  <c r="L17" i="13" s="1"/>
  <c r="X16" i="13"/>
  <c r="K16" i="13"/>
  <c r="H16" i="13"/>
  <c r="X15" i="13"/>
  <c r="K15" i="13"/>
  <c r="H15" i="13"/>
  <c r="L15" i="13" s="1"/>
  <c r="X14" i="13"/>
  <c r="K14" i="13"/>
  <c r="L14" i="13" s="1"/>
  <c r="H14" i="13"/>
  <c r="X13" i="13"/>
  <c r="K13" i="13"/>
  <c r="H13" i="13"/>
  <c r="C3" i="13"/>
  <c r="X13" i="12"/>
  <c r="K66" i="12"/>
  <c r="H66" i="12"/>
  <c r="H64" i="12"/>
  <c r="K64" i="12"/>
  <c r="H65" i="12"/>
  <c r="K65" i="12"/>
  <c r="K63" i="12"/>
  <c r="H63" i="12"/>
  <c r="L63" i="12" s="1"/>
  <c r="K62" i="12"/>
  <c r="H62" i="12"/>
  <c r="K60" i="12"/>
  <c r="H60" i="12"/>
  <c r="H56" i="12"/>
  <c r="K56" i="12"/>
  <c r="H57" i="12"/>
  <c r="K57" i="12"/>
  <c r="L57" i="12" s="1"/>
  <c r="H58" i="12"/>
  <c r="K58" i="12"/>
  <c r="H59" i="12"/>
  <c r="K59" i="12"/>
  <c r="K55" i="12"/>
  <c r="H55" i="12"/>
  <c r="K54" i="12"/>
  <c r="H54" i="12"/>
  <c r="L54" i="12" s="1"/>
  <c r="K53" i="12"/>
  <c r="H53" i="12"/>
  <c r="K46" i="12"/>
  <c r="H46" i="12"/>
  <c r="H45" i="12"/>
  <c r="K45" i="12"/>
  <c r="K44" i="12"/>
  <c r="H44" i="12"/>
  <c r="L44" i="12" s="1"/>
  <c r="K42" i="12"/>
  <c r="H42" i="12"/>
  <c r="H39" i="12"/>
  <c r="K39" i="12"/>
  <c r="H40" i="12"/>
  <c r="K40" i="12"/>
  <c r="H41" i="12"/>
  <c r="K41" i="12"/>
  <c r="K38" i="12"/>
  <c r="H38" i="12"/>
  <c r="K37" i="12"/>
  <c r="H37" i="12"/>
  <c r="K36" i="12"/>
  <c r="H36" i="12"/>
  <c r="X22" i="12"/>
  <c r="H29" i="12"/>
  <c r="H28" i="12"/>
  <c r="H27" i="12"/>
  <c r="H26" i="12"/>
  <c r="H25" i="12"/>
  <c r="H24" i="12"/>
  <c r="H23" i="12"/>
  <c r="H22" i="12"/>
  <c r="H20" i="12"/>
  <c r="H15" i="12"/>
  <c r="H16" i="12"/>
  <c r="H17" i="12"/>
  <c r="H18" i="12"/>
  <c r="H19" i="12"/>
  <c r="H14" i="12"/>
  <c r="H13" i="12"/>
  <c r="W67" i="12"/>
  <c r="V67" i="12"/>
  <c r="U67" i="12"/>
  <c r="T67" i="12"/>
  <c r="S67" i="12"/>
  <c r="R67" i="12"/>
  <c r="Q67" i="12"/>
  <c r="P67" i="12"/>
  <c r="O67" i="12"/>
  <c r="N67" i="12"/>
  <c r="M67" i="12"/>
  <c r="X66" i="12"/>
  <c r="X65" i="12"/>
  <c r="X64" i="12"/>
  <c r="X63" i="12"/>
  <c r="X62" i="12"/>
  <c r="W61" i="12"/>
  <c r="V61" i="12"/>
  <c r="U61" i="12"/>
  <c r="T61" i="12"/>
  <c r="S61" i="12"/>
  <c r="R61" i="12"/>
  <c r="Q61" i="12"/>
  <c r="P61" i="12"/>
  <c r="O61" i="12"/>
  <c r="N61" i="12"/>
  <c r="N68" i="12" s="1"/>
  <c r="M61" i="12"/>
  <c r="M68" i="12" s="1"/>
  <c r="X60" i="12"/>
  <c r="X59" i="12"/>
  <c r="X58" i="12"/>
  <c r="X57" i="12"/>
  <c r="X56" i="12"/>
  <c r="X55" i="12"/>
  <c r="X54" i="12"/>
  <c r="X53" i="12"/>
  <c r="W47" i="12"/>
  <c r="V47" i="12"/>
  <c r="U47" i="12"/>
  <c r="T47" i="12"/>
  <c r="S47" i="12"/>
  <c r="R47" i="12"/>
  <c r="Q47" i="12"/>
  <c r="P47" i="12"/>
  <c r="O47" i="12"/>
  <c r="N47" i="12"/>
  <c r="M47" i="12"/>
  <c r="X46" i="12"/>
  <c r="X45" i="12"/>
  <c r="X44" i="12"/>
  <c r="W43" i="12"/>
  <c r="V43" i="12"/>
  <c r="V48" i="12" s="1"/>
  <c r="U43" i="12"/>
  <c r="T43" i="12"/>
  <c r="S43" i="12"/>
  <c r="R43" i="12"/>
  <c r="Q43" i="12"/>
  <c r="P43" i="12"/>
  <c r="O43" i="12"/>
  <c r="N43" i="12"/>
  <c r="N48" i="12" s="1"/>
  <c r="M43" i="12"/>
  <c r="X42" i="12"/>
  <c r="X41" i="12"/>
  <c r="X40" i="12"/>
  <c r="X39" i="12"/>
  <c r="X38" i="12"/>
  <c r="X37" i="12"/>
  <c r="X36" i="12"/>
  <c r="W30" i="12"/>
  <c r="V30" i="12"/>
  <c r="U30" i="12"/>
  <c r="T30" i="12"/>
  <c r="S30" i="12"/>
  <c r="R30" i="12"/>
  <c r="Q30" i="12"/>
  <c r="P30" i="12"/>
  <c r="O30" i="12"/>
  <c r="N30" i="12"/>
  <c r="M30" i="12"/>
  <c r="X29" i="12"/>
  <c r="K29" i="12"/>
  <c r="X28" i="12"/>
  <c r="K28" i="12"/>
  <c r="L28" i="12" s="1"/>
  <c r="X27" i="12"/>
  <c r="K27" i="12"/>
  <c r="L27" i="12" s="1"/>
  <c r="X26" i="12"/>
  <c r="K26" i="12"/>
  <c r="X25" i="12"/>
  <c r="K25" i="12"/>
  <c r="L25" i="12" s="1"/>
  <c r="X24" i="12"/>
  <c r="K24" i="12"/>
  <c r="L24" i="12" s="1"/>
  <c r="X23" i="12"/>
  <c r="K23" i="12"/>
  <c r="K22" i="12"/>
  <c r="L22" i="12" s="1"/>
  <c r="W21" i="12"/>
  <c r="V21" i="12"/>
  <c r="U21" i="12"/>
  <c r="T21" i="12"/>
  <c r="S21" i="12"/>
  <c r="R21" i="12"/>
  <c r="Q21" i="12"/>
  <c r="P21" i="12"/>
  <c r="O21" i="12"/>
  <c r="N21" i="12"/>
  <c r="M21" i="12"/>
  <c r="X20" i="12"/>
  <c r="K20" i="12"/>
  <c r="X19" i="12"/>
  <c r="K19" i="12"/>
  <c r="X18" i="12"/>
  <c r="K18" i="12"/>
  <c r="L18" i="12" s="1"/>
  <c r="X17" i="12"/>
  <c r="K17" i="12"/>
  <c r="X16" i="12"/>
  <c r="K16" i="12"/>
  <c r="X15" i="12"/>
  <c r="K15" i="12"/>
  <c r="X14" i="12"/>
  <c r="K14" i="12"/>
  <c r="K13" i="12"/>
  <c r="C3" i="12"/>
  <c r="D3" i="7"/>
  <c r="D3" i="9"/>
  <c r="C3" i="11"/>
  <c r="G43" i="7"/>
  <c r="G8" i="7"/>
  <c r="L81" i="12" l="1"/>
  <c r="K88" i="12"/>
  <c r="X88" i="12"/>
  <c r="L87" i="12"/>
  <c r="Z87" i="12" s="1"/>
  <c r="H81" i="12"/>
  <c r="X30" i="13"/>
  <c r="Z30" i="13" s="1"/>
  <c r="K30" i="13"/>
  <c r="L22" i="13"/>
  <c r="L20" i="13"/>
  <c r="L16" i="13"/>
  <c r="H21" i="13"/>
  <c r="X21" i="13"/>
  <c r="K21" i="13"/>
  <c r="K31" i="13" s="1"/>
  <c r="L13" i="13"/>
  <c r="L30" i="13"/>
  <c r="L61" i="13"/>
  <c r="L68" i="13" s="1"/>
  <c r="K68" i="13"/>
  <c r="H47" i="13"/>
  <c r="H48" i="13" s="1"/>
  <c r="K48" i="13"/>
  <c r="L37" i="13"/>
  <c r="L43" i="13" s="1"/>
  <c r="L48" i="13" s="1"/>
  <c r="L62" i="13"/>
  <c r="L67" i="13" s="1"/>
  <c r="L59" i="13"/>
  <c r="H30" i="13"/>
  <c r="L14" i="12"/>
  <c r="L45" i="12"/>
  <c r="L47" i="12" s="1"/>
  <c r="L56" i="12"/>
  <c r="T48" i="12"/>
  <c r="L37" i="12"/>
  <c r="L46" i="12"/>
  <c r="L36" i="12"/>
  <c r="L23" i="12"/>
  <c r="M48" i="12"/>
  <c r="L26" i="12"/>
  <c r="K47" i="12"/>
  <c r="L40" i="12"/>
  <c r="L38" i="12"/>
  <c r="L42" i="12"/>
  <c r="L53" i="12"/>
  <c r="L62" i="12"/>
  <c r="L66" i="12"/>
  <c r="L64" i="12"/>
  <c r="L20" i="12"/>
  <c r="L29" i="12"/>
  <c r="L19" i="12"/>
  <c r="L55" i="12"/>
  <c r="L30" i="12"/>
  <c r="L39" i="12"/>
  <c r="L59" i="12"/>
  <c r="L60" i="12"/>
  <c r="L41" i="12"/>
  <c r="L58" i="12"/>
  <c r="L65" i="12"/>
  <c r="L17" i="12"/>
  <c r="L16" i="12"/>
  <c r="L15" i="12"/>
  <c r="L13" i="12"/>
  <c r="K67" i="12"/>
  <c r="K61" i="12"/>
  <c r="H61" i="12"/>
  <c r="K43" i="12"/>
  <c r="K48" i="12" s="1"/>
  <c r="H43" i="12"/>
  <c r="Q31" i="12"/>
  <c r="Q48" i="12"/>
  <c r="R68" i="12"/>
  <c r="H30" i="12"/>
  <c r="H21" i="12"/>
  <c r="K30" i="12"/>
  <c r="P48" i="12"/>
  <c r="V31" i="12"/>
  <c r="T31" i="12"/>
  <c r="R48" i="12"/>
  <c r="V68" i="12"/>
  <c r="K21" i="12"/>
  <c r="M31" i="12"/>
  <c r="U31" i="12"/>
  <c r="S68" i="12"/>
  <c r="S31" i="12"/>
  <c r="X21" i="12"/>
  <c r="N31" i="12"/>
  <c r="T68" i="12"/>
  <c r="X43" i="12"/>
  <c r="U48" i="12"/>
  <c r="U68" i="12"/>
  <c r="W31" i="12"/>
  <c r="X61" i="12"/>
  <c r="P31" i="12"/>
  <c r="O48" i="12"/>
  <c r="W48" i="12"/>
  <c r="X67" i="12"/>
  <c r="R31" i="12"/>
  <c r="O68" i="12"/>
  <c r="W68" i="12"/>
  <c r="O31" i="12"/>
  <c r="X47" i="12"/>
  <c r="P68" i="12"/>
  <c r="X30" i="12"/>
  <c r="S48" i="12"/>
  <c r="Q68" i="12"/>
  <c r="G48" i="7"/>
  <c r="G47" i="7"/>
  <c r="G46" i="7"/>
  <c r="G45" i="7"/>
  <c r="G44" i="7"/>
  <c r="G38" i="7"/>
  <c r="G37" i="7"/>
  <c r="G36" i="7"/>
  <c r="G35" i="7"/>
  <c r="G34" i="7"/>
  <c r="G33" i="7"/>
  <c r="G32" i="7"/>
  <c r="G31" i="7"/>
  <c r="G30" i="7"/>
  <c r="G29" i="7"/>
  <c r="G28" i="7"/>
  <c r="G27" i="7"/>
  <c r="G26" i="7"/>
  <c r="G25" i="7"/>
  <c r="G20" i="7"/>
  <c r="G19" i="7"/>
  <c r="G18" i="7"/>
  <c r="G17" i="7"/>
  <c r="G16" i="7"/>
  <c r="G15" i="7"/>
  <c r="G14" i="7"/>
  <c r="G13" i="7"/>
  <c r="G12" i="7"/>
  <c r="G11" i="7"/>
  <c r="G10" i="7"/>
  <c r="G9" i="7"/>
  <c r="G7" i="7"/>
  <c r="Z81" i="12" l="1"/>
  <c r="L88" i="12"/>
  <c r="Z88" i="12" s="1"/>
  <c r="H87" i="12"/>
  <c r="H88" i="12"/>
  <c r="X31" i="13"/>
  <c r="Z31" i="13" s="1"/>
  <c r="L21" i="13"/>
  <c r="L31" i="13" s="1"/>
  <c r="H31" i="13"/>
  <c r="L67" i="12"/>
  <c r="L68" i="12" s="1"/>
  <c r="L43" i="12"/>
  <c r="L48" i="12" s="1"/>
  <c r="L61" i="12"/>
  <c r="X48" i="12"/>
  <c r="K31" i="12"/>
  <c r="L21" i="12"/>
  <c r="L31" i="12" s="1"/>
  <c r="H47" i="12"/>
  <c r="H48" i="12" s="1"/>
  <c r="X31" i="12"/>
  <c r="H67" i="12"/>
  <c r="H68" i="12" s="1"/>
  <c r="H31" i="12"/>
  <c r="K68" i="12"/>
  <c r="X68" i="12"/>
  <c r="G49" i="7"/>
  <c r="G21" i="7"/>
  <c r="G3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11E2CCE7-C048-40FA-B8E9-189A4358EFFF}">
      <text>
        <r>
          <rPr>
            <b/>
            <sz val="11"/>
            <color indexed="81"/>
            <rFont val="MS P ゴシック"/>
            <family val="3"/>
            <charset val="128"/>
          </rPr>
          <t xml:space="preserve">県から提供している資料については、提案箇所が分かるようご記載ください。
（記載例）
「要件定義書４.８.１」
「別紙5_機能要件一覧No32」
「別紙8_非機能要件一覧No８」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3" authorId="0" shapeId="0" xr:uid="{E869B1EF-FA8B-4961-A864-C03389A3C63B}">
      <text>
        <r>
          <rPr>
            <b/>
            <sz val="12"/>
            <color indexed="81"/>
            <rFont val="BIZ UDPゴシック"/>
            <family val="3"/>
            <charset val="128"/>
          </rPr>
          <t>構築・運用スケジュール上、グレーセルの年度には、費用が発生しないことを想定しています。
ただし、あくまでも想定ですので費用が発生する場合にはご記入ください。</t>
        </r>
      </text>
    </comment>
  </commentList>
</comments>
</file>

<file path=xl/sharedStrings.xml><?xml version="1.0" encoding="utf-8"?>
<sst xmlns="http://schemas.openxmlformats.org/spreadsheetml/2006/main" count="1754" uniqueCount="538">
  <si>
    <t>提出日</t>
    <rPh sb="0" eb="2">
      <t>テイシュツ</t>
    </rPh>
    <rPh sb="2" eb="3">
      <t>ヒ</t>
    </rPh>
    <phoneticPr fontId="4"/>
  </si>
  <si>
    <t>会社名</t>
    <rPh sb="0" eb="3">
      <t>カイシャメイ</t>
    </rPh>
    <phoneticPr fontId="4"/>
  </si>
  <si>
    <t>回答者所属名称</t>
    <rPh sb="0" eb="2">
      <t>カイトウ</t>
    </rPh>
    <rPh sb="2" eb="3">
      <t>シャ</t>
    </rPh>
    <rPh sb="3" eb="5">
      <t>ショゾク</t>
    </rPh>
    <rPh sb="5" eb="7">
      <t>メイショウ</t>
    </rPh>
    <phoneticPr fontId="4"/>
  </si>
  <si>
    <t>回答者氏名</t>
    <rPh sb="0" eb="2">
      <t>カイトウ</t>
    </rPh>
    <rPh sb="2" eb="3">
      <t>シャ</t>
    </rPh>
    <rPh sb="3" eb="5">
      <t>シメイ</t>
    </rPh>
    <phoneticPr fontId="4"/>
  </si>
  <si>
    <t>回答者連絡先</t>
    <rPh sb="0" eb="2">
      <t>カイトウ</t>
    </rPh>
    <rPh sb="2" eb="3">
      <t>シャ</t>
    </rPh>
    <rPh sb="3" eb="6">
      <t>レンラクサキ</t>
    </rPh>
    <phoneticPr fontId="4"/>
  </si>
  <si>
    <t>電話番号</t>
    <rPh sb="0" eb="2">
      <t>デンワ</t>
    </rPh>
    <rPh sb="2" eb="4">
      <t>バンゴウ</t>
    </rPh>
    <phoneticPr fontId="4"/>
  </si>
  <si>
    <t>メール</t>
    <phoneticPr fontId="4"/>
  </si>
  <si>
    <t>提出書類</t>
    <rPh sb="0" eb="2">
      <t>テイシュツ</t>
    </rPh>
    <rPh sb="2" eb="4">
      <t>ショルイ</t>
    </rPh>
    <phoneticPr fontId="4"/>
  </si>
  <si>
    <t>書類名</t>
    <rPh sb="0" eb="2">
      <t>ショルイ</t>
    </rPh>
    <rPh sb="2" eb="3">
      <t>メイ</t>
    </rPh>
    <phoneticPr fontId="4"/>
  </si>
  <si>
    <t>提供有無</t>
    <rPh sb="0" eb="2">
      <t>テイキョウ</t>
    </rPh>
    <rPh sb="2" eb="4">
      <t>ウム</t>
    </rPh>
    <phoneticPr fontId="4"/>
  </si>
  <si>
    <t>備考欄</t>
    <rPh sb="0" eb="2">
      <t>ビコウ</t>
    </rPh>
    <rPh sb="2" eb="3">
      <t>ラン</t>
    </rPh>
    <phoneticPr fontId="4"/>
  </si>
  <si>
    <t>※１　可能な限り具体的な団体名称を記入してください。できない場合は業種を記入してください。</t>
    <rPh sb="3" eb="5">
      <t>カノウ</t>
    </rPh>
    <rPh sb="6" eb="7">
      <t>カギ</t>
    </rPh>
    <rPh sb="8" eb="11">
      <t>グタイテキ</t>
    </rPh>
    <rPh sb="12" eb="14">
      <t>ダンタイ</t>
    </rPh>
    <rPh sb="14" eb="16">
      <t>メイショウ</t>
    </rPh>
    <rPh sb="17" eb="19">
      <t>キニュウ</t>
    </rPh>
    <rPh sb="30" eb="32">
      <t>バアイ</t>
    </rPh>
    <rPh sb="33" eb="35">
      <t>ギョウシュ</t>
    </rPh>
    <rPh sb="36" eb="38">
      <t>キニュウ</t>
    </rPh>
    <phoneticPr fontId="4"/>
  </si>
  <si>
    <t>ユーザ数
（人）</t>
    <rPh sb="3" eb="4">
      <t>スウ</t>
    </rPh>
    <rPh sb="6" eb="7">
      <t>ニン</t>
    </rPh>
    <phoneticPr fontId="4"/>
  </si>
  <si>
    <t xml:space="preserve"> </t>
    <phoneticPr fontId="4"/>
  </si>
  <si>
    <t>計</t>
    <rPh sb="0" eb="1">
      <t>ケイ</t>
    </rPh>
    <phoneticPr fontId="8"/>
  </si>
  <si>
    <t>合　　　　　　計</t>
    <rPh sb="0" eb="1">
      <t>ゴウ</t>
    </rPh>
    <rPh sb="7" eb="8">
      <t>ケイ</t>
    </rPh>
    <phoneticPr fontId="8"/>
  </si>
  <si>
    <t>主な導入実績</t>
    <rPh sb="0" eb="1">
      <t>オモ</t>
    </rPh>
    <rPh sb="2" eb="4">
      <t>ドウニュウ</t>
    </rPh>
    <rPh sb="4" eb="6">
      <t>ジッセキ</t>
    </rPh>
    <phoneticPr fontId="4"/>
  </si>
  <si>
    <t>長崎県旅費システムの更新に係る情報提供依頼</t>
    <rPh sb="0" eb="3">
      <t>ナガサキケン</t>
    </rPh>
    <rPh sb="3" eb="5">
      <t>リョヒ</t>
    </rPh>
    <rPh sb="10" eb="12">
      <t>コウシン</t>
    </rPh>
    <rPh sb="13" eb="14">
      <t>カカ</t>
    </rPh>
    <rPh sb="15" eb="17">
      <t>ジョウホウ</t>
    </rPh>
    <rPh sb="17" eb="19">
      <t>テイキョウ</t>
    </rPh>
    <rPh sb="19" eb="21">
      <t>イライ</t>
    </rPh>
    <phoneticPr fontId="4"/>
  </si>
  <si>
    <t>代表者職・氏名</t>
    <rPh sb="0" eb="3">
      <t>ダイヒョウシャ</t>
    </rPh>
    <rPh sb="3" eb="4">
      <t>ショク</t>
    </rPh>
    <rPh sb="5" eb="7">
      <t>シメイ</t>
    </rPh>
    <phoneticPr fontId="4"/>
  </si>
  <si>
    <t>会社住所</t>
    <rPh sb="0" eb="2">
      <t>カイシャ</t>
    </rPh>
    <rPh sb="2" eb="4">
      <t>ジュウショ</t>
    </rPh>
    <phoneticPr fontId="4"/>
  </si>
  <si>
    <t>関連会社</t>
    <rPh sb="0" eb="2">
      <t>カンレン</t>
    </rPh>
    <rPh sb="2" eb="4">
      <t>ガイシャ</t>
    </rPh>
    <phoneticPr fontId="4"/>
  </si>
  <si>
    <t>主要業務</t>
    <rPh sb="0" eb="2">
      <t>シュヨウ</t>
    </rPh>
    <rPh sb="2" eb="4">
      <t>ギョウム</t>
    </rPh>
    <phoneticPr fontId="4"/>
  </si>
  <si>
    <t>類似業務の実績</t>
    <rPh sb="0" eb="2">
      <t>ルイジ</t>
    </rPh>
    <rPh sb="2" eb="4">
      <t>ギョウム</t>
    </rPh>
    <rPh sb="5" eb="7">
      <t>ジッセキ</t>
    </rPh>
    <phoneticPr fontId="4"/>
  </si>
  <si>
    <t>製品名</t>
    <rPh sb="0" eb="3">
      <t>セイヒンメイ</t>
    </rPh>
    <phoneticPr fontId="4"/>
  </si>
  <si>
    <t>製品の特徴など</t>
    <rPh sb="0" eb="2">
      <t>セイヒン</t>
    </rPh>
    <rPh sb="3" eb="5">
      <t>トクチョウ</t>
    </rPh>
    <phoneticPr fontId="4"/>
  </si>
  <si>
    <t xml:space="preserve">〒
</t>
    <phoneticPr fontId="4"/>
  </si>
  <si>
    <t>件名</t>
    <phoneticPr fontId="4"/>
  </si>
  <si>
    <t>プラットフォーム</t>
  </si>
  <si>
    <t>プラットフォーム</t>
    <phoneticPr fontId="4"/>
  </si>
  <si>
    <t>大項目</t>
    <rPh sb="0" eb="3">
      <t>ダイコウモク</t>
    </rPh>
    <phoneticPr fontId="8"/>
  </si>
  <si>
    <t>中項目</t>
    <rPh sb="0" eb="1">
      <t>チュウ</t>
    </rPh>
    <rPh sb="1" eb="3">
      <t>コウモク</t>
    </rPh>
    <phoneticPr fontId="4"/>
  </si>
  <si>
    <t>小項目</t>
    <rPh sb="0" eb="1">
      <t>ショウ</t>
    </rPh>
    <rPh sb="1" eb="3">
      <t>コウモク</t>
    </rPh>
    <phoneticPr fontId="8"/>
  </si>
  <si>
    <t>システム構築</t>
    <rPh sb="4" eb="6">
      <t>コウチク</t>
    </rPh>
    <phoneticPr fontId="4"/>
  </si>
  <si>
    <t>物品・サービス</t>
    <rPh sb="0" eb="2">
      <t>ブッピン</t>
    </rPh>
    <phoneticPr fontId="4"/>
  </si>
  <si>
    <t>プラットフォーム利用料</t>
  </si>
  <si>
    <t>プラットフォーム利用料</t>
    <phoneticPr fontId="4"/>
  </si>
  <si>
    <t>ハードウェア</t>
  </si>
  <si>
    <t>ハードウェア</t>
    <phoneticPr fontId="4"/>
  </si>
  <si>
    <t>ソフトウェア・ミドルウェア</t>
  </si>
  <si>
    <t>ソフトウェア・ミドルウェア</t>
    <phoneticPr fontId="4"/>
  </si>
  <si>
    <t>データセンター</t>
  </si>
  <si>
    <t>データセンター</t>
    <phoneticPr fontId="4"/>
  </si>
  <si>
    <t>回線費用</t>
  </si>
  <si>
    <t>回線費用</t>
    <phoneticPr fontId="4"/>
  </si>
  <si>
    <t>付帯作業</t>
  </si>
  <si>
    <t>付帯作業</t>
    <phoneticPr fontId="4"/>
  </si>
  <si>
    <t>業務システム</t>
    <rPh sb="0" eb="2">
      <t>ギョウム</t>
    </rPh>
    <phoneticPr fontId="4"/>
  </si>
  <si>
    <t>業務インフラ</t>
    <rPh sb="0" eb="2">
      <t>ギョウム</t>
    </rPh>
    <phoneticPr fontId="4"/>
  </si>
  <si>
    <t>プロジェクト全体</t>
    <rPh sb="6" eb="8">
      <t>ゼンタイ</t>
    </rPh>
    <phoneticPr fontId="4"/>
  </si>
  <si>
    <t>環境構築</t>
    <rPh sb="0" eb="4">
      <t>カンキョウコウチク</t>
    </rPh>
    <phoneticPr fontId="4"/>
  </si>
  <si>
    <t>職員研修</t>
    <rPh sb="0" eb="2">
      <t>ショクイン</t>
    </rPh>
    <rPh sb="2" eb="4">
      <t>ケンシュウ</t>
    </rPh>
    <phoneticPr fontId="4"/>
  </si>
  <si>
    <t>旅費システム</t>
    <rPh sb="0" eb="2">
      <t>リョヒ</t>
    </rPh>
    <phoneticPr fontId="4"/>
  </si>
  <si>
    <t>標準機能構築</t>
    <rPh sb="0" eb="4">
      <t>ヒョウジュンキノウ</t>
    </rPh>
    <rPh sb="4" eb="6">
      <t>コウチク</t>
    </rPh>
    <phoneticPr fontId="4"/>
  </si>
  <si>
    <t>カスタマイズ</t>
    <phoneticPr fontId="4"/>
  </si>
  <si>
    <t>データ移行</t>
    <rPh sb="3" eb="5">
      <t>イコウ</t>
    </rPh>
    <phoneticPr fontId="4"/>
  </si>
  <si>
    <t>付帯作業</t>
    <rPh sb="0" eb="2">
      <t>フタイ</t>
    </rPh>
    <rPh sb="2" eb="4">
      <t>サギョウ</t>
    </rPh>
    <phoneticPr fontId="4"/>
  </si>
  <si>
    <t>構築費用</t>
    <rPh sb="0" eb="2">
      <t>コウチク</t>
    </rPh>
    <rPh sb="2" eb="4">
      <t>ヒヨウ</t>
    </rPh>
    <phoneticPr fontId="4"/>
  </si>
  <si>
    <t>R8年度</t>
    <rPh sb="2" eb="3">
      <t>ネン</t>
    </rPh>
    <rPh sb="3" eb="4">
      <t>ド</t>
    </rPh>
    <phoneticPr fontId="8"/>
  </si>
  <si>
    <t>R9年度</t>
    <rPh sb="2" eb="3">
      <t>ネン</t>
    </rPh>
    <rPh sb="3" eb="4">
      <t>ド</t>
    </rPh>
    <phoneticPr fontId="8"/>
  </si>
  <si>
    <t>R10年度</t>
    <rPh sb="3" eb="4">
      <t>ネン</t>
    </rPh>
    <rPh sb="4" eb="5">
      <t>ド</t>
    </rPh>
    <phoneticPr fontId="8"/>
  </si>
  <si>
    <t>R11年度</t>
    <rPh sb="3" eb="4">
      <t>ネン</t>
    </rPh>
    <rPh sb="4" eb="5">
      <t>ド</t>
    </rPh>
    <phoneticPr fontId="8"/>
  </si>
  <si>
    <t>R12年度</t>
    <rPh sb="3" eb="4">
      <t>ネン</t>
    </rPh>
    <rPh sb="4" eb="5">
      <t>ド</t>
    </rPh>
    <phoneticPr fontId="8"/>
  </si>
  <si>
    <t>項番</t>
    <rPh sb="0" eb="2">
      <t>コウバン</t>
    </rPh>
    <phoneticPr fontId="8"/>
  </si>
  <si>
    <t>型番</t>
    <rPh sb="0" eb="2">
      <t>カタバン</t>
    </rPh>
    <phoneticPr fontId="8"/>
  </si>
  <si>
    <t>品名</t>
    <rPh sb="0" eb="2">
      <t>ヒンメイ</t>
    </rPh>
    <phoneticPr fontId="4"/>
  </si>
  <si>
    <t>数量</t>
    <rPh sb="0" eb="2">
      <t>スウリョウ</t>
    </rPh>
    <phoneticPr fontId="8"/>
  </si>
  <si>
    <t>小計</t>
    <rPh sb="0" eb="2">
      <t>ショウケイ</t>
    </rPh>
    <phoneticPr fontId="8"/>
  </si>
  <si>
    <t>小計</t>
    <rPh sb="0" eb="2">
      <t>ショウケイ</t>
    </rPh>
    <phoneticPr fontId="4"/>
  </si>
  <si>
    <t>付帯費用</t>
    <rPh sb="2" eb="4">
      <t>ヒヨウ</t>
    </rPh>
    <phoneticPr fontId="4"/>
  </si>
  <si>
    <t>業務管理費</t>
    <rPh sb="0" eb="2">
      <t>ギョウム</t>
    </rPh>
    <rPh sb="2" eb="4">
      <t>カンリ</t>
    </rPh>
    <rPh sb="4" eb="5">
      <t>ヒ</t>
    </rPh>
    <phoneticPr fontId="4"/>
  </si>
  <si>
    <t>見積内容</t>
    <rPh sb="0" eb="2">
      <t>ミツモリ</t>
    </rPh>
    <rPh sb="2" eb="4">
      <t>ナイヨウ</t>
    </rPh>
    <phoneticPr fontId="4"/>
  </si>
  <si>
    <t>環境構築費</t>
    <rPh sb="0" eb="4">
      <t>カンキョウコウチク</t>
    </rPh>
    <rPh sb="4" eb="5">
      <t>ヒ</t>
    </rPh>
    <phoneticPr fontId="4"/>
  </si>
  <si>
    <t>小　　　　　　計</t>
    <rPh sb="0" eb="1">
      <t>ショウ</t>
    </rPh>
    <rPh sb="7" eb="8">
      <t>ケイ</t>
    </rPh>
    <phoneticPr fontId="4"/>
  </si>
  <si>
    <t>非互換対応</t>
    <rPh sb="0" eb="3">
      <t>ヒゴカン</t>
    </rPh>
    <rPh sb="3" eb="5">
      <t>タイオウ</t>
    </rPh>
    <phoneticPr fontId="4"/>
  </si>
  <si>
    <t>項目</t>
    <rPh sb="0" eb="2">
      <t>コウモク</t>
    </rPh>
    <phoneticPr fontId="4"/>
  </si>
  <si>
    <t>回　　　　　　　答</t>
    <rPh sb="0" eb="1">
      <t>カイ</t>
    </rPh>
    <rPh sb="8" eb="9">
      <t>コタエ</t>
    </rPh>
    <phoneticPr fontId="4"/>
  </si>
  <si>
    <t>業務
大区分</t>
    <rPh sb="0" eb="2">
      <t>ギョウム</t>
    </rPh>
    <rPh sb="3" eb="6">
      <t>ダイクブン</t>
    </rPh>
    <phoneticPr fontId="17"/>
  </si>
  <si>
    <t>業務
中区分</t>
    <rPh sb="0" eb="2">
      <t>ギョウム</t>
    </rPh>
    <rPh sb="3" eb="4">
      <t>チュウ</t>
    </rPh>
    <rPh sb="4" eb="6">
      <t>クブン</t>
    </rPh>
    <phoneticPr fontId="17"/>
  </si>
  <si>
    <t>機能要件</t>
    <phoneticPr fontId="17"/>
  </si>
  <si>
    <t>カスタマイズ等方法</t>
    <rPh sb="6" eb="7">
      <t>トウ</t>
    </rPh>
    <rPh sb="7" eb="9">
      <t>ホウホウ</t>
    </rPh>
    <phoneticPr fontId="8"/>
  </si>
  <si>
    <t>備　考</t>
    <rPh sb="0" eb="1">
      <t>ソナエ</t>
    </rPh>
    <rPh sb="2" eb="3">
      <t>コウ</t>
    </rPh>
    <phoneticPr fontId="17"/>
  </si>
  <si>
    <t>共通機能</t>
    <phoneticPr fontId="17"/>
  </si>
  <si>
    <t>プラットフォーム利用料</t>
    <rPh sb="8" eb="10">
      <t>リヨウ</t>
    </rPh>
    <rPh sb="10" eb="11">
      <t>リョウ</t>
    </rPh>
    <phoneticPr fontId="4"/>
  </si>
  <si>
    <t>別紙５-１　参考見積書</t>
    <rPh sb="0" eb="2">
      <t>ベッシ</t>
    </rPh>
    <rPh sb="8" eb="10">
      <t>ミツモリ</t>
    </rPh>
    <phoneticPr fontId="8"/>
  </si>
  <si>
    <t>官公庁名（※１）</t>
    <rPh sb="0" eb="3">
      <t>カンコウチョウ</t>
    </rPh>
    <rPh sb="3" eb="4">
      <t>メイ</t>
    </rPh>
    <phoneticPr fontId="4"/>
  </si>
  <si>
    <t>準備期間
（契約～稼働開始）
（箇月）</t>
    <rPh sb="0" eb="2">
      <t>ジュンビ</t>
    </rPh>
    <rPh sb="2" eb="4">
      <t>キカン</t>
    </rPh>
    <rPh sb="6" eb="8">
      <t>ケイヤク</t>
    </rPh>
    <rPh sb="9" eb="11">
      <t>カドウ</t>
    </rPh>
    <rPh sb="11" eb="13">
      <t>カイシ</t>
    </rPh>
    <rPh sb="16" eb="18">
      <t>カゲツ</t>
    </rPh>
    <phoneticPr fontId="4"/>
  </si>
  <si>
    <t>動作環境
（環境上の制約，条件等）</t>
    <rPh sb="0" eb="4">
      <t>ドウサカンキョウ</t>
    </rPh>
    <rPh sb="6" eb="8">
      <t>カンキョウ</t>
    </rPh>
    <rPh sb="8" eb="9">
      <t>ジョウ</t>
    </rPh>
    <rPh sb="10" eb="12">
      <t>セイヤク</t>
    </rPh>
    <rPh sb="13" eb="15">
      <t>ジョウケン</t>
    </rPh>
    <rPh sb="15" eb="16">
      <t>ナド</t>
    </rPh>
    <phoneticPr fontId="4"/>
  </si>
  <si>
    <t>提　　　供　　　形　　　態
・オンプレミス型
・クラウド型
（SaaS、PaaS、IaaS）</t>
    <rPh sb="0" eb="1">
      <t>テイ</t>
    </rPh>
    <rPh sb="4" eb="5">
      <t>キョウ</t>
    </rPh>
    <rPh sb="8" eb="9">
      <t>カタチ</t>
    </rPh>
    <rPh sb="12" eb="13">
      <t>タイ</t>
    </rPh>
    <rPh sb="21" eb="22">
      <t>ガタ</t>
    </rPh>
    <rPh sb="28" eb="29">
      <t>ガタ</t>
    </rPh>
    <phoneticPr fontId="4"/>
  </si>
  <si>
    <t>フィット＆ギャップ分析手順書</t>
    <phoneticPr fontId="4"/>
  </si>
  <si>
    <t>№</t>
    <phoneticPr fontId="4"/>
  </si>
  <si>
    <t>項目</t>
    <rPh sb="0" eb="2">
      <t>コウモク</t>
    </rPh>
    <phoneticPr fontId="4"/>
  </si>
  <si>
    <t>分析方法</t>
    <rPh sb="0" eb="2">
      <t>ブンセキ</t>
    </rPh>
    <rPh sb="2" eb="4">
      <t>ホウホウ</t>
    </rPh>
    <phoneticPr fontId="4"/>
  </si>
  <si>
    <t>備考</t>
    <rPh sb="0" eb="2">
      <t>ビコウ</t>
    </rPh>
    <phoneticPr fontId="4"/>
  </si>
  <si>
    <t>要件機能の実現方法の判定</t>
    <rPh sb="0" eb="2">
      <t>ヨウケン</t>
    </rPh>
    <rPh sb="2" eb="4">
      <t>キノウ</t>
    </rPh>
    <rPh sb="5" eb="9">
      <t>ジツゲンホウホウ</t>
    </rPh>
    <rPh sb="10" eb="12">
      <t>ハンテイ</t>
    </rPh>
    <phoneticPr fontId="4"/>
  </si>
  <si>
    <t>カスタマイズ等の方法記載</t>
    <rPh sb="6" eb="7">
      <t>トウ</t>
    </rPh>
    <rPh sb="8" eb="10">
      <t>ホウホウ</t>
    </rPh>
    <rPh sb="10" eb="12">
      <t>キサイ</t>
    </rPh>
    <phoneticPr fontId="4"/>
  </si>
  <si>
    <t>「№1」でカスタマイズ等（△）となった機能について、「カスタマイズ等方法」欄に簡易的に対応内容を記入する。
【凡例】
　・EUC機能にて代用。
　・本機能に関する項目、処理を追加。</t>
    <rPh sb="11" eb="12">
      <t>トウ</t>
    </rPh>
    <rPh sb="19" eb="21">
      <t>キノウ</t>
    </rPh>
    <rPh sb="33" eb="36">
      <t>トウホウホウ</t>
    </rPh>
    <rPh sb="37" eb="38">
      <t>ラン</t>
    </rPh>
    <rPh sb="39" eb="42">
      <t>カンイテキ</t>
    </rPh>
    <rPh sb="43" eb="45">
      <t>タイオウ</t>
    </rPh>
    <rPh sb="45" eb="47">
      <t>ナイヨウ</t>
    </rPh>
    <rPh sb="48" eb="50">
      <t>キニュウ</t>
    </rPh>
    <rPh sb="64" eb="66">
      <t>キノウ</t>
    </rPh>
    <rPh sb="68" eb="70">
      <t>ダイヨウ</t>
    </rPh>
    <rPh sb="74" eb="77">
      <t>ホンキノウ</t>
    </rPh>
    <rPh sb="78" eb="79">
      <t>カン</t>
    </rPh>
    <rPh sb="81" eb="83">
      <t>コウモク</t>
    </rPh>
    <rPh sb="84" eb="86">
      <t>ショリ</t>
    </rPh>
    <rPh sb="87" eb="89">
      <t>ツイカ</t>
    </rPh>
    <phoneticPr fontId="4"/>
  </si>
  <si>
    <t>カスタマイズ等の費用</t>
    <rPh sb="6" eb="7">
      <t>トウ</t>
    </rPh>
    <rPh sb="8" eb="10">
      <t>ヒヨウ</t>
    </rPh>
    <phoneticPr fontId="4"/>
  </si>
  <si>
    <t>特記事項あれば「備考」に記入する。</t>
    <rPh sb="0" eb="4">
      <t>トッキジコウ</t>
    </rPh>
    <rPh sb="8" eb="10">
      <t>ビコウ</t>
    </rPh>
    <rPh sb="12" eb="14">
      <t>キニュウ</t>
    </rPh>
    <phoneticPr fontId="4"/>
  </si>
  <si>
    <t>〈特記事項〉
　・No.2,3については、可能な範囲での回答で構わない。</t>
    <rPh sb="1" eb="5">
      <t>トッキジコウ</t>
    </rPh>
    <rPh sb="21" eb="23">
      <t>カノウ</t>
    </rPh>
    <rPh sb="24" eb="26">
      <t>ハンイ</t>
    </rPh>
    <rPh sb="28" eb="30">
      <t>カイトウ</t>
    </rPh>
    <rPh sb="31" eb="32">
      <t>カマ</t>
    </rPh>
    <phoneticPr fontId="4"/>
  </si>
  <si>
    <t>「№1」でカスタマイズ等（△）となった機能について、貴社パッケージシステムで対応した場合の費用を「カスタマイズ等費用」欄に記入する。</t>
    <rPh sb="26" eb="28">
      <t>キシャ</t>
    </rPh>
    <rPh sb="38" eb="40">
      <t>タイオウ</t>
    </rPh>
    <rPh sb="42" eb="44">
      <t>バアイ</t>
    </rPh>
    <rPh sb="45" eb="47">
      <t>ヒヨウ</t>
    </rPh>
    <rPh sb="56" eb="58">
      <t>ヒヨウ</t>
    </rPh>
    <rPh sb="61" eb="63">
      <t>キニュウ</t>
    </rPh>
    <phoneticPr fontId="4"/>
  </si>
  <si>
    <t>カスタマイズ等費用（千円（税抜））</t>
    <rPh sb="6" eb="7">
      <t>トウ</t>
    </rPh>
    <rPh sb="7" eb="9">
      <t>ヒヨウ</t>
    </rPh>
    <rPh sb="10" eb="12">
      <t>センエン</t>
    </rPh>
    <rPh sb="13" eb="14">
      <t>ゼイ</t>
    </rPh>
    <rPh sb="14" eb="15">
      <t>ヌ</t>
    </rPh>
    <phoneticPr fontId="8"/>
  </si>
  <si>
    <t>県指定
項目</t>
    <rPh sb="0" eb="1">
      <t>ケン</t>
    </rPh>
    <rPh sb="1" eb="3">
      <t>シテイ</t>
    </rPh>
    <rPh sb="4" eb="6">
      <t>コウモク</t>
    </rPh>
    <phoneticPr fontId="4"/>
  </si>
  <si>
    <t>資料の有無</t>
    <rPh sb="0" eb="2">
      <t>シリョウ</t>
    </rPh>
    <rPh sb="3" eb="5">
      <t>ウム</t>
    </rPh>
    <phoneticPr fontId="4"/>
  </si>
  <si>
    <t>貴社任意項目</t>
    <rPh sb="0" eb="2">
      <t>キシャ</t>
    </rPh>
    <rPh sb="2" eb="4">
      <t>ニンイ</t>
    </rPh>
    <rPh sb="4" eb="6">
      <t>コウモク</t>
    </rPh>
    <phoneticPr fontId="8"/>
  </si>
  <si>
    <t>意見 or 提案</t>
    <rPh sb="0" eb="2">
      <t>イケン</t>
    </rPh>
    <rPh sb="6" eb="8">
      <t>テイアン</t>
    </rPh>
    <phoneticPr fontId="4"/>
  </si>
  <si>
    <t>行数が足りない場合は、追加しても構いません。</t>
    <rPh sb="0" eb="2">
      <t>ギョウスウ</t>
    </rPh>
    <rPh sb="3" eb="4">
      <t>タ</t>
    </rPh>
    <rPh sb="7" eb="9">
      <t>バアイ</t>
    </rPh>
    <rPh sb="11" eb="13">
      <t>ツイカ</t>
    </rPh>
    <rPh sb="16" eb="17">
      <t>カマ</t>
    </rPh>
    <phoneticPr fontId="8"/>
  </si>
  <si>
    <t>意見又は提案の内容</t>
    <rPh sb="0" eb="2">
      <t>イケン</t>
    </rPh>
    <rPh sb="2" eb="3">
      <t>マタ</t>
    </rPh>
    <rPh sb="4" eb="6">
      <t>テイアン</t>
    </rPh>
    <rPh sb="7" eb="9">
      <t>ナイヨウ</t>
    </rPh>
    <phoneticPr fontId="17"/>
  </si>
  <si>
    <t>項目番号（任意）</t>
    <rPh sb="0" eb="4">
      <t>コウモクバンゴウ</t>
    </rPh>
    <rPh sb="5" eb="7">
      <t>ニンイ</t>
    </rPh>
    <phoneticPr fontId="4"/>
  </si>
  <si>
    <t>１．ハードウェア明細</t>
    <phoneticPr fontId="4"/>
  </si>
  <si>
    <t>2．ソフトウェア・ミドルウェア明細</t>
    <phoneticPr fontId="4"/>
  </si>
  <si>
    <t>３．パッケージシステム明細</t>
    <rPh sb="11" eb="13">
      <t>メイサイ</t>
    </rPh>
    <phoneticPr fontId="4"/>
  </si>
  <si>
    <t>単価（円：税抜）</t>
    <rPh sb="0" eb="2">
      <t>タンカ</t>
    </rPh>
    <phoneticPr fontId="8"/>
  </si>
  <si>
    <t>稼働期間</t>
    <rPh sb="0" eb="2">
      <t>カドウ</t>
    </rPh>
    <rPh sb="2" eb="4">
      <t>キカン</t>
    </rPh>
    <phoneticPr fontId="4"/>
  </si>
  <si>
    <t>　　　　その他
※導入に際して、本県において参考となる情報があれば提示すること。
（他自治体での成功例及びその手法等）</t>
    <rPh sb="58" eb="59">
      <t>ナド</t>
    </rPh>
    <phoneticPr fontId="4"/>
  </si>
  <si>
    <t>導入時のカスタマイズ
手法・割合</t>
    <phoneticPr fontId="4"/>
  </si>
  <si>
    <t>実績１</t>
    <rPh sb="0" eb="2">
      <t>ジッセキ</t>
    </rPh>
    <phoneticPr fontId="4"/>
  </si>
  <si>
    <t>実績２</t>
    <rPh sb="0" eb="2">
      <t>ジッセキ</t>
    </rPh>
    <phoneticPr fontId="4"/>
  </si>
  <si>
    <t>実績３</t>
    <rPh sb="0" eb="2">
      <t>ジッセキ</t>
    </rPh>
    <phoneticPr fontId="4"/>
  </si>
  <si>
    <t>提供形態
（オンプレ/クラウド）</t>
    <rPh sb="0" eb="4">
      <t>テイキョウケイタイ</t>
    </rPh>
    <phoneticPr fontId="4"/>
  </si>
  <si>
    <t>回　　　　　　　　　答</t>
    <rPh sb="0" eb="1">
      <t>カイ</t>
    </rPh>
    <rPh sb="10" eb="11">
      <t>コタエ</t>
    </rPh>
    <phoneticPr fontId="4"/>
  </si>
  <si>
    <t>（参考）</t>
    <rPh sb="1" eb="3">
      <t>サンコウ</t>
    </rPh>
    <phoneticPr fontId="8"/>
  </si>
  <si>
    <t>県指定項目</t>
    <rPh sb="0" eb="1">
      <t>ケン</t>
    </rPh>
    <rPh sb="1" eb="3">
      <t>シテイ</t>
    </rPh>
    <rPh sb="3" eb="5">
      <t>コウモク</t>
    </rPh>
    <phoneticPr fontId="8"/>
  </si>
  <si>
    <t>会社名</t>
    <rPh sb="0" eb="2">
      <t>カイシャ</t>
    </rPh>
    <rPh sb="2" eb="3">
      <t>メイ</t>
    </rPh>
    <phoneticPr fontId="4"/>
  </si>
  <si>
    <t>会　　社　　名</t>
    <rPh sb="0" eb="1">
      <t>カイ</t>
    </rPh>
    <rPh sb="3" eb="4">
      <t>シャ</t>
    </rPh>
    <rPh sb="6" eb="7">
      <t>メイ</t>
    </rPh>
    <phoneticPr fontId="4"/>
  </si>
  <si>
    <t>会社名</t>
    <rPh sb="0" eb="2">
      <t>カイシャ</t>
    </rPh>
    <rPh sb="2" eb="3">
      <t>メイ</t>
    </rPh>
    <phoneticPr fontId="8"/>
  </si>
  <si>
    <t>R13年度</t>
    <rPh sb="3" eb="4">
      <t>ネン</t>
    </rPh>
    <rPh sb="4" eb="5">
      <t>ド</t>
    </rPh>
    <phoneticPr fontId="8"/>
  </si>
  <si>
    <t>R14年度</t>
    <rPh sb="3" eb="4">
      <t>ネン</t>
    </rPh>
    <rPh sb="4" eb="5">
      <t>ド</t>
    </rPh>
    <phoneticPr fontId="8"/>
  </si>
  <si>
    <t>R15年度</t>
    <rPh sb="3" eb="4">
      <t>ネン</t>
    </rPh>
    <rPh sb="4" eb="5">
      <t>ド</t>
    </rPh>
    <phoneticPr fontId="8"/>
  </si>
  <si>
    <t>R16年度</t>
    <rPh sb="3" eb="4">
      <t>ネン</t>
    </rPh>
    <rPh sb="4" eb="5">
      <t>ド</t>
    </rPh>
    <phoneticPr fontId="8"/>
  </si>
  <si>
    <t>R17年度</t>
    <rPh sb="3" eb="4">
      <t>ネン</t>
    </rPh>
    <rPh sb="4" eb="5">
      <t>ド</t>
    </rPh>
    <phoneticPr fontId="8"/>
  </si>
  <si>
    <t>R18年度</t>
    <rPh sb="3" eb="4">
      <t>ネン</t>
    </rPh>
    <rPh sb="4" eb="5">
      <t>ド</t>
    </rPh>
    <phoneticPr fontId="8"/>
  </si>
  <si>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8"/>
  </si>
  <si>
    <t>単価（千円）</t>
    <rPh sb="0" eb="2">
      <t>タンカ</t>
    </rPh>
    <rPh sb="3" eb="5">
      <t>センエン</t>
    </rPh>
    <phoneticPr fontId="4"/>
  </si>
  <si>
    <t>工数（人日）</t>
    <rPh sb="0" eb="2">
      <t>コウスウ</t>
    </rPh>
    <rPh sb="3" eb="5">
      <t>ニンニチ</t>
    </rPh>
    <phoneticPr fontId="4"/>
  </si>
  <si>
    <t>見積額（千円）</t>
    <rPh sb="0" eb="2">
      <t>ミツモリ</t>
    </rPh>
    <rPh sb="2" eb="3">
      <t>ガク</t>
    </rPh>
    <rPh sb="4" eb="6">
      <t>センエン</t>
    </rPh>
    <phoneticPr fontId="4"/>
  </si>
  <si>
    <t>見積額の内訳（千円（税抜））</t>
    <rPh sb="0" eb="3">
      <t>ミツモリガク</t>
    </rPh>
    <rPh sb="4" eb="6">
      <t>ウチワケ</t>
    </rPh>
    <rPh sb="7" eb="9">
      <t>センエン</t>
    </rPh>
    <rPh sb="10" eb="12">
      <t>ゼイヌキ</t>
    </rPh>
    <phoneticPr fontId="8"/>
  </si>
  <si>
    <t>小　　　　　　計</t>
    <rPh sb="0" eb="1">
      <t>ショウ</t>
    </rPh>
    <rPh sb="7" eb="8">
      <t>ケイ</t>
    </rPh>
    <phoneticPr fontId="4"/>
  </si>
  <si>
    <t>合　　　　　　計</t>
    <rPh sb="0" eb="1">
      <t>ゴウ</t>
    </rPh>
    <rPh sb="7" eb="8">
      <t>ケイ</t>
    </rPh>
    <phoneticPr fontId="4"/>
  </si>
  <si>
    <t>数量</t>
    <rPh sb="0" eb="2">
      <t>スウリョウ</t>
    </rPh>
    <phoneticPr fontId="4"/>
  </si>
  <si>
    <t>見積額（千円）</t>
    <rPh sb="0" eb="3">
      <t>ミツモリガク</t>
    </rPh>
    <rPh sb="4" eb="6">
      <t>センエン</t>
    </rPh>
    <phoneticPr fontId="4"/>
  </si>
  <si>
    <t>総見積額の内訳（千円（税抜））</t>
    <rPh sb="0" eb="1">
      <t>ソウ</t>
    </rPh>
    <rPh sb="1" eb="4">
      <t>ミツモリガク</t>
    </rPh>
    <rPh sb="5" eb="7">
      <t>ウチワケ</t>
    </rPh>
    <rPh sb="8" eb="10">
      <t>センエン</t>
    </rPh>
    <rPh sb="11" eb="13">
      <t>ゼイヌキ</t>
    </rPh>
    <phoneticPr fontId="8"/>
  </si>
  <si>
    <t>提供形態</t>
    <rPh sb="0" eb="2">
      <t>テイキョウ</t>
    </rPh>
    <rPh sb="2" eb="4">
      <t>ケイタイ</t>
    </rPh>
    <phoneticPr fontId="4"/>
  </si>
  <si>
    <t>１　提供形態</t>
    <rPh sb="2" eb="4">
      <t>テイキョウ</t>
    </rPh>
    <rPh sb="4" eb="6">
      <t>ケイタイ</t>
    </rPh>
    <phoneticPr fontId="8"/>
  </si>
  <si>
    <t>２　初期経費</t>
    <rPh sb="2" eb="4">
      <t>ショキ</t>
    </rPh>
    <rPh sb="4" eb="6">
      <t>ケイヒ</t>
    </rPh>
    <phoneticPr fontId="8"/>
  </si>
  <si>
    <t>３　運用・保守経費</t>
    <rPh sb="2" eb="4">
      <t>ウンヨウ</t>
    </rPh>
    <rPh sb="5" eb="7">
      <t>ホシュ</t>
    </rPh>
    <rPh sb="7" eb="9">
      <t>ケイヒ</t>
    </rPh>
    <phoneticPr fontId="8"/>
  </si>
  <si>
    <t>４　サービス更新費用</t>
    <rPh sb="6" eb="8">
      <t>コウシン</t>
    </rPh>
    <rPh sb="8" eb="10">
      <t>ヒヨウ</t>
    </rPh>
    <phoneticPr fontId="8"/>
  </si>
  <si>
    <t>オンプレミス型</t>
  </si>
  <si>
    <t>①機器購入費等</t>
    <rPh sb="1" eb="3">
      <t>キキ</t>
    </rPh>
    <rPh sb="3" eb="5">
      <t>コウニュウ</t>
    </rPh>
    <rPh sb="5" eb="6">
      <t>ヒ</t>
    </rPh>
    <rPh sb="6" eb="7">
      <t>トウ</t>
    </rPh>
    <phoneticPr fontId="4"/>
  </si>
  <si>
    <t>②人件費</t>
    <rPh sb="1" eb="4">
      <t>ジンケンヒ</t>
    </rPh>
    <phoneticPr fontId="4"/>
  </si>
  <si>
    <t>総見積額（千円）
≪①+②≫</t>
    <rPh sb="0" eb="1">
      <t>ソウ</t>
    </rPh>
    <rPh sb="1" eb="4">
      <t>ミツモリガク</t>
    </rPh>
    <rPh sb="5" eb="7">
      <t>センエン</t>
    </rPh>
    <phoneticPr fontId="4"/>
  </si>
  <si>
    <t>様式１　回答書</t>
    <rPh sb="4" eb="7">
      <t>カイトウショ</t>
    </rPh>
    <phoneticPr fontId="4"/>
  </si>
  <si>
    <t>様式１ 回答書</t>
    <rPh sb="4" eb="7">
      <t>カイトウショ</t>
    </rPh>
    <phoneticPr fontId="4"/>
  </si>
  <si>
    <t>様式２-１　PKG基本情報</t>
    <rPh sb="9" eb="13">
      <t>キホンジョウホウ</t>
    </rPh>
    <phoneticPr fontId="4"/>
  </si>
  <si>
    <t>様式２-２　導入実績</t>
    <rPh sb="6" eb="10">
      <t>ドウニュウジッセキ</t>
    </rPh>
    <phoneticPr fontId="4"/>
  </si>
  <si>
    <t>様式３　FIT&amp;GAP回答資料</t>
    <rPh sb="11" eb="13">
      <t>カイトウ</t>
    </rPh>
    <rPh sb="13" eb="15">
      <t>シリョウ</t>
    </rPh>
    <phoneticPr fontId="4"/>
  </si>
  <si>
    <t>様式４　提案事項一覧</t>
    <rPh sb="4" eb="8">
      <t>テイアンジコウ</t>
    </rPh>
    <rPh sb="8" eb="10">
      <t>イチラン</t>
    </rPh>
    <phoneticPr fontId="4"/>
  </si>
  <si>
    <t>様式５-１　参考見積書</t>
    <rPh sb="6" eb="8">
      <t>サンコウ</t>
    </rPh>
    <rPh sb="8" eb="11">
      <t>ミツモリショ</t>
    </rPh>
    <phoneticPr fontId="4"/>
  </si>
  <si>
    <t>様式５-２　ハードウェア等
　　　　　 明細書</t>
    <rPh sb="12" eb="13">
      <t>トウ</t>
    </rPh>
    <rPh sb="20" eb="23">
      <t>メイサイショ</t>
    </rPh>
    <phoneticPr fontId="4"/>
  </si>
  <si>
    <t>様式２-１　PKG基本情報</t>
    <rPh sb="0" eb="2">
      <t>ヨウシキ</t>
    </rPh>
    <rPh sb="9" eb="13">
      <t>キホンジョウホウ</t>
    </rPh>
    <phoneticPr fontId="4"/>
  </si>
  <si>
    <t>様式２-２　導入実績一覧表</t>
    <rPh sb="6" eb="8">
      <t>ドウニュウ</t>
    </rPh>
    <rPh sb="8" eb="10">
      <t>ジッセキ</t>
    </rPh>
    <rPh sb="10" eb="12">
      <t>イチラン</t>
    </rPh>
    <rPh sb="12" eb="13">
      <t>ヒョウ</t>
    </rPh>
    <phoneticPr fontId="4"/>
  </si>
  <si>
    <t>様式3-1　機能要件一覧</t>
    <rPh sb="0" eb="2">
      <t>ヨウシキ</t>
    </rPh>
    <rPh sb="6" eb="12">
      <t>キノウヨウケンイチラン</t>
    </rPh>
    <phoneticPr fontId="8"/>
  </si>
  <si>
    <t>様式4　提案事項一覧</t>
    <phoneticPr fontId="8"/>
  </si>
  <si>
    <t>様式５-１　参考見積書</t>
    <rPh sb="0" eb="2">
      <t>ヨウシキ</t>
    </rPh>
    <rPh sb="8" eb="10">
      <t>ミツモリ</t>
    </rPh>
    <phoneticPr fontId="8"/>
  </si>
  <si>
    <t>様式５-２　ハードウェア等明細書</t>
    <rPh sb="0" eb="2">
      <t>ヨウシキ</t>
    </rPh>
    <rPh sb="12" eb="13">
      <t>トウ</t>
    </rPh>
    <rPh sb="13" eb="16">
      <t>メイサイショ</t>
    </rPh>
    <phoneticPr fontId="4"/>
  </si>
  <si>
    <t>任意様式でも可</t>
    <rPh sb="0" eb="4">
      <t>ニンイヨウシキ</t>
    </rPh>
    <rPh sb="6" eb="7">
      <t>カ</t>
    </rPh>
    <phoneticPr fontId="4"/>
  </si>
  <si>
    <r>
      <t xml:space="preserve">官公庁への導入実績の有無・
導入件数
</t>
    </r>
    <r>
      <rPr>
        <u/>
        <sz val="12"/>
        <rFont val="BIZ UDゴシック"/>
        <family val="3"/>
        <charset val="128"/>
      </rPr>
      <t>※詳細は様式2-2へ記載</t>
    </r>
    <rPh sb="0" eb="3">
      <t>カンコウチョウ</t>
    </rPh>
    <rPh sb="5" eb="9">
      <t>ドウニュウジッセキ</t>
    </rPh>
    <rPh sb="10" eb="12">
      <t>ウム</t>
    </rPh>
    <rPh sb="14" eb="16">
      <t>ドウニュウ</t>
    </rPh>
    <rPh sb="16" eb="18">
      <t>ケンスウ</t>
    </rPh>
    <rPh sb="20" eb="22">
      <t>ショウサイ</t>
    </rPh>
    <rPh sb="23" eb="25">
      <t>ヨウシキ</t>
    </rPh>
    <rPh sb="29" eb="31">
      <t>キサイ</t>
    </rPh>
    <phoneticPr fontId="4"/>
  </si>
  <si>
    <t>項目番号</t>
    <rPh sb="0" eb="4">
      <t>コウモクバンゴウ</t>
    </rPh>
    <phoneticPr fontId="4"/>
  </si>
  <si>
    <r>
      <t>「要件定義書」を確認し、「様式３-１機能要件一覧」の</t>
    </r>
    <r>
      <rPr>
        <sz val="12"/>
        <rFont val="BIZ UDPゴシック"/>
        <family val="3"/>
        <charset val="128"/>
      </rPr>
      <t>すべての項目の「実現方法」欄に"○"か"△"か"</t>
    </r>
    <r>
      <rPr>
        <sz val="12"/>
        <rFont val="Segoe UI Symbol"/>
        <family val="3"/>
      </rPr>
      <t>✕</t>
    </r>
    <r>
      <rPr>
        <sz val="12"/>
        <rFont val="BIZ UDPゴシック"/>
        <family val="3"/>
      </rPr>
      <t>"</t>
    </r>
    <r>
      <rPr>
        <sz val="12"/>
        <rFont val="BIZ UDPゴシック"/>
        <family val="3"/>
        <charset val="128"/>
      </rPr>
      <t>のいずれかを記入すること。</t>
    </r>
    <r>
      <rPr>
        <sz val="12"/>
        <color theme="1"/>
        <rFont val="BIZ UDPゴシック"/>
        <family val="3"/>
        <charset val="128"/>
      </rPr>
      <t xml:space="preserve">
【凡例】
　〇：パッケージの標準機能で対応可
　△：パッケージの標準機能で対応不可の為、カスタマイズ等が必要
　</t>
    </r>
    <r>
      <rPr>
        <sz val="12"/>
        <color theme="1"/>
        <rFont val="Segoe UI Symbol"/>
        <family val="1"/>
      </rPr>
      <t>✕</t>
    </r>
    <r>
      <rPr>
        <sz val="12"/>
        <color theme="1"/>
        <rFont val="BIZ UDPゴシック"/>
        <family val="3"/>
        <charset val="128"/>
      </rPr>
      <t>：カスタマイズ等の対応も困難</t>
    </r>
    <rPh sb="1" eb="6">
      <t>ヨウケンテイギショ</t>
    </rPh>
    <rPh sb="8" eb="10">
      <t>カクニン</t>
    </rPh>
    <rPh sb="13" eb="15">
      <t>ヨウシキ</t>
    </rPh>
    <rPh sb="30" eb="32">
      <t>コウモク</t>
    </rPh>
    <rPh sb="34" eb="36">
      <t>ジツゲン</t>
    </rPh>
    <rPh sb="36" eb="38">
      <t>ホウホウ</t>
    </rPh>
    <rPh sb="39" eb="40">
      <t>ラン</t>
    </rPh>
    <rPh sb="58" eb="60">
      <t>キニュウ</t>
    </rPh>
    <rPh sb="67" eb="69">
      <t>ボンレイ</t>
    </rPh>
    <rPh sb="80" eb="84">
      <t>ヒョウジュンキノウ</t>
    </rPh>
    <rPh sb="85" eb="88">
      <t>タイオウカ</t>
    </rPh>
    <rPh sb="98" eb="100">
      <t>ヒョウジュン</t>
    </rPh>
    <rPh sb="100" eb="102">
      <t>キノウ</t>
    </rPh>
    <rPh sb="103" eb="105">
      <t>タイオウ</t>
    </rPh>
    <rPh sb="105" eb="107">
      <t>フカ</t>
    </rPh>
    <rPh sb="108" eb="109">
      <t>タメ</t>
    </rPh>
    <rPh sb="116" eb="117">
      <t>トウ</t>
    </rPh>
    <rPh sb="118" eb="120">
      <t>ヒツヨウ</t>
    </rPh>
    <rPh sb="130" eb="131">
      <t>トウ</t>
    </rPh>
    <rPh sb="132" eb="134">
      <t>タイオウ</t>
    </rPh>
    <rPh sb="135" eb="137">
      <t>コンナン</t>
    </rPh>
    <phoneticPr fontId="4"/>
  </si>
  <si>
    <t>５　新財務システムへの繋ぎ替え費用（システム構築に係る契約とは別）</t>
    <rPh sb="2" eb="5">
      <t>シンザイム</t>
    </rPh>
    <rPh sb="11" eb="12">
      <t>ツナ</t>
    </rPh>
    <rPh sb="13" eb="14">
      <t>カ</t>
    </rPh>
    <rPh sb="15" eb="17">
      <t>ヒヨウ</t>
    </rPh>
    <rPh sb="22" eb="24">
      <t>コウチク</t>
    </rPh>
    <rPh sb="25" eb="26">
      <t>カカ</t>
    </rPh>
    <rPh sb="27" eb="29">
      <t>ケイヤク</t>
    </rPh>
    <rPh sb="31" eb="32">
      <t>ベツ</t>
    </rPh>
    <phoneticPr fontId="8"/>
  </si>
  <si>
    <r>
      <t>（留意事項）
○下記に示す項目別に記載することが困難な場合は、行を追加して記載してください。
○旅行件数に応じた費用が発生する場合、基準件数は40,000件/年とします。
○</t>
    </r>
    <r>
      <rPr>
        <sz val="12"/>
        <color rgb="FFFF0000"/>
        <rFont val="BIZ UDゴシック"/>
        <family val="3"/>
        <charset val="128"/>
      </rPr>
      <t>次期旅費システムは令和10年4月1日から本格稼働させる予定です。また、令和11年4月には現行財務システムのリプレイスを予定しており、</t>
    </r>
    <r>
      <rPr>
        <u val="double"/>
        <sz val="12"/>
        <color rgb="FFFF0000"/>
        <rFont val="BIZ UDゴシック"/>
        <family val="3"/>
        <charset val="128"/>
      </rPr>
      <t>システム構築契約とは別に新財務システムへの繋ぎ替え（csv連携を想定）を予定</t>
    </r>
    <r>
      <rPr>
        <sz val="12"/>
        <color rgb="FFFF0000"/>
        <rFont val="BIZ UDゴシック"/>
        <family val="3"/>
        <charset val="128"/>
      </rPr>
      <t>しています。
　当該改修費用も参考にしたいため本様式「５　新財務システムへの繋ぎ替え費用」についても記入していただくようお願いします。</t>
    </r>
    <r>
      <rPr>
        <sz val="12"/>
        <color theme="1"/>
        <rFont val="BIZ UDゴシック"/>
        <family val="3"/>
        <charset val="128"/>
      </rPr>
      <t xml:space="preserve">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
    <rPh sb="1" eb="5">
      <t>リュウイジコウ</t>
    </rPh>
    <rPh sb="8" eb="10">
      <t>カキ</t>
    </rPh>
    <rPh sb="11" eb="12">
      <t>シメ</t>
    </rPh>
    <rPh sb="24" eb="26">
      <t>コンナン</t>
    </rPh>
    <rPh sb="31" eb="32">
      <t>ギョウ</t>
    </rPh>
    <rPh sb="33" eb="35">
      <t>ツイカ</t>
    </rPh>
    <rPh sb="48" eb="52">
      <t>リョコウケンスウ</t>
    </rPh>
    <rPh sb="53" eb="54">
      <t>オウ</t>
    </rPh>
    <rPh sb="56" eb="58">
      <t>ヒヨウ</t>
    </rPh>
    <rPh sb="59" eb="61">
      <t>ハッセイ</t>
    </rPh>
    <rPh sb="63" eb="65">
      <t>バアイ</t>
    </rPh>
    <rPh sb="66" eb="68">
      <t>キジュン</t>
    </rPh>
    <rPh sb="68" eb="70">
      <t>ケンスウ</t>
    </rPh>
    <rPh sb="77" eb="78">
      <t>ケン</t>
    </rPh>
    <rPh sb="79" eb="80">
      <t>ネン</t>
    </rPh>
    <rPh sb="87" eb="91">
      <t>ジキリョヒ</t>
    </rPh>
    <rPh sb="96" eb="98">
      <t>レイワ</t>
    </rPh>
    <rPh sb="100" eb="101">
      <t>ネン</t>
    </rPh>
    <rPh sb="102" eb="103">
      <t>ガツ</t>
    </rPh>
    <rPh sb="104" eb="105">
      <t>ヒ</t>
    </rPh>
    <rPh sb="107" eb="111">
      <t>ホンカクカドウ</t>
    </rPh>
    <rPh sb="114" eb="116">
      <t>ヨテイ</t>
    </rPh>
    <rPh sb="122" eb="124">
      <t>レイワ</t>
    </rPh>
    <rPh sb="126" eb="127">
      <t>ネン</t>
    </rPh>
    <rPh sb="128" eb="129">
      <t>ガツ</t>
    </rPh>
    <rPh sb="131" eb="133">
      <t>ゲンコウ</t>
    </rPh>
    <rPh sb="133" eb="135">
      <t>ザイム</t>
    </rPh>
    <rPh sb="146" eb="148">
      <t>ヨテイ</t>
    </rPh>
    <rPh sb="157" eb="159">
      <t>コウチク</t>
    </rPh>
    <rPh sb="159" eb="161">
      <t>ケイヤク</t>
    </rPh>
    <rPh sb="163" eb="164">
      <t>ベツ</t>
    </rPh>
    <rPh sb="165" eb="166">
      <t>シン</t>
    </rPh>
    <rPh sb="166" eb="168">
      <t>ザイム</t>
    </rPh>
    <rPh sb="174" eb="175">
      <t>ツナ</t>
    </rPh>
    <rPh sb="176" eb="177">
      <t>カ</t>
    </rPh>
    <rPh sb="182" eb="184">
      <t>レンケイ</t>
    </rPh>
    <rPh sb="185" eb="187">
      <t>ソウテイ</t>
    </rPh>
    <rPh sb="189" eb="191">
      <t>ヨテイ</t>
    </rPh>
    <rPh sb="199" eb="201">
      <t>トウガイ</t>
    </rPh>
    <rPh sb="201" eb="203">
      <t>カイシュウ</t>
    </rPh>
    <rPh sb="206" eb="208">
      <t>サンコウ</t>
    </rPh>
    <rPh sb="214" eb="215">
      <t>ホン</t>
    </rPh>
    <rPh sb="215" eb="217">
      <t>ヨウシキ</t>
    </rPh>
    <rPh sb="241" eb="243">
      <t>キニュウ</t>
    </rPh>
    <rPh sb="252" eb="253">
      <t>ネガ</t>
    </rPh>
    <rPh sb="327" eb="329">
      <t>ギョウム</t>
    </rPh>
    <rPh sb="329" eb="331">
      <t>スイコウ</t>
    </rPh>
    <rPh sb="331" eb="332">
      <t>ジ</t>
    </rPh>
    <rPh sb="333" eb="335">
      <t>ハッセイ</t>
    </rPh>
    <rPh sb="337" eb="339">
      <t>ザッピ</t>
    </rPh>
    <rPh sb="342" eb="343">
      <t>タ</t>
    </rPh>
    <rPh sb="343" eb="345">
      <t>ケイヒ</t>
    </rPh>
    <rPh sb="353" eb="358">
      <t>ギョウムカンリヒ</t>
    </rPh>
    <rPh sb="360" eb="361">
      <t>フク</t>
    </rPh>
    <phoneticPr fontId="8"/>
  </si>
  <si>
    <t>必須/任意</t>
    <phoneticPr fontId="8"/>
  </si>
  <si>
    <t>実現方法
〇：標準機能
△：カスタマイズ等
✕：対応困難</t>
    <rPh sb="3" eb="5">
      <t>タントウ</t>
    </rPh>
    <rPh sb="20" eb="21">
      <t>トウ</t>
    </rPh>
    <rPh sb="24" eb="26">
      <t>タイオウ</t>
    </rPh>
    <rPh sb="26" eb="28">
      <t>コンナン</t>
    </rPh>
    <phoneticPr fontId="8"/>
  </si>
  <si>
    <t>旅費共通</t>
  </si>
  <si>
    <t>用務内容入力機能①</t>
    <rPh sb="0" eb="2">
      <t>ヨウム</t>
    </rPh>
    <rPh sb="2" eb="4">
      <t>ナイヨウ</t>
    </rPh>
    <rPh sb="4" eb="6">
      <t>ニュウリョク</t>
    </rPh>
    <rPh sb="6" eb="8">
      <t>キノウ</t>
    </rPh>
    <phoneticPr fontId="43"/>
  </si>
  <si>
    <t>用務内容は、その分類をプルダウン形式またはダイアログから選択することができること。</t>
    <rPh sb="0" eb="2">
      <t>ヨウム</t>
    </rPh>
    <rPh sb="2" eb="4">
      <t>ナイヨウ</t>
    </rPh>
    <rPh sb="8" eb="10">
      <t>ブンルイ</t>
    </rPh>
    <rPh sb="16" eb="18">
      <t>ケイシキ</t>
    </rPh>
    <rPh sb="28" eb="30">
      <t>センタク</t>
    </rPh>
    <phoneticPr fontId="43"/>
  </si>
  <si>
    <t>必須</t>
  </si>
  <si>
    <t>用務内容入力機能②</t>
    <rPh sb="0" eb="2">
      <t>ヨウム</t>
    </rPh>
    <rPh sb="2" eb="4">
      <t>ナイヨウ</t>
    </rPh>
    <rPh sb="4" eb="6">
      <t>ニュウリョク</t>
    </rPh>
    <rPh sb="6" eb="8">
      <t>キノウ</t>
    </rPh>
    <phoneticPr fontId="43"/>
  </si>
  <si>
    <t>具体的な用務内容は、入力者が文字入力できること。</t>
    <rPh sb="0" eb="3">
      <t>グタイテキ</t>
    </rPh>
    <rPh sb="4" eb="6">
      <t>ヨウム</t>
    </rPh>
    <rPh sb="6" eb="8">
      <t>ナイヨウ</t>
    </rPh>
    <rPh sb="10" eb="12">
      <t>ニュウリョク</t>
    </rPh>
    <rPh sb="12" eb="13">
      <t>シャ</t>
    </rPh>
    <rPh sb="14" eb="16">
      <t>モジ</t>
    </rPh>
    <rPh sb="16" eb="18">
      <t>ニュウリョク</t>
    </rPh>
    <phoneticPr fontId="43"/>
  </si>
  <si>
    <t>旅費</t>
  </si>
  <si>
    <t>旅費関連業務共通機能</t>
  </si>
  <si>
    <t>【旅費の予算管理】
旅費の予算管理については，所属の予算管理者等が各支出科目毎の予算残高を画面上で，随時確認できること。また，旅費請求時等における予算管理者等の確認時にも，予算残高を画面上で確認できること。</t>
    <rPh sb="42" eb="44">
      <t>ザンダカ</t>
    </rPh>
    <rPh sb="86" eb="88">
      <t>ヨサン</t>
    </rPh>
    <rPh sb="88" eb="90">
      <t>ザンダカ</t>
    </rPh>
    <phoneticPr fontId="14"/>
  </si>
  <si>
    <t>支出科目設定機能②</t>
    <rPh sb="0" eb="2">
      <t>シシュツ</t>
    </rPh>
    <rPh sb="2" eb="4">
      <t>カモク</t>
    </rPh>
    <rPh sb="4" eb="6">
      <t>セッテイ</t>
    </rPh>
    <rPh sb="6" eb="8">
      <t>キノウ</t>
    </rPh>
    <phoneticPr fontId="43"/>
  </si>
  <si>
    <t>１件の旅行命令や旅費請求に対して、複数の支出科目が設定できること。</t>
    <rPh sb="1" eb="2">
      <t>ケン</t>
    </rPh>
    <rPh sb="3" eb="5">
      <t>リョコウ</t>
    </rPh>
    <rPh sb="5" eb="7">
      <t>メイレイ</t>
    </rPh>
    <rPh sb="8" eb="10">
      <t>リョヒ</t>
    </rPh>
    <rPh sb="10" eb="12">
      <t>セイキュウ</t>
    </rPh>
    <rPh sb="13" eb="14">
      <t>タイ</t>
    </rPh>
    <rPh sb="17" eb="19">
      <t>フクスウ</t>
    </rPh>
    <rPh sb="20" eb="22">
      <t>シシュツ</t>
    </rPh>
    <rPh sb="22" eb="24">
      <t>カモク</t>
    </rPh>
    <rPh sb="25" eb="27">
      <t>セッテイ</t>
    </rPh>
    <phoneticPr fontId="43"/>
  </si>
  <si>
    <t>支出科目設定機能③</t>
    <rPh sb="0" eb="2">
      <t>シシュツ</t>
    </rPh>
    <rPh sb="2" eb="4">
      <t>カモク</t>
    </rPh>
    <rPh sb="4" eb="6">
      <t>セッテイ</t>
    </rPh>
    <rPh sb="6" eb="8">
      <t>キノウ</t>
    </rPh>
    <phoneticPr fontId="43"/>
  </si>
  <si>
    <t>各職員が旅費の支出科目を選択する際には、当該所属で使用可能な予算科目をプルダウン形式またはダイアログ等から選択することができること。</t>
    <rPh sb="0" eb="1">
      <t>カク</t>
    </rPh>
    <rPh sb="1" eb="3">
      <t>ショクイン</t>
    </rPh>
    <rPh sb="4" eb="6">
      <t>リョヒ</t>
    </rPh>
    <rPh sb="7" eb="9">
      <t>シシュツ</t>
    </rPh>
    <rPh sb="9" eb="11">
      <t>カモク</t>
    </rPh>
    <rPh sb="12" eb="14">
      <t>センタク</t>
    </rPh>
    <rPh sb="16" eb="17">
      <t>サイ</t>
    </rPh>
    <rPh sb="20" eb="22">
      <t>トウガイ</t>
    </rPh>
    <rPh sb="22" eb="24">
      <t>ショゾク</t>
    </rPh>
    <rPh sb="25" eb="27">
      <t>シヨウ</t>
    </rPh>
    <rPh sb="27" eb="29">
      <t>カノウ</t>
    </rPh>
    <rPh sb="30" eb="32">
      <t>ヨサン</t>
    </rPh>
    <rPh sb="32" eb="34">
      <t>カモク</t>
    </rPh>
    <rPh sb="40" eb="42">
      <t>ケイシキ</t>
    </rPh>
    <rPh sb="50" eb="51">
      <t>トウ</t>
    </rPh>
    <rPh sb="53" eb="55">
      <t>センタク</t>
    </rPh>
    <phoneticPr fontId="43"/>
  </si>
  <si>
    <t>【旅費の予算管理】
前項目において，支払予算残額が不足する場合は警告メッセージを表示し，適切な処置（他の支出科目に付け替え等）がなされない限り，（原則として）次処理へ進めないようにすること。</t>
    <rPh sb="10" eb="11">
      <t>ゼン</t>
    </rPh>
    <rPh sb="11" eb="13">
      <t>コウモク</t>
    </rPh>
    <phoneticPr fontId="14"/>
  </si>
  <si>
    <t>発生源入力機能</t>
  </si>
  <si>
    <t xml:space="preserve">旅費サブシステムが利用可能な端末が１人１台配備されている所属で、それぞれの職員が自分のパソコンから旅行命令申請、旅費請求等を行うことができること。
</t>
    <rPh sb="0" eb="2">
      <t>リョヒ</t>
    </rPh>
    <rPh sb="9" eb="11">
      <t>リヨウ</t>
    </rPh>
    <rPh sb="11" eb="13">
      <t>カノウ</t>
    </rPh>
    <rPh sb="14" eb="16">
      <t>タンマツ</t>
    </rPh>
    <rPh sb="17" eb="19">
      <t>ヒトリ</t>
    </rPh>
    <rPh sb="20" eb="21">
      <t>ダイ</t>
    </rPh>
    <rPh sb="21" eb="23">
      <t>ハイビ</t>
    </rPh>
    <rPh sb="28" eb="30">
      <t>ショゾク</t>
    </rPh>
    <rPh sb="37" eb="39">
      <t>ショクイン</t>
    </rPh>
    <rPh sb="40" eb="42">
      <t>ジブン</t>
    </rPh>
    <rPh sb="49" eb="51">
      <t>リョコウ</t>
    </rPh>
    <rPh sb="51" eb="53">
      <t>メイレイ</t>
    </rPh>
    <rPh sb="53" eb="55">
      <t>シンセイ</t>
    </rPh>
    <rPh sb="56" eb="58">
      <t>リョヒ</t>
    </rPh>
    <rPh sb="58" eb="60">
      <t>セイキュウ</t>
    </rPh>
    <rPh sb="60" eb="61">
      <t>トウ</t>
    </rPh>
    <rPh sb="62" eb="63">
      <t>オコナ</t>
    </rPh>
    <phoneticPr fontId="43"/>
  </si>
  <si>
    <t xml:space="preserve">【一般的事項】
職員毎，職員区分毎及び所属区分等毎に各旅費機能等に係る申請等の可否（利用可否）を考慮して設定できること。
</t>
    <phoneticPr fontId="17"/>
  </si>
  <si>
    <t>【一般的事項】
職員が入力作業を行う際に，総務事務支援システムで管理している最新の職員情報等を，入力画面の該当項目に表示（自動挿入）することが可能であること。</t>
  </si>
  <si>
    <t>転出職員支出機能</t>
    <rPh sb="0" eb="2">
      <t>テンシュツ</t>
    </rPh>
    <rPh sb="2" eb="4">
      <t>ショクイン</t>
    </rPh>
    <rPh sb="4" eb="6">
      <t>シシュツ</t>
    </rPh>
    <rPh sb="6" eb="8">
      <t>キノウ</t>
    </rPh>
    <phoneticPr fontId="43"/>
  </si>
  <si>
    <t xml:space="preserve">人事異動があった場合、転出した職員に対して、前所属において、前所属の在籍期間における旅行にかかる旅費の支出ができること。
</t>
    <rPh sb="48" eb="50">
      <t>リョヒ</t>
    </rPh>
    <rPh sb="51" eb="53">
      <t>シシュツ</t>
    </rPh>
    <phoneticPr fontId="43"/>
  </si>
  <si>
    <t>別途支給等</t>
    <rPh sb="0" eb="2">
      <t>ベット</t>
    </rPh>
    <rPh sb="2" eb="4">
      <t>シキュウ</t>
    </rPh>
    <rPh sb="4" eb="5">
      <t>トウ</t>
    </rPh>
    <phoneticPr fontId="43"/>
  </si>
  <si>
    <t xml:space="preserve">県が旅費を負担しない場合には、旅費の全部または一部を支給しないことができる。
</t>
    <rPh sb="0" eb="1">
      <t>ケン</t>
    </rPh>
    <rPh sb="2" eb="4">
      <t>リョヒ</t>
    </rPh>
    <rPh sb="5" eb="7">
      <t>フタン</t>
    </rPh>
    <rPh sb="10" eb="12">
      <t>バアイ</t>
    </rPh>
    <rPh sb="15" eb="17">
      <t>リョヒ</t>
    </rPh>
    <rPh sb="18" eb="20">
      <t>ゼンブ</t>
    </rPh>
    <rPh sb="23" eb="25">
      <t>イチブ</t>
    </rPh>
    <rPh sb="26" eb="28">
      <t>シキュウ</t>
    </rPh>
    <phoneticPr fontId="43"/>
  </si>
  <si>
    <t>旅費</t>
    <phoneticPr fontId="17"/>
  </si>
  <si>
    <t>【旅費審査】
新旅費システム上で，総務事務センターの審査者による旅費請求，旅費精算報告の審査処理が行えること。また、審査部門内で数回の審査が可能であること。</t>
    <rPh sb="58" eb="60">
      <t>シンサ</t>
    </rPh>
    <rPh sb="60" eb="62">
      <t>ブモン</t>
    </rPh>
    <rPh sb="62" eb="63">
      <t>ナイ</t>
    </rPh>
    <rPh sb="64" eb="66">
      <t>スウカイ</t>
    </rPh>
    <rPh sb="67" eb="69">
      <t>シンサ</t>
    </rPh>
    <rPh sb="70" eb="72">
      <t>カノウ</t>
    </rPh>
    <phoneticPr fontId="14"/>
  </si>
  <si>
    <t>【旅費審査】
旅費請求、旅費精算報告の内容から審査ランクを自動設定して、審査の時間を軽減できるようにすること。
※調整内容や備考欄が入力されている内容である場合、要確認を表すランクを表示する。
※手計算済みの内容である場合、手計算済みを表すランクを表示する。</t>
    <rPh sb="7" eb="11">
      <t>リョヒセイキュウ</t>
    </rPh>
    <rPh sb="12" eb="16">
      <t>リョヒセイサン</t>
    </rPh>
    <rPh sb="16" eb="18">
      <t>ホウコク</t>
    </rPh>
    <rPh sb="19" eb="21">
      <t>ナイヨウ</t>
    </rPh>
    <rPh sb="23" eb="25">
      <t>シンサ</t>
    </rPh>
    <rPh sb="29" eb="33">
      <t>ジドウセッテイ</t>
    </rPh>
    <rPh sb="36" eb="38">
      <t>シンサ</t>
    </rPh>
    <rPh sb="39" eb="41">
      <t>ジカン</t>
    </rPh>
    <rPh sb="42" eb="44">
      <t>ケイゲン</t>
    </rPh>
    <rPh sb="57" eb="59">
      <t>チョウセイ</t>
    </rPh>
    <rPh sb="59" eb="61">
      <t>ナイヨウ</t>
    </rPh>
    <rPh sb="62" eb="65">
      <t>ビコウラン</t>
    </rPh>
    <rPh sb="66" eb="68">
      <t>ニュウリョク</t>
    </rPh>
    <rPh sb="73" eb="75">
      <t>ナイヨウ</t>
    </rPh>
    <rPh sb="78" eb="80">
      <t>バアイ</t>
    </rPh>
    <rPh sb="81" eb="84">
      <t>ヨウカクニン</t>
    </rPh>
    <rPh sb="85" eb="86">
      <t>アラワ</t>
    </rPh>
    <rPh sb="91" eb="93">
      <t>ヒョウジ</t>
    </rPh>
    <rPh sb="97" eb="100">
      <t>テケイサン</t>
    </rPh>
    <rPh sb="100" eb="101">
      <t>ズ</t>
    </rPh>
    <rPh sb="103" eb="105">
      <t>ナイヨウ</t>
    </rPh>
    <rPh sb="108" eb="110">
      <t>バアイ</t>
    </rPh>
    <rPh sb="111" eb="114">
      <t>テケイサンズ</t>
    </rPh>
    <phoneticPr fontId="14"/>
  </si>
  <si>
    <t>旅費審査短縮機能②</t>
    <rPh sb="0" eb="2">
      <t>リョヒ</t>
    </rPh>
    <rPh sb="2" eb="4">
      <t>シンサ</t>
    </rPh>
    <rPh sb="4" eb="6">
      <t>タンシュク</t>
    </rPh>
    <rPh sb="6" eb="8">
      <t>キノウ</t>
    </rPh>
    <phoneticPr fontId="43"/>
  </si>
  <si>
    <t xml:space="preserve">決裁・審査案件一覧において、旅行内容の概要（旅行者・旅行期間・用務内容・用務先・旅費額など）が表示され、決裁・審査案件が複数ある場合、各案件にチェックを入れて一括で決裁・審査済登録を行えるなど、個別に案件の詳細を画面表示しなくても決裁・審査できること。
</t>
    <rPh sb="40" eb="42">
      <t>リョヒ</t>
    </rPh>
    <rPh sb="42" eb="43">
      <t>ガク</t>
    </rPh>
    <rPh sb="60" eb="62">
      <t>フクスウ</t>
    </rPh>
    <rPh sb="64" eb="66">
      <t>バアイ</t>
    </rPh>
    <phoneticPr fontId="43"/>
  </si>
  <si>
    <t>予算残額確認機能</t>
    <rPh sb="0" eb="2">
      <t>ヨサン</t>
    </rPh>
    <rPh sb="2" eb="4">
      <t>ザンガク</t>
    </rPh>
    <rPh sb="4" eb="6">
      <t>カクニン</t>
    </rPh>
    <rPh sb="6" eb="8">
      <t>キノウ</t>
    </rPh>
    <phoneticPr fontId="43"/>
  </si>
  <si>
    <t>決裁ルートにある職員は、当該旅費請求にかかる支出科目について、申請内容を参照すると予算執行残額等を確認できること。</t>
    <rPh sb="31" eb="33">
      <t>シンセイ</t>
    </rPh>
    <rPh sb="33" eb="35">
      <t>ナイヨウ</t>
    </rPh>
    <rPh sb="36" eb="38">
      <t>サンショウ</t>
    </rPh>
    <phoneticPr fontId="17"/>
  </si>
  <si>
    <t>決裁・審査</t>
  </si>
  <si>
    <t>支出科目修正機能</t>
    <rPh sb="0" eb="2">
      <t>シシュツ</t>
    </rPh>
    <rPh sb="2" eb="4">
      <t>カモク</t>
    </rPh>
    <rPh sb="4" eb="6">
      <t>シュウセイ</t>
    </rPh>
    <rPh sb="6" eb="8">
      <t>キノウ</t>
    </rPh>
    <phoneticPr fontId="43"/>
  </si>
  <si>
    <t>決裁ルートにある職員は、旅費請求にかかる支出科目について、必要に応じて差戻しをすることなく修正できること。</t>
  </si>
  <si>
    <t>旅費審査機能</t>
    <rPh sb="0" eb="2">
      <t>リョヒ</t>
    </rPh>
    <rPh sb="2" eb="4">
      <t>シンサ</t>
    </rPh>
    <rPh sb="4" eb="6">
      <t>キノウ</t>
    </rPh>
    <phoneticPr fontId="43"/>
  </si>
  <si>
    <t>自身の審査段階の審査待ち件数が確認できること。
（EUC（データ検索機能）でも可。）</t>
    <rPh sb="0" eb="2">
      <t>ジシン</t>
    </rPh>
    <rPh sb="3" eb="5">
      <t>シンサ</t>
    </rPh>
    <rPh sb="5" eb="7">
      <t>ダンカイ</t>
    </rPh>
    <rPh sb="8" eb="10">
      <t>シンサ</t>
    </rPh>
    <rPh sb="10" eb="11">
      <t>マ</t>
    </rPh>
    <rPh sb="12" eb="14">
      <t>ケンスウ</t>
    </rPh>
    <rPh sb="15" eb="17">
      <t>カクニン</t>
    </rPh>
    <rPh sb="39" eb="40">
      <t>カ</t>
    </rPh>
    <phoneticPr fontId="17"/>
  </si>
  <si>
    <t>審査待ち一覧では、多彩な検索絞り込み条件により審査者の対象案件を絞り込めること。具体的には、到達期間、所属（配下）、部局、旅費種別、支出方法、旅行命令番号（範囲指定）、保留有無、審査ランクを有すること。</t>
    <rPh sb="0" eb="3">
      <t>シンサマ</t>
    </rPh>
    <rPh sb="4" eb="6">
      <t>イチラン</t>
    </rPh>
    <rPh sb="9" eb="11">
      <t>タサイ</t>
    </rPh>
    <rPh sb="12" eb="15">
      <t>ケンサクシボ</t>
    </rPh>
    <rPh sb="16" eb="17">
      <t>コ</t>
    </rPh>
    <rPh sb="18" eb="20">
      <t>ジョウケン</t>
    </rPh>
    <rPh sb="23" eb="26">
      <t>シンサシャ</t>
    </rPh>
    <rPh sb="27" eb="29">
      <t>タイショウ</t>
    </rPh>
    <rPh sb="29" eb="31">
      <t>アンケン</t>
    </rPh>
    <rPh sb="32" eb="33">
      <t>シボ</t>
    </rPh>
    <rPh sb="34" eb="35">
      <t>コ</t>
    </rPh>
    <rPh sb="40" eb="43">
      <t>グタイテキ</t>
    </rPh>
    <rPh sb="46" eb="50">
      <t>トウタツキカン</t>
    </rPh>
    <rPh sb="51" eb="53">
      <t>ショゾク</t>
    </rPh>
    <rPh sb="54" eb="56">
      <t>ハイカ</t>
    </rPh>
    <rPh sb="58" eb="60">
      <t>ブキョク</t>
    </rPh>
    <rPh sb="61" eb="65">
      <t>リョヒシュベツ</t>
    </rPh>
    <rPh sb="66" eb="68">
      <t>シシュツ</t>
    </rPh>
    <rPh sb="68" eb="70">
      <t>ホウホウ</t>
    </rPh>
    <rPh sb="71" eb="77">
      <t>リョコウメイレイバンゴウ</t>
    </rPh>
    <rPh sb="78" eb="82">
      <t>ハンイシテイ</t>
    </rPh>
    <rPh sb="84" eb="88">
      <t>ホリュウウム</t>
    </rPh>
    <rPh sb="89" eb="91">
      <t>シンサ</t>
    </rPh>
    <rPh sb="95" eb="96">
      <t>ユウ</t>
    </rPh>
    <phoneticPr fontId="43"/>
  </si>
  <si>
    <t>検索結果には、以下の項目を表示させること。
ランク、１次審査者、審査状況、旅行命令番号、支出方法、旅費種別、旅行期間、所属、旅行者、申請者、用務内容、目的地、支給額、支払予定日</t>
    <rPh sb="0" eb="4">
      <t>ケンサクケッカ</t>
    </rPh>
    <rPh sb="7" eb="9">
      <t>イカ</t>
    </rPh>
    <rPh sb="10" eb="12">
      <t>コウモク</t>
    </rPh>
    <rPh sb="13" eb="15">
      <t>ヒョウジ</t>
    </rPh>
    <rPh sb="27" eb="30">
      <t>ジシンサ</t>
    </rPh>
    <rPh sb="30" eb="31">
      <t>シャ</t>
    </rPh>
    <rPh sb="32" eb="36">
      <t>シンサジョウキョウ</t>
    </rPh>
    <rPh sb="37" eb="43">
      <t>リョコウメイレイバンゴウ</t>
    </rPh>
    <rPh sb="44" eb="46">
      <t>シシュツ</t>
    </rPh>
    <rPh sb="46" eb="48">
      <t>ホウホウ</t>
    </rPh>
    <rPh sb="49" eb="53">
      <t>リョヒシュベツ</t>
    </rPh>
    <rPh sb="54" eb="58">
      <t>リョコウキカン</t>
    </rPh>
    <rPh sb="59" eb="61">
      <t>ショゾク</t>
    </rPh>
    <rPh sb="60" eb="61">
      <t>ゾク</t>
    </rPh>
    <rPh sb="62" eb="65">
      <t>リョコウシャ</t>
    </rPh>
    <rPh sb="66" eb="69">
      <t>シンセイシャ</t>
    </rPh>
    <rPh sb="70" eb="74">
      <t>ヨウムナイヨウ</t>
    </rPh>
    <rPh sb="75" eb="78">
      <t>モクテキチ</t>
    </rPh>
    <rPh sb="79" eb="82">
      <t>シキュウガク</t>
    </rPh>
    <rPh sb="83" eb="88">
      <t>シハライヨテイビ</t>
    </rPh>
    <phoneticPr fontId="43"/>
  </si>
  <si>
    <t>複数の審査者が同時に同一案件を表示した場合には、一方での処理後は、他方での不正処理とならないように制御されていること。</t>
    <rPh sb="0" eb="2">
      <t>フクスウ</t>
    </rPh>
    <rPh sb="3" eb="6">
      <t>シンサシャ</t>
    </rPh>
    <rPh sb="7" eb="9">
      <t>ドウジ</t>
    </rPh>
    <rPh sb="10" eb="12">
      <t>ドウイツ</t>
    </rPh>
    <rPh sb="12" eb="14">
      <t>アンケン</t>
    </rPh>
    <rPh sb="15" eb="17">
      <t>ヒョウジ</t>
    </rPh>
    <rPh sb="19" eb="21">
      <t>バアイ</t>
    </rPh>
    <rPh sb="24" eb="26">
      <t>イッポウ</t>
    </rPh>
    <rPh sb="28" eb="30">
      <t>ショリ</t>
    </rPh>
    <rPh sb="33" eb="35">
      <t>タホウ</t>
    </rPh>
    <rPh sb="37" eb="39">
      <t>フセイ</t>
    </rPh>
    <rPh sb="39" eb="41">
      <t>ショリ</t>
    </rPh>
    <rPh sb="49" eb="51">
      <t>セイギョ</t>
    </rPh>
    <phoneticPr fontId="43"/>
  </si>
  <si>
    <t>検索結果としての対象件数の容易な把握のため、検索結果の全体数と表示している件数が表示されること。</t>
    <rPh sb="0" eb="4">
      <t>ケンサクケッカ</t>
    </rPh>
    <rPh sb="8" eb="10">
      <t>タイショウ</t>
    </rPh>
    <rPh sb="10" eb="12">
      <t>ケンスウ</t>
    </rPh>
    <rPh sb="13" eb="15">
      <t>ヨウイ</t>
    </rPh>
    <rPh sb="16" eb="18">
      <t>ハアク</t>
    </rPh>
    <rPh sb="22" eb="26">
      <t>ケンサクケッカ</t>
    </rPh>
    <rPh sb="27" eb="30">
      <t>ゼンタイスウ</t>
    </rPh>
    <rPh sb="31" eb="33">
      <t>ヒョウジ</t>
    </rPh>
    <rPh sb="37" eb="39">
      <t>ケンスウ</t>
    </rPh>
    <rPh sb="40" eb="42">
      <t>ヒョウジ</t>
    </rPh>
    <phoneticPr fontId="43"/>
  </si>
  <si>
    <t>検索結果の一覧は、それぞれの項目タイトル（例：到達日、旅行命令番号、旅行期間、支払予定日等）をクリックすることで、昇順・降順の並び替えが行えること。</t>
    <rPh sb="0" eb="4">
      <t>ケンサクケッカ</t>
    </rPh>
    <rPh sb="5" eb="7">
      <t>イチラン</t>
    </rPh>
    <rPh sb="14" eb="16">
      <t>コウモク</t>
    </rPh>
    <rPh sb="21" eb="22">
      <t>レイ</t>
    </rPh>
    <rPh sb="23" eb="26">
      <t>トウタツビ</t>
    </rPh>
    <rPh sb="27" eb="33">
      <t>リョコウメイレイバンゴウ</t>
    </rPh>
    <rPh sb="34" eb="38">
      <t>リョコウキカン</t>
    </rPh>
    <rPh sb="39" eb="44">
      <t>シハライヨテイビ</t>
    </rPh>
    <rPh sb="44" eb="45">
      <t>トウ</t>
    </rPh>
    <rPh sb="57" eb="59">
      <t>ショウジュン</t>
    </rPh>
    <rPh sb="60" eb="62">
      <t>コウジュン</t>
    </rPh>
    <rPh sb="63" eb="64">
      <t>ナラ</t>
    </rPh>
    <rPh sb="65" eb="66">
      <t>カ</t>
    </rPh>
    <rPh sb="68" eb="69">
      <t>オコナ</t>
    </rPh>
    <phoneticPr fontId="43"/>
  </si>
  <si>
    <t>審査状況のステータスをクリックすることで、審査の状況を確認するダイアログが表示できること。</t>
    <rPh sb="0" eb="4">
      <t>シンサジョウキョウ</t>
    </rPh>
    <rPh sb="21" eb="23">
      <t>シンサ</t>
    </rPh>
    <rPh sb="24" eb="26">
      <t>ジョウキョウ</t>
    </rPh>
    <rPh sb="27" eb="29">
      <t>カクニン</t>
    </rPh>
    <rPh sb="37" eb="39">
      <t>ヒョウジ</t>
    </rPh>
    <phoneticPr fontId="43"/>
  </si>
  <si>
    <t>対象の案件を単一選択することで、該当の案件の詳細情報へ遷移（個別審査）できること。</t>
    <rPh sb="0" eb="2">
      <t>タイショウ</t>
    </rPh>
    <rPh sb="3" eb="5">
      <t>アンケン</t>
    </rPh>
    <rPh sb="6" eb="8">
      <t>タンイツ</t>
    </rPh>
    <rPh sb="8" eb="10">
      <t>センタク</t>
    </rPh>
    <rPh sb="16" eb="18">
      <t>ガイトウ</t>
    </rPh>
    <rPh sb="19" eb="21">
      <t>アンケン</t>
    </rPh>
    <rPh sb="22" eb="26">
      <t>ショウサイジョウホウ</t>
    </rPh>
    <rPh sb="27" eb="29">
      <t>センイ</t>
    </rPh>
    <rPh sb="30" eb="32">
      <t>コベツ</t>
    </rPh>
    <rPh sb="32" eb="34">
      <t>シンサ</t>
    </rPh>
    <phoneticPr fontId="43"/>
  </si>
  <si>
    <t>対象の案件を複数選択することで、該当の案件の一括審査ができること。</t>
    <rPh sb="0" eb="2">
      <t>タイショウ</t>
    </rPh>
    <rPh sb="3" eb="5">
      <t>アンケン</t>
    </rPh>
    <rPh sb="6" eb="8">
      <t>フクスウ</t>
    </rPh>
    <rPh sb="8" eb="10">
      <t>センタク</t>
    </rPh>
    <rPh sb="16" eb="18">
      <t>ガイトウ</t>
    </rPh>
    <rPh sb="19" eb="21">
      <t>アンケン</t>
    </rPh>
    <rPh sb="22" eb="24">
      <t>イッカツ</t>
    </rPh>
    <rPh sb="24" eb="26">
      <t>シンサ</t>
    </rPh>
    <phoneticPr fontId="43"/>
  </si>
  <si>
    <t>一覧の案件を全件選択、全件選択解除できること。</t>
    <rPh sb="0" eb="2">
      <t>イチラン</t>
    </rPh>
    <rPh sb="3" eb="5">
      <t>アンケン</t>
    </rPh>
    <rPh sb="6" eb="10">
      <t>ゼンケンセンタク</t>
    </rPh>
    <rPh sb="11" eb="13">
      <t>ゼンケン</t>
    </rPh>
    <rPh sb="13" eb="17">
      <t>センタクカイジョ</t>
    </rPh>
    <phoneticPr fontId="43"/>
  </si>
  <si>
    <t>対象の案件を単一選択することで、コメント、差戻理由、保留理由を確認できること。</t>
    <rPh sb="21" eb="23">
      <t>サシモドシ</t>
    </rPh>
    <rPh sb="23" eb="25">
      <t>リユウ</t>
    </rPh>
    <rPh sb="26" eb="30">
      <t>ホリュウリユウ</t>
    </rPh>
    <rPh sb="31" eb="33">
      <t>カクニン</t>
    </rPh>
    <phoneticPr fontId="43"/>
  </si>
  <si>
    <t>対象の案件を単一選択することで、帳票印刷ができること。</t>
    <rPh sb="16" eb="20">
      <t>チョウヒョウインサツ</t>
    </rPh>
    <phoneticPr fontId="43"/>
  </si>
  <si>
    <t>センター内の審査における保留が行えること。保留時には保留理由を登録でき、センター内でのみ保留理由を確認できること。</t>
    <rPh sb="4" eb="5">
      <t>ナイ</t>
    </rPh>
    <rPh sb="6" eb="8">
      <t>シンサ</t>
    </rPh>
    <rPh sb="12" eb="14">
      <t>ホリュウ</t>
    </rPh>
    <rPh sb="15" eb="16">
      <t>オコナ</t>
    </rPh>
    <rPh sb="21" eb="24">
      <t>ホリュウジ</t>
    </rPh>
    <rPh sb="26" eb="30">
      <t>ホリュウリユウ</t>
    </rPh>
    <rPh sb="31" eb="33">
      <t>トウロク</t>
    </rPh>
    <rPh sb="40" eb="41">
      <t>ナイ</t>
    </rPh>
    <rPh sb="44" eb="48">
      <t>ホリュウリユウ</t>
    </rPh>
    <rPh sb="49" eb="51">
      <t>カクニン</t>
    </rPh>
    <phoneticPr fontId="43"/>
  </si>
  <si>
    <t>審査すべき優先度を選別するため、旅費の種別やオンライン手配の該当などに応じてランク（A～D）が自動設定され、検索時の絞り込み条件として利用できること。</t>
    <rPh sb="0" eb="2">
      <t>シンサ</t>
    </rPh>
    <rPh sb="5" eb="8">
      <t>ユウセンド</t>
    </rPh>
    <rPh sb="9" eb="11">
      <t>センベツ</t>
    </rPh>
    <rPh sb="16" eb="18">
      <t>リョヒ</t>
    </rPh>
    <rPh sb="19" eb="21">
      <t>シュベツ</t>
    </rPh>
    <rPh sb="27" eb="29">
      <t>テハイ</t>
    </rPh>
    <rPh sb="30" eb="32">
      <t>ガイトウ</t>
    </rPh>
    <rPh sb="35" eb="36">
      <t>オウ</t>
    </rPh>
    <rPh sb="47" eb="51">
      <t>ジドウセッテイ</t>
    </rPh>
    <rPh sb="54" eb="57">
      <t>ケンサクジ</t>
    </rPh>
    <rPh sb="58" eb="59">
      <t>シボ</t>
    </rPh>
    <rPh sb="60" eb="61">
      <t>コ</t>
    </rPh>
    <rPh sb="62" eb="64">
      <t>ジョウケン</t>
    </rPh>
    <rPh sb="67" eb="69">
      <t>リヨウ</t>
    </rPh>
    <phoneticPr fontId="43"/>
  </si>
  <si>
    <t>センター内の審査における差戻が行えること。差戻時には差戻理由を登録できること。</t>
    <rPh sb="4" eb="5">
      <t>ナイ</t>
    </rPh>
    <rPh sb="6" eb="8">
      <t>シンサ</t>
    </rPh>
    <rPh sb="12" eb="14">
      <t>サシモドシ</t>
    </rPh>
    <rPh sb="15" eb="16">
      <t>オコナ</t>
    </rPh>
    <rPh sb="21" eb="23">
      <t>サシモドシ</t>
    </rPh>
    <rPh sb="23" eb="24">
      <t>ジ</t>
    </rPh>
    <rPh sb="26" eb="28">
      <t>サシモドシ</t>
    </rPh>
    <rPh sb="28" eb="30">
      <t>リユウ</t>
    </rPh>
    <rPh sb="31" eb="33">
      <t>トウロク</t>
    </rPh>
    <phoneticPr fontId="43"/>
  </si>
  <si>
    <t>差戻しの制御は以下のように行えること。
・１次から本人に戻す。
・２次から１次に戻す。
・３次（最終審査）から本人に戻す。</t>
    <rPh sb="0" eb="2">
      <t>サシモドシ</t>
    </rPh>
    <rPh sb="4" eb="6">
      <t>セイギョ</t>
    </rPh>
    <rPh sb="7" eb="9">
      <t>イカ</t>
    </rPh>
    <rPh sb="13" eb="14">
      <t>オコナ</t>
    </rPh>
    <rPh sb="55" eb="57">
      <t>ホンニン</t>
    </rPh>
    <rPh sb="58" eb="59">
      <t>モド</t>
    </rPh>
    <phoneticPr fontId="43"/>
  </si>
  <si>
    <t>支払予定日については、審査の段階において修正が可能であること。</t>
    <rPh sb="0" eb="5">
      <t>シハライヨテイビ</t>
    </rPh>
    <rPh sb="11" eb="13">
      <t>シンサ</t>
    </rPh>
    <rPh sb="14" eb="16">
      <t>ダンカイ</t>
    </rPh>
    <rPh sb="20" eb="22">
      <t>シュウセイ</t>
    </rPh>
    <rPh sb="23" eb="25">
      <t>カノウ</t>
    </rPh>
    <phoneticPr fontId="43"/>
  </si>
  <si>
    <t>申請画面印刷が可能であること。その際、行程、備考欄等スクロール表示される部分についてもすべて表示された状態で印刷ができること</t>
  </si>
  <si>
    <t>回付文書保持者の確認ができること。
具体的には、以下のような立場・状況において旅行命令の状況が確認できること。
・本人・各所属が総務事務センターで処理中のものを「審査中」というステータスで状況確認できること。
・本人・各所属が予算担当者で処理待ちのものを「予算確認待ち」というステータスで状況確認できること。
・総務事務センターが旅行者の精算未実施のものを「精算確認待ち」というステータスで状況確認できること。
その他、どのステータスにおいて、どの職員が参照・更新可能かを要件定義段階で整理して本県に示すこと。</t>
    <rPh sb="18" eb="21">
      <t>グタイテキ</t>
    </rPh>
    <rPh sb="24" eb="26">
      <t>イカ</t>
    </rPh>
    <rPh sb="30" eb="32">
      <t>タチバ</t>
    </rPh>
    <rPh sb="33" eb="35">
      <t>ジョウキョウ</t>
    </rPh>
    <rPh sb="39" eb="43">
      <t>リョコウメイレイ</t>
    </rPh>
    <rPh sb="44" eb="46">
      <t>ジョウキョウ</t>
    </rPh>
    <rPh sb="47" eb="49">
      <t>カクニン</t>
    </rPh>
    <rPh sb="57" eb="59">
      <t>ホンニン</t>
    </rPh>
    <rPh sb="60" eb="63">
      <t>カクショゾク</t>
    </rPh>
    <rPh sb="64" eb="68">
      <t>ソウムジム</t>
    </rPh>
    <rPh sb="73" eb="76">
      <t>ショリチュウ</t>
    </rPh>
    <rPh sb="81" eb="84">
      <t>シンサチュウ</t>
    </rPh>
    <rPh sb="94" eb="96">
      <t>ジョウキョウ</t>
    </rPh>
    <rPh sb="96" eb="98">
      <t>カクニン</t>
    </rPh>
    <rPh sb="106" eb="108">
      <t>ホンニン</t>
    </rPh>
    <rPh sb="109" eb="112">
      <t>カクショゾク</t>
    </rPh>
    <rPh sb="113" eb="118">
      <t>ヨサンタントウシャ</t>
    </rPh>
    <rPh sb="119" eb="122">
      <t>ショリマ</t>
    </rPh>
    <rPh sb="128" eb="133">
      <t>ヨサンカクニンマ</t>
    </rPh>
    <rPh sb="156" eb="160">
      <t>ソウムジム</t>
    </rPh>
    <rPh sb="165" eb="168">
      <t>リョコウシャ</t>
    </rPh>
    <rPh sb="169" eb="171">
      <t>セイサン</t>
    </rPh>
    <rPh sb="171" eb="174">
      <t>ミジッシ</t>
    </rPh>
    <rPh sb="179" eb="184">
      <t>セイサンカクニンマ</t>
    </rPh>
    <rPh sb="195" eb="197">
      <t>ジョウキョウ</t>
    </rPh>
    <rPh sb="197" eb="199">
      <t>カクニン</t>
    </rPh>
    <rPh sb="209" eb="210">
      <t>タ</t>
    </rPh>
    <rPh sb="225" eb="227">
      <t>ショクイン</t>
    </rPh>
    <rPh sb="228" eb="230">
      <t>サンショウ</t>
    </rPh>
    <rPh sb="231" eb="235">
      <t>コウシンカノウ</t>
    </rPh>
    <rPh sb="244" eb="246">
      <t>セイリ</t>
    </rPh>
    <rPh sb="251" eb="252">
      <t>シメ</t>
    </rPh>
    <phoneticPr fontId="44"/>
  </si>
  <si>
    <t>【支出科目設定】
権限を有する職員は，用務に対して支出科目が設定可能であること。ただし，旅費支出科目については，権限を有する職員（所属の予算管理者等を想定）が，初期科目を設定することとし，各職員は申請時に支出科目を気にすることなく入力できること。初期設定科目を変更する必要がある場合は，当該権限を有する職員による変更処理のほか，各職員が申請時において，画面上から科目を選択して変更することも可能であること。</t>
  </si>
  <si>
    <t>【発着地等検索】
発着地，目的地等を入力する際には，プルダウンリスト及び文字検索等から住所及び公共施設等を選択することで，当該住所等に割り付けられた地点を容易に検索及び選択が可能であること。また，目的地の地点選択については、ダイアログ等の支援機能から絞込みが可能であること。</t>
    <rPh sb="98" eb="101">
      <t>モクテキチ</t>
    </rPh>
    <rPh sb="117" eb="118">
      <t>トウ</t>
    </rPh>
    <rPh sb="119" eb="121">
      <t>シエン</t>
    </rPh>
    <rPh sb="121" eb="123">
      <t>キノウ</t>
    </rPh>
    <rPh sb="125" eb="127">
      <t>シボリコ</t>
    </rPh>
    <phoneticPr fontId="14"/>
  </si>
  <si>
    <t>目的地等設定機能②</t>
    <rPh sb="0" eb="3">
      <t>モクテキチ</t>
    </rPh>
    <rPh sb="3" eb="4">
      <t>トウ</t>
    </rPh>
    <rPh sb="4" eb="6">
      <t>セッテイ</t>
    </rPh>
    <rPh sb="6" eb="8">
      <t>キノウ</t>
    </rPh>
    <phoneticPr fontId="43"/>
  </si>
  <si>
    <t>１旅行につき20カ所までの目的地又は経由地の設定が可能であること。</t>
  </si>
  <si>
    <t xml:space="preserve">【旅費額計算】
旅行者の職，旅行期間，目的地，交通手段（公共交通機関利用（空路，航路を含む。），公用車利用，自家用車利用及び陸路旅行等），旅費調整項目等を入力することにより，本県の条例，規則等に基づいた適切な旅費額を計算することが可能であること。また，この旅費計算根拠となった旅行経路情報（発着地と目的地間の距離，料金等）を表示することが可能であること。
</t>
    <phoneticPr fontId="17"/>
  </si>
  <si>
    <t xml:space="preserve">【旅費額計算】
職員本人に係る発着地（在勤地又は居住地）及び入力された（複数の）目的地から本県の条例，規則に基づいた適正な旅行経路及び旅費計算が可能であること。
</t>
    <phoneticPr fontId="17"/>
  </si>
  <si>
    <t>県内・県外旅行判定機能</t>
    <rPh sb="0" eb="2">
      <t>ケンナイ</t>
    </rPh>
    <rPh sb="5" eb="7">
      <t>リョコウ</t>
    </rPh>
    <rPh sb="7" eb="9">
      <t>ハンテイ</t>
    </rPh>
    <rPh sb="9" eb="11">
      <t>キノウ</t>
    </rPh>
    <phoneticPr fontId="43"/>
  </si>
  <si>
    <t>目的地（経由地は含まない）によって県内旅行か、県外旅行かを自動判定すること。</t>
    <rPh sb="0" eb="3">
      <t>モクテキチ</t>
    </rPh>
    <rPh sb="4" eb="7">
      <t>ケイユチ</t>
    </rPh>
    <rPh sb="8" eb="9">
      <t>フク</t>
    </rPh>
    <rPh sb="17" eb="19">
      <t>ケンナイ</t>
    </rPh>
    <rPh sb="19" eb="21">
      <t>リョコウ</t>
    </rPh>
    <rPh sb="23" eb="25">
      <t>ケンガイ</t>
    </rPh>
    <rPh sb="25" eb="27">
      <t>リョコウ</t>
    </rPh>
    <rPh sb="29" eb="31">
      <t>ジドウ</t>
    </rPh>
    <rPh sb="31" eb="33">
      <t>ハンテイ</t>
    </rPh>
    <phoneticPr fontId="43"/>
  </si>
  <si>
    <t>旅行雑費①</t>
    <rPh sb="0" eb="2">
      <t>リョコウ</t>
    </rPh>
    <rPh sb="2" eb="4">
      <t>ザッピ</t>
    </rPh>
    <phoneticPr fontId="43"/>
  </si>
  <si>
    <t>県内、県外、在勤地の別により、旅行雑費は自動的に算定されること。</t>
    <rPh sb="0" eb="2">
      <t>ケンナイ</t>
    </rPh>
    <rPh sb="3" eb="5">
      <t>ケンガイ</t>
    </rPh>
    <rPh sb="6" eb="8">
      <t>ザイキン</t>
    </rPh>
    <rPh sb="8" eb="9">
      <t>チ</t>
    </rPh>
    <rPh sb="10" eb="11">
      <t>ベツ</t>
    </rPh>
    <rPh sb="15" eb="17">
      <t>リョコウ</t>
    </rPh>
    <rPh sb="17" eb="19">
      <t>ザッピ</t>
    </rPh>
    <rPh sb="20" eb="23">
      <t>ジドウテキ</t>
    </rPh>
    <rPh sb="24" eb="26">
      <t>サンテイ</t>
    </rPh>
    <phoneticPr fontId="43"/>
  </si>
  <si>
    <t>旅行雑費②</t>
    <rPh sb="0" eb="2">
      <t>リョコウ</t>
    </rPh>
    <rPh sb="2" eb="4">
      <t>ザッピ</t>
    </rPh>
    <phoneticPr fontId="43"/>
  </si>
  <si>
    <t xml:space="preserve">旅行雑費の調整が必要な旅行内容の場合は、別途、旅行雑費（調整すべき額）を手入力できること。
</t>
    <rPh sb="0" eb="2">
      <t>リョコウ</t>
    </rPh>
    <rPh sb="2" eb="4">
      <t>ザッピ</t>
    </rPh>
    <rPh sb="5" eb="7">
      <t>チョウセイ</t>
    </rPh>
    <rPh sb="8" eb="10">
      <t>ヒツヨウ</t>
    </rPh>
    <rPh sb="11" eb="13">
      <t>リョコウ</t>
    </rPh>
    <rPh sb="13" eb="15">
      <t>ナイヨウ</t>
    </rPh>
    <rPh sb="16" eb="18">
      <t>バアイ</t>
    </rPh>
    <rPh sb="20" eb="22">
      <t>ベット</t>
    </rPh>
    <rPh sb="23" eb="25">
      <t>リョコウ</t>
    </rPh>
    <rPh sb="25" eb="27">
      <t>ザッピ</t>
    </rPh>
    <rPh sb="28" eb="30">
      <t>チョウセイ</t>
    </rPh>
    <rPh sb="33" eb="34">
      <t>ガク</t>
    </rPh>
    <rPh sb="36" eb="37">
      <t>テ</t>
    </rPh>
    <rPh sb="37" eb="39">
      <t>ニュウリョク</t>
    </rPh>
    <phoneticPr fontId="43"/>
  </si>
  <si>
    <t>加算旅費調整（選択）機能</t>
    <rPh sb="0" eb="2">
      <t>カサン</t>
    </rPh>
    <rPh sb="2" eb="4">
      <t>リョヒ</t>
    </rPh>
    <rPh sb="4" eb="6">
      <t>チョウセイ</t>
    </rPh>
    <rPh sb="7" eb="9">
      <t>センタク</t>
    </rPh>
    <rPh sb="10" eb="12">
      <t>キノウ</t>
    </rPh>
    <phoneticPr fontId="43"/>
  </si>
  <si>
    <t>通常の旅行雑費等以外に調整（加算）すべき内容（ex. 総合教育センター研修時の駐車場利用時の駐車代など）がある場合は、調整内容をプルダウン形式またはダイアログから選択する等により旅行雑費等を調整（加算）できること。</t>
    <rPh sb="0" eb="2">
      <t>ツウジョウ</t>
    </rPh>
    <rPh sb="3" eb="5">
      <t>リョコウ</t>
    </rPh>
    <rPh sb="5" eb="7">
      <t>ザッピ</t>
    </rPh>
    <rPh sb="7" eb="8">
      <t>トウ</t>
    </rPh>
    <rPh sb="8" eb="10">
      <t>イガイ</t>
    </rPh>
    <rPh sb="11" eb="13">
      <t>チョウセイ</t>
    </rPh>
    <rPh sb="14" eb="16">
      <t>カサン</t>
    </rPh>
    <rPh sb="20" eb="22">
      <t>ナイヨウ</t>
    </rPh>
    <rPh sb="27" eb="29">
      <t>ソウゴウ</t>
    </rPh>
    <rPh sb="29" eb="31">
      <t>キョウイク</t>
    </rPh>
    <rPh sb="35" eb="37">
      <t>ケンシュウ</t>
    </rPh>
    <rPh sb="37" eb="38">
      <t>トキ</t>
    </rPh>
    <rPh sb="39" eb="42">
      <t>チュウシャジョウ</t>
    </rPh>
    <rPh sb="42" eb="44">
      <t>リヨウ</t>
    </rPh>
    <rPh sb="44" eb="45">
      <t>ジ</t>
    </rPh>
    <rPh sb="46" eb="48">
      <t>チュウシャ</t>
    </rPh>
    <rPh sb="48" eb="49">
      <t>ダイ</t>
    </rPh>
    <rPh sb="55" eb="57">
      <t>バアイ</t>
    </rPh>
    <rPh sb="59" eb="61">
      <t>チョウセイ</t>
    </rPh>
    <rPh sb="61" eb="63">
      <t>ナイヨウ</t>
    </rPh>
    <rPh sb="69" eb="71">
      <t>ケイシキ</t>
    </rPh>
    <rPh sb="81" eb="83">
      <t>センタク</t>
    </rPh>
    <rPh sb="85" eb="86">
      <t>ナド</t>
    </rPh>
    <rPh sb="89" eb="91">
      <t>リョコウ</t>
    </rPh>
    <rPh sb="91" eb="93">
      <t>ザッピ</t>
    </rPh>
    <rPh sb="93" eb="94">
      <t>トウ</t>
    </rPh>
    <rPh sb="95" eb="97">
      <t>チョウセイ</t>
    </rPh>
    <rPh sb="98" eb="100">
      <t>カサン</t>
    </rPh>
    <phoneticPr fontId="43"/>
  </si>
  <si>
    <t xml:space="preserve">【旅費額計算】
乗換案内ソフトによる鉄道の運賃計算，電子地図ソフトによる地点間の距離計算ができること。
</t>
    <phoneticPr fontId="17"/>
  </si>
  <si>
    <t>旅行命令</t>
    <rPh sb="0" eb="2">
      <t>リョコウ</t>
    </rPh>
    <rPh sb="2" eb="4">
      <t>メイレイ</t>
    </rPh>
    <phoneticPr fontId="43"/>
  </si>
  <si>
    <t>経路検索ソフトの入力項目初期表示機能</t>
    <rPh sb="0" eb="2">
      <t>ケイロ</t>
    </rPh>
    <rPh sb="2" eb="4">
      <t>ケンサク</t>
    </rPh>
    <rPh sb="8" eb="10">
      <t>ニュウリョク</t>
    </rPh>
    <rPh sb="10" eb="12">
      <t>コウモク</t>
    </rPh>
    <rPh sb="12" eb="14">
      <t>ショキ</t>
    </rPh>
    <rPh sb="14" eb="16">
      <t>ヒョウジ</t>
    </rPh>
    <rPh sb="16" eb="18">
      <t>キノウ</t>
    </rPh>
    <phoneticPr fontId="43"/>
  </si>
  <si>
    <t>出発地、用務地等を入力し、経路検索ソフトを立ち上げた際に、検索ソフト内での入力の初期値として、出発地、用務地等が表示されること。</t>
    <rPh sb="0" eb="3">
      <t>シュッパツチ</t>
    </rPh>
    <rPh sb="4" eb="6">
      <t>ヨウム</t>
    </rPh>
    <rPh sb="6" eb="7">
      <t>チ</t>
    </rPh>
    <rPh sb="7" eb="8">
      <t>トウ</t>
    </rPh>
    <rPh sb="9" eb="11">
      <t>ニュウリョク</t>
    </rPh>
    <rPh sb="13" eb="15">
      <t>ケイロ</t>
    </rPh>
    <rPh sb="15" eb="17">
      <t>ケンサク</t>
    </rPh>
    <rPh sb="21" eb="22">
      <t>タ</t>
    </rPh>
    <rPh sb="23" eb="24">
      <t>ア</t>
    </rPh>
    <rPh sb="26" eb="27">
      <t>サイ</t>
    </rPh>
    <rPh sb="29" eb="31">
      <t>ケンサク</t>
    </rPh>
    <rPh sb="34" eb="35">
      <t>ナイ</t>
    </rPh>
    <rPh sb="37" eb="39">
      <t>ニュウリョク</t>
    </rPh>
    <rPh sb="40" eb="43">
      <t>ショキチ</t>
    </rPh>
    <rPh sb="47" eb="50">
      <t>シュッパツチ</t>
    </rPh>
    <rPh sb="51" eb="53">
      <t>ヨウム</t>
    </rPh>
    <rPh sb="53" eb="54">
      <t>チ</t>
    </rPh>
    <rPh sb="54" eb="55">
      <t>トウ</t>
    </rPh>
    <rPh sb="56" eb="58">
      <t>ヒョウジ</t>
    </rPh>
    <phoneticPr fontId="43"/>
  </si>
  <si>
    <t>【出勤表への自動反映】
旅行命令権者によって決裁された旅行命令について，出勤表に「出張」と自動反映されること。また，当該旅行命令が変更，取消（削除）された場合は，従前の内容が更新されること。</t>
  </si>
  <si>
    <t xml:space="preserve">【重複支給回避措置】
通勤手当認定情報と連動し，旅行時において通勤用定期乗車券を使用することにより旅行に係る鉄道賃の全部又は一部を要しないこととなる場合については，当該不要となる額を自動で減額した旅費を支給できること。
</t>
  </si>
  <si>
    <t>通勤手当区間の表示機能</t>
    <rPh sb="4" eb="6">
      <t>クカン</t>
    </rPh>
    <rPh sb="7" eb="9">
      <t>ヒョウジ</t>
    </rPh>
    <rPh sb="9" eb="11">
      <t>キノウ</t>
    </rPh>
    <phoneticPr fontId="43"/>
  </si>
  <si>
    <t xml:space="preserve">申請者職員の定期券情報（交通機関、駅名）を旅行命令・旅費請求・旅費精算の申請入力時、決裁・審査時に画面に表示させること。
</t>
    <rPh sb="0" eb="3">
      <t>シンセイシャ</t>
    </rPh>
    <rPh sb="3" eb="5">
      <t>ショクイン</t>
    </rPh>
    <rPh sb="6" eb="9">
      <t>テイキケン</t>
    </rPh>
    <rPh sb="9" eb="11">
      <t>ジョウホウ</t>
    </rPh>
    <rPh sb="12" eb="14">
      <t>コウツウ</t>
    </rPh>
    <rPh sb="14" eb="16">
      <t>キカン</t>
    </rPh>
    <rPh sb="17" eb="19">
      <t>エキメイ</t>
    </rPh>
    <rPh sb="21" eb="23">
      <t>リョコウ</t>
    </rPh>
    <rPh sb="23" eb="25">
      <t>メイレイ</t>
    </rPh>
    <rPh sb="26" eb="28">
      <t>リョヒ</t>
    </rPh>
    <rPh sb="28" eb="30">
      <t>セイキュウ</t>
    </rPh>
    <rPh sb="31" eb="33">
      <t>リョヒ</t>
    </rPh>
    <rPh sb="33" eb="35">
      <t>セイサン</t>
    </rPh>
    <rPh sb="36" eb="38">
      <t>シンセイ</t>
    </rPh>
    <rPh sb="38" eb="41">
      <t>ニュウリョクジ</t>
    </rPh>
    <rPh sb="42" eb="44">
      <t>ケッサイ</t>
    </rPh>
    <rPh sb="45" eb="47">
      <t>シンサ</t>
    </rPh>
    <rPh sb="47" eb="48">
      <t>ジ</t>
    </rPh>
    <rPh sb="49" eb="51">
      <t>ガメン</t>
    </rPh>
    <rPh sb="52" eb="54">
      <t>ヒョウジ</t>
    </rPh>
    <phoneticPr fontId="43"/>
  </si>
  <si>
    <t xml:space="preserve">【手計算旅費】
申請時（旅費請求時）において，旅費計算不可である場合は，システム画面から総務事務センターに旅費計算依頼を促す画面指示がなされること。また，旅費手計算依頼画面に移行した際には，同画面における旅費手計算に必要な項目欄に，従前の画面（旅費請求画面等）において入力した内容が可能な限り引き継がれること。
</t>
  </si>
  <si>
    <t>前要件において手計算依頼を行い，総務事務センターによる手計算結果が当該申請者に通知されること。</t>
    <rPh sb="0" eb="1">
      <t>マエ</t>
    </rPh>
    <rPh sb="1" eb="3">
      <t>ヨウケン</t>
    </rPh>
    <phoneticPr fontId="14"/>
  </si>
  <si>
    <t>宿泊料計算機能①</t>
    <rPh sb="0" eb="3">
      <t>シュクハクリョウ</t>
    </rPh>
    <rPh sb="3" eb="5">
      <t>ケイサン</t>
    </rPh>
    <rPh sb="5" eb="7">
      <t>キノウ</t>
    </rPh>
    <phoneticPr fontId="43"/>
  </si>
  <si>
    <t>宿泊数はエラーチェック等により誤入力を防げること。</t>
    <rPh sb="11" eb="12">
      <t>ナド</t>
    </rPh>
    <rPh sb="15" eb="18">
      <t>ゴニュウリョク</t>
    </rPh>
    <rPh sb="19" eb="20">
      <t>フセ</t>
    </rPh>
    <phoneticPr fontId="43"/>
  </si>
  <si>
    <t>宿泊料計算機能②</t>
    <rPh sb="0" eb="3">
      <t>シュクハクリョウ</t>
    </rPh>
    <rPh sb="3" eb="5">
      <t>ケイサン</t>
    </rPh>
    <rPh sb="5" eb="7">
      <t>キノウ</t>
    </rPh>
    <phoneticPr fontId="43"/>
  </si>
  <si>
    <t xml:space="preserve">目的地が複数ある場合には、目的地ごとに宿泊数を指定することで、複数旅行日、かつ複数目的地を経由する旅行について一申請で処理ができること。
</t>
    <rPh sb="0" eb="3">
      <t>モクテキチ</t>
    </rPh>
    <rPh sb="4" eb="6">
      <t>フクスウ</t>
    </rPh>
    <rPh sb="8" eb="10">
      <t>バアイ</t>
    </rPh>
    <rPh sb="13" eb="16">
      <t>モクテキチ</t>
    </rPh>
    <rPh sb="19" eb="20">
      <t>シュク</t>
    </rPh>
    <rPh sb="20" eb="21">
      <t>ハク</t>
    </rPh>
    <rPh sb="21" eb="22">
      <t>カズ</t>
    </rPh>
    <rPh sb="23" eb="25">
      <t>シテイ</t>
    </rPh>
    <rPh sb="31" eb="33">
      <t>フクスウ</t>
    </rPh>
    <rPh sb="33" eb="35">
      <t>リョコウ</t>
    </rPh>
    <rPh sb="35" eb="36">
      <t>ヒ</t>
    </rPh>
    <rPh sb="39" eb="41">
      <t>フクスウ</t>
    </rPh>
    <rPh sb="41" eb="44">
      <t>モクテキチ</t>
    </rPh>
    <rPh sb="45" eb="47">
      <t>ケイユ</t>
    </rPh>
    <rPh sb="49" eb="51">
      <t>リョコウ</t>
    </rPh>
    <rPh sb="55" eb="56">
      <t>イチ</t>
    </rPh>
    <rPh sb="56" eb="58">
      <t>シンセイ</t>
    </rPh>
    <rPh sb="59" eb="61">
      <t>ショリ</t>
    </rPh>
    <phoneticPr fontId="43"/>
  </si>
  <si>
    <t>宿泊料計算機能③</t>
    <rPh sb="0" eb="3">
      <t>シュクハクリョウ</t>
    </rPh>
    <rPh sb="3" eb="5">
      <t>ケイサン</t>
    </rPh>
    <rPh sb="5" eb="7">
      <t>キノウ</t>
    </rPh>
    <phoneticPr fontId="43"/>
  </si>
  <si>
    <t xml:space="preserve">宿泊料はシステム入力時に甲地・乙地の区分を選択せずとも、目的地の入力のみで必要な額が自動的に算出されること。
</t>
    <rPh sb="8" eb="10">
      <t>ニュウリョク</t>
    </rPh>
    <rPh sb="10" eb="11">
      <t>ジ</t>
    </rPh>
    <rPh sb="12" eb="13">
      <t>コウ</t>
    </rPh>
    <rPh sb="13" eb="14">
      <t>チ</t>
    </rPh>
    <rPh sb="15" eb="16">
      <t>オツ</t>
    </rPh>
    <rPh sb="16" eb="17">
      <t>チ</t>
    </rPh>
    <rPh sb="18" eb="20">
      <t>クブン</t>
    </rPh>
    <rPh sb="21" eb="23">
      <t>センタク</t>
    </rPh>
    <rPh sb="32" eb="34">
      <t>ニュウリョク</t>
    </rPh>
    <rPh sb="37" eb="39">
      <t>ヒツヨウ</t>
    </rPh>
    <rPh sb="40" eb="41">
      <t>ガク</t>
    </rPh>
    <phoneticPr fontId="43"/>
  </si>
  <si>
    <t>【旅費額の調整】
宿泊料及び交通費の調整等が必要な場合，旅費額の調整を行える機能を具備すること。ただし，職員自らによる発生源入力となることを考慮し，調整が必要な場合等を入力画面上で利用者に分かりやすく示すとともに，調整額の入力も容易で分かりやすくすること。</t>
  </si>
  <si>
    <t>【他所属支弁への対応】
旅費の他所属支弁に対応可能であること。（他所属の旅費支出科目での旅行命令等の処理を可能にする等）</t>
  </si>
  <si>
    <t>【前回申請等の再利用】
旅費の申請処理は，利用頻度が高いので，過去の申請を旅行命令時に再利用できる機能を有すること。</t>
  </si>
  <si>
    <t>【旅費情報等の閲覧】
職員本人及び権限を有する職員は，随時，旅行情報等（旅行命令内容等）の照会，閲覧（参照（過去５年程度））ができること。（職員本人は自己に係る分のみ参照可能とする。）</t>
    <phoneticPr fontId="17"/>
  </si>
  <si>
    <t>【旅費情報等の閲覧】
権限を有する職員は，所属内職員の旅行情報が一覧で参照できること。</t>
  </si>
  <si>
    <t>【他システムとの連携】
総務事務センターにおいて，審査決裁後に，財務会計システムへの連携データ（送金ファイル）を作成できること。なお，本システムの連携サーバを介して，財務会計システムに伝送（総件数，総金額が確認できるようにする。）して，バッチ処理により，必要な情報の登録処理や支出処理がなされること。</t>
  </si>
  <si>
    <t>財務会計システムとの連携</t>
  </si>
  <si>
    <t>支払方法選択機能</t>
    <rPh sb="0" eb="2">
      <t>シハライ</t>
    </rPh>
    <rPh sb="2" eb="4">
      <t>ホウホウ</t>
    </rPh>
    <rPh sb="4" eb="6">
      <t>センタク</t>
    </rPh>
    <rPh sb="6" eb="8">
      <t>キノウ</t>
    </rPh>
    <phoneticPr fontId="43"/>
  </si>
  <si>
    <t>精算払、概算払の支出方法を選択可能とすること。</t>
    <rPh sb="0" eb="2">
      <t>セイサン</t>
    </rPh>
    <rPh sb="2" eb="3">
      <t>バラ</t>
    </rPh>
    <rPh sb="4" eb="6">
      <t>ガイサン</t>
    </rPh>
    <rPh sb="6" eb="7">
      <t>バラ</t>
    </rPh>
    <rPh sb="8" eb="10">
      <t>シシュツ</t>
    </rPh>
    <rPh sb="10" eb="12">
      <t>ホウホウ</t>
    </rPh>
    <rPh sb="13" eb="15">
      <t>センタク</t>
    </rPh>
    <rPh sb="15" eb="17">
      <t>カノウ</t>
    </rPh>
    <phoneticPr fontId="43"/>
  </si>
  <si>
    <t>【他システムとの連携】
財務会計システムから，予算科目一覧及び科目ごとの残額のデータを受け取り，存在しない予算科目がある場合や予算が不足している場合は，エラーとなるようにすること。また，エラー処理が必要な旨を，当該予算管理者及びセンターへ自動的に通知するとともに，財務会計システムでは，これらのチェックができないため，財務システムへエラーデータを伝送しないようにすること。</t>
  </si>
  <si>
    <t>【他システムとの連携】
給与支払と随時支払の選択を可能として、審査決裁後に，財務会計システムへの連携データする際、「給与支払」の場合は、月１の給与支払日にあわせて財務会計システムへ連携できるようにするようにして振込手数料を抑制できること。</t>
    <rPh sb="12" eb="16">
      <t>キュウヨシハライ</t>
    </rPh>
    <rPh sb="17" eb="21">
      <t>ズイジシハライ</t>
    </rPh>
    <rPh sb="22" eb="24">
      <t>センタク</t>
    </rPh>
    <rPh sb="25" eb="27">
      <t>カノウ</t>
    </rPh>
    <rPh sb="55" eb="56">
      <t>サイ</t>
    </rPh>
    <rPh sb="111" eb="113">
      <t>ヨクセイ</t>
    </rPh>
    <phoneticPr fontId="14"/>
  </si>
  <si>
    <t>代理入力・表示機能</t>
    <rPh sb="0" eb="2">
      <t>ダイリ</t>
    </rPh>
    <rPh sb="2" eb="4">
      <t>ニュウリョク</t>
    </rPh>
    <rPh sb="5" eb="7">
      <t>ヒョウジ</t>
    </rPh>
    <rPh sb="7" eb="9">
      <t>キノウ</t>
    </rPh>
    <phoneticPr fontId="43"/>
  </si>
  <si>
    <t xml:space="preserve">発生源入力所属において、必要な場合は代理で他の職員の旅行命令等を入力・申請することができること。なお、この場合、代理入力したことが、決裁・審査の各段階で確認できること。
</t>
    <rPh sb="0" eb="2">
      <t>ハッセイ</t>
    </rPh>
    <rPh sb="2" eb="3">
      <t>ゲン</t>
    </rPh>
    <rPh sb="3" eb="5">
      <t>ニュウリョク</t>
    </rPh>
    <rPh sb="5" eb="7">
      <t>ショゾク</t>
    </rPh>
    <rPh sb="12" eb="14">
      <t>ヒツヨウ</t>
    </rPh>
    <rPh sb="15" eb="17">
      <t>バアイ</t>
    </rPh>
    <rPh sb="18" eb="20">
      <t>ダイリ</t>
    </rPh>
    <rPh sb="21" eb="22">
      <t>タ</t>
    </rPh>
    <rPh sb="23" eb="25">
      <t>ショクイン</t>
    </rPh>
    <rPh sb="26" eb="28">
      <t>リョコウ</t>
    </rPh>
    <rPh sb="28" eb="30">
      <t>メイレイ</t>
    </rPh>
    <rPh sb="30" eb="31">
      <t>トウ</t>
    </rPh>
    <rPh sb="32" eb="34">
      <t>ニュウリョク</t>
    </rPh>
    <rPh sb="35" eb="37">
      <t>シンセイ</t>
    </rPh>
    <rPh sb="53" eb="55">
      <t>バアイ</t>
    </rPh>
    <rPh sb="56" eb="58">
      <t>ダイリ</t>
    </rPh>
    <rPh sb="58" eb="60">
      <t>ニュウリョク</t>
    </rPh>
    <rPh sb="66" eb="68">
      <t>ケッサイ</t>
    </rPh>
    <rPh sb="69" eb="71">
      <t>シンサ</t>
    </rPh>
    <rPh sb="72" eb="73">
      <t>カク</t>
    </rPh>
    <rPh sb="73" eb="75">
      <t>ダンカイ</t>
    </rPh>
    <rPh sb="76" eb="78">
      <t>カクニン</t>
    </rPh>
    <phoneticPr fontId="43"/>
  </si>
  <si>
    <t>【１人１台パソコン未整備所属の対応】
１人１台パソコンが未整備で，かつ所属に１台設置されている場合は，予算担当者等による代理入力ができ、１旅行申請内で同行者（複数人可）の設定が可能であること。</t>
    <rPh sb="69" eb="71">
      <t>リョコウ</t>
    </rPh>
    <rPh sb="71" eb="73">
      <t>シンセイ</t>
    </rPh>
    <rPh sb="73" eb="74">
      <t>ナイ</t>
    </rPh>
    <rPh sb="75" eb="78">
      <t>ドウコウシャ</t>
    </rPh>
    <rPh sb="79" eb="81">
      <t>フクスウ</t>
    </rPh>
    <rPh sb="81" eb="82">
      <t>ニン</t>
    </rPh>
    <rPh sb="85" eb="87">
      <t>セッテイ</t>
    </rPh>
    <rPh sb="88" eb="90">
      <t>カノウ</t>
    </rPh>
    <phoneticPr fontId="14"/>
  </si>
  <si>
    <t>【任命権者ごとの対応】
教育庁（市町村立学校を除く。）,各種委員会事務局及び議会事務局においては，新旅費システムの旅費命令機能，旅費請求機能及び旅費精算機能を利用することを想定しているが，電子決裁が可能な所属は，知事部局に準じること。（決裁後はセンター又は任命権者ごとに予算主管課等が処理する。）また，電子決裁が不可能な所属においては，「旅費命令票」，「旅費請求書（内訳を含む。）」等が出力されて，紙決裁ができるようにすること。なお，財務会計オンラインとの連携は，知事部局に準じることができる任命権者に限り連携することとする。
なお、将来的に新旅費システムを利用する新たな任命権者（警察や企業局など）が生じた場合も上記と同様の取扱いとする。</t>
    <phoneticPr fontId="17"/>
  </si>
  <si>
    <t>旅行者情報登録機能</t>
  </si>
  <si>
    <t>【登録等処理】
旅費計算処理等の基礎情報となる旅行者情報については，旅行者個人の情報を登録することで，職員基本情報と連動して自動反映されること。</t>
  </si>
  <si>
    <t>旅行者表示</t>
    <rPh sb="0" eb="3">
      <t>リョコウシャ</t>
    </rPh>
    <rPh sb="3" eb="5">
      <t>ヒョウジ</t>
    </rPh>
    <phoneticPr fontId="43"/>
  </si>
  <si>
    <t xml:space="preserve">発生源入力を行う所属においては、旅行命令申請における旅行者は、ログインした職員の情報が初期値として表示されること。
</t>
    <rPh sb="0" eb="3">
      <t>ハッセイゲン</t>
    </rPh>
    <rPh sb="3" eb="5">
      <t>ニュウリョク</t>
    </rPh>
    <rPh sb="6" eb="7">
      <t>オコナ</t>
    </rPh>
    <rPh sb="8" eb="10">
      <t>ショゾク</t>
    </rPh>
    <rPh sb="16" eb="18">
      <t>リョコウ</t>
    </rPh>
    <rPh sb="18" eb="20">
      <t>メイレイ</t>
    </rPh>
    <rPh sb="20" eb="22">
      <t>シンセイ</t>
    </rPh>
    <rPh sb="26" eb="29">
      <t>リョコウシャ</t>
    </rPh>
    <rPh sb="37" eb="39">
      <t>ショクイン</t>
    </rPh>
    <rPh sb="40" eb="42">
      <t>ジョウホウ</t>
    </rPh>
    <rPh sb="43" eb="46">
      <t>ショキチ</t>
    </rPh>
    <rPh sb="49" eb="51">
      <t>ヒョウジ</t>
    </rPh>
    <phoneticPr fontId="43"/>
  </si>
  <si>
    <t>【居住地等検索】
旅費の発着地が居住地又は勤務地の場合は，職員基本情報の連携又は登録機能などにより自動表示とすること。</t>
    <phoneticPr fontId="17"/>
  </si>
  <si>
    <t>【居住地等検索】
旅費の発着地が居住地又は勤務地以外の場合は，プルダウンリスト及びダイアログ等の支援機能から住所及び公共施設等を選択することで,地点選択を可能とすること。</t>
    <rPh sb="39" eb="40">
      <t>オヨ</t>
    </rPh>
    <rPh sb="54" eb="56">
      <t>ジュウショ</t>
    </rPh>
    <rPh sb="56" eb="57">
      <t>オヨ</t>
    </rPh>
    <rPh sb="58" eb="60">
      <t>コウキョウ</t>
    </rPh>
    <rPh sb="60" eb="63">
      <t>シセツトウ</t>
    </rPh>
    <rPh sb="64" eb="66">
      <t>センタク</t>
    </rPh>
    <rPh sb="72" eb="74">
      <t>チテン</t>
    </rPh>
    <rPh sb="74" eb="76">
      <t>センタク</t>
    </rPh>
    <phoneticPr fontId="14"/>
  </si>
  <si>
    <t>【他システムとの連携】
本機能において登録された情報（旅費の振込口座情報等）は，財務会計システムに旅費支出データとして連携すること。</t>
  </si>
  <si>
    <t>債権者登録機能</t>
  </si>
  <si>
    <t>【他システムとの連携】
本機能において登録された情報（旅費の振込口座情報等）は，財務会計システムに旅費支出データとして連携すること。</t>
    <rPh sb="59" eb="61">
      <t>レンケイ</t>
    </rPh>
    <phoneticPr fontId="14"/>
  </si>
  <si>
    <t>電子決裁機能</t>
    <rPh sb="0" eb="2">
      <t>デンシ</t>
    </rPh>
    <rPh sb="2" eb="4">
      <t>ケッサイ</t>
    </rPh>
    <rPh sb="4" eb="6">
      <t>キノウ</t>
    </rPh>
    <phoneticPr fontId="43"/>
  </si>
  <si>
    <t xml:space="preserve">職員等の発生源入力・担当者入力によって、一般旅費にかかる旅行命令等の申請・変更・取消（削除）が行え、電子決裁機能による回議および決裁処理が可能であること。
</t>
    <rPh sb="0" eb="2">
      <t>ショクイン</t>
    </rPh>
    <rPh sb="2" eb="3">
      <t>トウ</t>
    </rPh>
    <rPh sb="4" eb="7">
      <t>ハッセイゲン</t>
    </rPh>
    <rPh sb="7" eb="9">
      <t>ニュウリョク</t>
    </rPh>
    <rPh sb="10" eb="13">
      <t>タントウシャ</t>
    </rPh>
    <rPh sb="13" eb="15">
      <t>ニュウリョク</t>
    </rPh>
    <rPh sb="20" eb="22">
      <t>イッパン</t>
    </rPh>
    <rPh sb="22" eb="24">
      <t>リョヒ</t>
    </rPh>
    <rPh sb="28" eb="30">
      <t>リョコウ</t>
    </rPh>
    <rPh sb="30" eb="32">
      <t>メイレイ</t>
    </rPh>
    <rPh sb="32" eb="33">
      <t>トウ</t>
    </rPh>
    <rPh sb="34" eb="36">
      <t>シンセイ</t>
    </rPh>
    <rPh sb="37" eb="39">
      <t>ヘンコウ</t>
    </rPh>
    <rPh sb="40" eb="42">
      <t>トリケシ</t>
    </rPh>
    <rPh sb="43" eb="45">
      <t>サクジョ</t>
    </rPh>
    <rPh sb="47" eb="48">
      <t>オコナ</t>
    </rPh>
    <rPh sb="50" eb="52">
      <t>デンシ</t>
    </rPh>
    <rPh sb="52" eb="54">
      <t>ケッサイ</t>
    </rPh>
    <rPh sb="54" eb="56">
      <t>キノウ</t>
    </rPh>
    <rPh sb="59" eb="61">
      <t>カイギ</t>
    </rPh>
    <rPh sb="64" eb="66">
      <t>ケッサイ</t>
    </rPh>
    <rPh sb="66" eb="68">
      <t>ショリ</t>
    </rPh>
    <rPh sb="69" eb="71">
      <t>カノウ</t>
    </rPh>
    <phoneticPr fontId="43"/>
  </si>
  <si>
    <t>必須</t>
    <phoneticPr fontId="17"/>
  </si>
  <si>
    <t>自家用車登録機能</t>
  </si>
  <si>
    <t>【申請等処理】
職員等の発生源入力によって，自家用車登録（車種名，車両ナンバー，任意保険加入の有無等）の申請・変更・取消（削除）が行えること。</t>
  </si>
  <si>
    <t>【申請等処理】
本機能を上記の「旅行者情報登録機能」等と統合可能である場合は，統合した上で業務処理が適切に行えるように設計すること。</t>
  </si>
  <si>
    <t>一般旅費機能
◇旅行命令に係る機能</t>
  </si>
  <si>
    <t>【申請等処理】
職員等の発生源入力によって，一般旅費に係る旅行命令の申請・変更・取消（削除）が行え，電子決裁機能による回議及び決裁処理が可能であること。なお，この場合の入力項目は，旅行命令及び旅費計算に必要な項目や摘要欄等についても入力項目に含めることを想定する。</t>
  </si>
  <si>
    <t>【申請等処理】
同一旅行の同行者（複数名）に係る旅行命令の申請を同時にすることが可能であること。（外国旅費と赴任旅費を除く。）</t>
  </si>
  <si>
    <t>複写利用機能</t>
    <rPh sb="0" eb="2">
      <t>フクシャ</t>
    </rPh>
    <rPh sb="2" eb="4">
      <t>リヨウ</t>
    </rPh>
    <rPh sb="4" eb="6">
      <t>キノウ</t>
    </rPh>
    <phoneticPr fontId="43"/>
  </si>
  <si>
    <t xml:space="preserve">前年度および今年度における同一所属内の職員の旅行命令内容を複写して、新たに旅行命令申請を行えること。
</t>
  </si>
  <si>
    <t>【申請等処理】
旅行者（職員）が自家用車の利用承認（交通手段が自家用車）を求める場合で，当該職員に係る自家用車の登録がなされていない場合は，旅行命令の申請等を不可とし，自家用車登録を促すメッセージを表示すること。自家用車登録がなされている場合は，申請画面及び旅行命令権者の決裁画面において，当該自家用車の登録情報が表示されること。</t>
  </si>
  <si>
    <t>【申請等処理】
旅行命令において，最低限必要な入力項目を設定し，入力漏れがある場合，エラーメッセージを表示し，申請等を行えないようにすること。なお，不必要な項目は表示しない，又は入力不可とすることによる制限も可とする。</t>
  </si>
  <si>
    <t>【申請等処理】
旅行日が過ぎた旅行についても，遡及して旅行命令の申請が可能であること。</t>
    <rPh sb="23" eb="25">
      <t>ソキュウ</t>
    </rPh>
    <phoneticPr fontId="14"/>
  </si>
  <si>
    <t>遡及処理機能②</t>
    <rPh sb="0" eb="2">
      <t>ソキュウ</t>
    </rPh>
    <rPh sb="2" eb="4">
      <t>ショリ</t>
    </rPh>
    <rPh sb="4" eb="6">
      <t>キノウ</t>
    </rPh>
    <phoneticPr fontId="43"/>
  </si>
  <si>
    <t xml:space="preserve">鉄道賃等について料金改定や路線の改廃等があった場合においても、旅行日に応じた旅費の算出ができること
</t>
    <phoneticPr fontId="17"/>
  </si>
  <si>
    <t>遡及処理機能③</t>
    <rPh sb="0" eb="2">
      <t>ソキュウ</t>
    </rPh>
    <rPh sb="2" eb="4">
      <t>ショリ</t>
    </rPh>
    <rPh sb="4" eb="6">
      <t>キノウ</t>
    </rPh>
    <phoneticPr fontId="43"/>
  </si>
  <si>
    <t>人事異動による所属変更や、転居による住所変更等があった場合においても、旅行日の時点に応じた勤務公署、住所が自動的に設定されること。</t>
  </si>
  <si>
    <t>【申請等処理】
従前の旅行命令に変更，取消（削除）が生じた場合は，旅行者が変更内容及び変更理由等を入力し，変更申請等を行うことが可能であること。</t>
  </si>
  <si>
    <t>【旅費額計算】
入力された内容から，本県の条例，規則等に基づいた適切な旅費額を計算することが可能であること。また，この旅費計算根拠となった旅費経路情報（発着地名，目的地名，距離，料金等）が表示されること。</t>
    <phoneticPr fontId="17"/>
  </si>
  <si>
    <t>【申請補助機能】
申請者の誤操作や負荷を軽減できるよう各入力項目にヘルプページを呼び出すリンクを表示させ、入力内容や入力例の説明文を参照できるようにすること。</t>
    <rPh sb="9" eb="12">
      <t>シンセイシャ</t>
    </rPh>
    <rPh sb="13" eb="16">
      <t>ゴソウサ</t>
    </rPh>
    <rPh sb="17" eb="19">
      <t>フカ</t>
    </rPh>
    <rPh sb="20" eb="22">
      <t>ケイゲン</t>
    </rPh>
    <rPh sb="27" eb="32">
      <t>カクニュウリョクコウモク</t>
    </rPh>
    <rPh sb="40" eb="41">
      <t>ヨ</t>
    </rPh>
    <rPh sb="42" eb="43">
      <t>ダ</t>
    </rPh>
    <rPh sb="48" eb="50">
      <t>ヒョウジ</t>
    </rPh>
    <rPh sb="53" eb="55">
      <t>ニュウリョク</t>
    </rPh>
    <rPh sb="55" eb="57">
      <t>ナイヨウ</t>
    </rPh>
    <rPh sb="58" eb="61">
      <t>ニュウリョクレイ</t>
    </rPh>
    <rPh sb="62" eb="64">
      <t>セツメイ</t>
    </rPh>
    <rPh sb="64" eb="65">
      <t>ブン</t>
    </rPh>
    <phoneticPr fontId="14"/>
  </si>
  <si>
    <t>【旅行命令の参照等】
申請者本人及び権限を有する職員は，既に行った旅行命令を一覧で参照することが可能であり，なおかつ，それぞれの旅行命令についての決裁状況や旅費請求が可能か否か及び旅費請求がなされたか否か等を確認することが可能であること。また，当該一覧画面から旅行命令を呼び出し，変更や取消（削除）処理を行えるほか，旅費請求が可能な状態であって旅費請求がなされていない旅行命令については，旅費請求画面に移行すること等が可能であること。</t>
  </si>
  <si>
    <t>一般旅費機能
◇旅行請求に係る機能</t>
  </si>
  <si>
    <t xml:space="preserve">【申請等処理】
職員等の発生源入力によって，一般旅費に係る旅行請求の申請・変更・取消（削除）が行え，電子決裁機能による回議及び決裁処理が可能であること。なお，この場合の入力項目には，旅行命令申請等に入力された内容（自動表示）のほか，旅費請求処理に必要な項目を含めることとする。
</t>
  </si>
  <si>
    <t>【申請等処理】
同一旅行の同行者（複数名）に係る旅費請求の申請を同時に可能であること。（外国旅費と赴任旅費を除く。）</t>
  </si>
  <si>
    <t>【申請等処理】
精算払，概算払の支出方法を選択可能であること。また，概算払の場合は，支払希望年月日を入力できることとするが，支払処理に必要な期間（例：財務会計システムにおいて，支払データの作成をした日の３銀行営業日後に支払われる。）を確保できない年月日が入力された場合は，当該希望年月日に支出されない可能性がある旨のエラーメッセージを表示すること。</t>
  </si>
  <si>
    <t>【申請等処理】
入力された旅行者以外の者に対して旅費を支払う必要がある場合（例：旅費委任代理人等）は，別途，旅費委任代理人の口座を指定できること。</t>
    <phoneticPr fontId="17"/>
  </si>
  <si>
    <t>【旅費額計算】
入力された内容から，本県の条例，規則等に基づいた適切な旅費額を計算することが可能であること。また，この旅費計算根拠となった旅行経路情報（発着地，目的地，距離，料金）が表示されること。</t>
    <phoneticPr fontId="17"/>
  </si>
  <si>
    <t>旅費請求</t>
  </si>
  <si>
    <t>旅費請求機能①</t>
    <rPh sb="0" eb="2">
      <t>リョヒ</t>
    </rPh>
    <rPh sb="2" eb="4">
      <t>セイキュウ</t>
    </rPh>
    <rPh sb="4" eb="6">
      <t>キノウ</t>
    </rPh>
    <phoneticPr fontId="43"/>
  </si>
  <si>
    <t xml:space="preserve">旅行命令登録時に旅費計算を行った場合や調整額を手入力した場合は、旅費請求時に変更がなければ、それらの旅費額を引き継ぐこと。
</t>
    <rPh sb="0" eb="2">
      <t>リョコウ</t>
    </rPh>
    <rPh sb="2" eb="4">
      <t>メイレイ</t>
    </rPh>
    <rPh sb="4" eb="7">
      <t>トウロクジ</t>
    </rPh>
    <rPh sb="8" eb="10">
      <t>リョヒ</t>
    </rPh>
    <rPh sb="10" eb="12">
      <t>ケイサン</t>
    </rPh>
    <rPh sb="13" eb="14">
      <t>オコナ</t>
    </rPh>
    <rPh sb="16" eb="18">
      <t>バアイ</t>
    </rPh>
    <rPh sb="19" eb="21">
      <t>チョウセイ</t>
    </rPh>
    <rPh sb="21" eb="22">
      <t>ガク</t>
    </rPh>
    <rPh sb="23" eb="24">
      <t>テ</t>
    </rPh>
    <rPh sb="24" eb="26">
      <t>ニュウリョク</t>
    </rPh>
    <rPh sb="28" eb="30">
      <t>バアイ</t>
    </rPh>
    <rPh sb="32" eb="34">
      <t>リョヒ</t>
    </rPh>
    <rPh sb="34" eb="37">
      <t>セイキュウジ</t>
    </rPh>
    <rPh sb="38" eb="40">
      <t>ヘンコウ</t>
    </rPh>
    <rPh sb="50" eb="52">
      <t>リョヒ</t>
    </rPh>
    <rPh sb="52" eb="53">
      <t>ガク</t>
    </rPh>
    <rPh sb="54" eb="55">
      <t>ヒ</t>
    </rPh>
    <rPh sb="56" eb="57">
      <t>ツ</t>
    </rPh>
    <phoneticPr fontId="43"/>
  </si>
  <si>
    <t>支払予定日設定機能</t>
    <rPh sb="0" eb="2">
      <t>シハライ</t>
    </rPh>
    <rPh sb="2" eb="5">
      <t>ヨテイビ</t>
    </rPh>
    <rPh sb="5" eb="7">
      <t>セッテイ</t>
    </rPh>
    <rPh sb="7" eb="9">
      <t>キノウ</t>
    </rPh>
    <phoneticPr fontId="43"/>
  </si>
  <si>
    <t xml:space="preserve">旅費の支払予定日を入力することができ、決裁者、審査者が確認できること。なお、支出予定日については、旅費請求申請の翌日から起算して14日目（金融機関の休業日となる場合は順次前倒し）が支払日の初期値として表示される。
なお、この機能は小中学校旅費は対象としない。
</t>
    <rPh sb="3" eb="5">
      <t>シハライ</t>
    </rPh>
    <rPh sb="5" eb="8">
      <t>ヨテイビ</t>
    </rPh>
    <rPh sb="9" eb="11">
      <t>ニュウリョク</t>
    </rPh>
    <rPh sb="49" eb="51">
      <t>リョヒ</t>
    </rPh>
    <rPh sb="51" eb="53">
      <t>セイキュウ</t>
    </rPh>
    <rPh sb="53" eb="55">
      <t>シンセイ</t>
    </rPh>
    <phoneticPr fontId="43"/>
  </si>
  <si>
    <t>変更申請機能</t>
    <rPh sb="0" eb="2">
      <t>ヘンコウ</t>
    </rPh>
    <rPh sb="2" eb="4">
      <t>シンセイ</t>
    </rPh>
    <rPh sb="4" eb="6">
      <t>キノウ</t>
    </rPh>
    <phoneticPr fontId="43"/>
  </si>
  <si>
    <t>決裁済みの旅費請求に変更の必要が生じた場合は、旅費請求申請者が変更内容、変更理由等を入力した上で変更申請を行うことができること。</t>
    <rPh sb="0" eb="2">
      <t>ケッサイ</t>
    </rPh>
    <rPh sb="2" eb="3">
      <t>ズ</t>
    </rPh>
    <rPh sb="10" eb="12">
      <t>ヘンコウ</t>
    </rPh>
    <rPh sb="13" eb="15">
      <t>ヒツヨウ</t>
    </rPh>
    <rPh sb="16" eb="17">
      <t>ショウ</t>
    </rPh>
    <rPh sb="19" eb="21">
      <t>バアイ</t>
    </rPh>
    <rPh sb="27" eb="30">
      <t>シンセイシャ</t>
    </rPh>
    <rPh sb="31" eb="33">
      <t>ヘンコウ</t>
    </rPh>
    <rPh sb="33" eb="35">
      <t>ナイヨウ</t>
    </rPh>
    <rPh sb="36" eb="38">
      <t>ヘンコウ</t>
    </rPh>
    <rPh sb="38" eb="41">
      <t>リユウナド</t>
    </rPh>
    <rPh sb="42" eb="44">
      <t>ニュウリョク</t>
    </rPh>
    <rPh sb="46" eb="47">
      <t>ウエ</t>
    </rPh>
    <rPh sb="48" eb="50">
      <t>ヘンコウ</t>
    </rPh>
    <rPh sb="50" eb="52">
      <t>シンセイ</t>
    </rPh>
    <rPh sb="53" eb="54">
      <t>オコナ</t>
    </rPh>
    <phoneticPr fontId="43"/>
  </si>
  <si>
    <t>【予算管理】
所属の予算管理者は，各職員の旅費請求を電子決裁にて確認する際に，当該旅費請求に係る支出科目について，その予算執行残額等を確認できること。</t>
  </si>
  <si>
    <t>【旅費請求の閲覧・帳票出力等】
申請者本人及び権限を有する職員による旅費請求の閲覧が可能であること。</t>
  </si>
  <si>
    <t>旅行内容等照会機能
（個別情報）</t>
    <rPh sb="0" eb="2">
      <t>リョコウ</t>
    </rPh>
    <rPh sb="2" eb="4">
      <t>ナイヨウ</t>
    </rPh>
    <rPh sb="4" eb="5">
      <t>トウ</t>
    </rPh>
    <rPh sb="5" eb="7">
      <t>ショウカイ</t>
    </rPh>
    <rPh sb="7" eb="9">
      <t>キノウ</t>
    </rPh>
    <rPh sb="11" eb="13">
      <t>コベツ</t>
    </rPh>
    <rPh sb="13" eb="15">
      <t>ジョウホウ</t>
    </rPh>
    <phoneticPr fontId="43"/>
  </si>
  <si>
    <t xml:space="preserve">権限に応じて、本人、自所属内または全庁の旅行情報について、旅行者・日付・目的地・用務内容・科目等の任意の条件により検索・照会、一覧表示およびCSV形式等でのデータ出力ができること。
また、申請中、決裁済、審査済の旅行情報について照会可能とすること。
なお、すでに支払処理が完了しているもの（支払日が到来していないものを含む）は、支払日も確認できること。
</t>
    <rPh sb="45" eb="47">
      <t>カモク</t>
    </rPh>
    <phoneticPr fontId="43"/>
  </si>
  <si>
    <t>旅行内容等照会機能
（統計情報）</t>
    <rPh sb="0" eb="2">
      <t>リョコウ</t>
    </rPh>
    <rPh sb="2" eb="4">
      <t>ナイヨウ</t>
    </rPh>
    <rPh sb="4" eb="5">
      <t>トウ</t>
    </rPh>
    <rPh sb="5" eb="7">
      <t>ショウカイ</t>
    </rPh>
    <rPh sb="7" eb="9">
      <t>キノウ</t>
    </rPh>
    <rPh sb="11" eb="13">
      <t>トウケイ</t>
    </rPh>
    <rPh sb="13" eb="15">
      <t>ジョウホウ</t>
    </rPh>
    <phoneticPr fontId="43"/>
  </si>
  <si>
    <t>権限に応じて、任意の条件に合致する旅行命令や支出情報の集計結果を照会、csv形式等のファイルで出力できること。</t>
  </si>
  <si>
    <t>一般旅費機能
◇旅費精算報告に係る機能</t>
  </si>
  <si>
    <t>【申請等処理】
職員等の発生源入力によって，一般旅費に係る旅費精算報告の申請・変更・取消（削除）が行え，電子決裁機能による回議及び決裁処理が可能であること。なお，この場合の入力項目には，旅行命令申請時に入力された内容及び既支出済みの旅費額（自動表示）のほか，これら情報から旅費精算処理（追給・返納）を行うために必要な項目を含めることとする。</t>
  </si>
  <si>
    <t xml:space="preserve">【その他】
旅行（帰着）後，一定期間内に旅費精算報告が行われない場合は，「インフォメーション機能」等により，旅行者への旅費精算報告が未実施であることを自動通知できること。
</t>
  </si>
  <si>
    <t>概算払後の旅費精算</t>
    <rPh sb="0" eb="2">
      <t>ガイサン</t>
    </rPh>
    <rPh sb="2" eb="3">
      <t>ハラ</t>
    </rPh>
    <rPh sb="3" eb="4">
      <t>ゴ</t>
    </rPh>
    <rPh sb="5" eb="7">
      <t>リョヒ</t>
    </rPh>
    <rPh sb="7" eb="9">
      <t>セイサン</t>
    </rPh>
    <phoneticPr fontId="43"/>
  </si>
  <si>
    <t>追給・戻入処理機能</t>
    <rPh sb="0" eb="2">
      <t>ツイキュウ</t>
    </rPh>
    <rPh sb="3" eb="5">
      <t>レイニュウ</t>
    </rPh>
    <rPh sb="5" eb="7">
      <t>ショリ</t>
    </rPh>
    <rPh sb="7" eb="9">
      <t>キノウ</t>
    </rPh>
    <phoneticPr fontId="43"/>
  </si>
  <si>
    <t xml:space="preserve">精算の結果、不足額あるいは、過払いがある場合は、それぞれ旅行命令や旅費請求の変更等の処理ができること。
</t>
    <rPh sb="0" eb="2">
      <t>セイサン</t>
    </rPh>
    <rPh sb="3" eb="5">
      <t>ケッカ</t>
    </rPh>
    <rPh sb="6" eb="9">
      <t>フソクガク</t>
    </rPh>
    <rPh sb="14" eb="16">
      <t>カバラ</t>
    </rPh>
    <rPh sb="20" eb="22">
      <t>バアイ</t>
    </rPh>
    <rPh sb="28" eb="30">
      <t>リョコウ</t>
    </rPh>
    <rPh sb="30" eb="32">
      <t>メイレイ</t>
    </rPh>
    <rPh sb="33" eb="35">
      <t>リョヒ</t>
    </rPh>
    <rPh sb="35" eb="37">
      <t>セイキュウ</t>
    </rPh>
    <rPh sb="38" eb="40">
      <t>ヘンコウ</t>
    </rPh>
    <rPh sb="40" eb="41">
      <t>ナド</t>
    </rPh>
    <rPh sb="42" eb="44">
      <t>ショリ</t>
    </rPh>
    <phoneticPr fontId="43"/>
  </si>
  <si>
    <t>研修旅費機能
◇旅行命令に係る機能</t>
  </si>
  <si>
    <t>【申請等処理】
研修旅費は，寄宿舎等が準備されている場合，宿泊料が減額（一定の額）となるので，その機能を備えること。</t>
    <rPh sb="19" eb="21">
      <t>ジュンビ</t>
    </rPh>
    <phoneticPr fontId="17"/>
  </si>
  <si>
    <t>赴任旅費機能
◇旅行命令に係る機能</t>
    <phoneticPr fontId="17"/>
  </si>
  <si>
    <t>【申請等処理】
職員等の発生源入力によって，赴任旅費に係る旅行命令の申請・変更・取消（削除）が行え，電子決裁機能による回議及び決裁処理が可能であること。
また、交通費は自動計算できること。</t>
    <rPh sb="80" eb="83">
      <t>コウツウヒ</t>
    </rPh>
    <rPh sb="84" eb="86">
      <t>ジドウ</t>
    </rPh>
    <rPh sb="86" eb="88">
      <t>ケイサン</t>
    </rPh>
    <phoneticPr fontId="17"/>
  </si>
  <si>
    <t>赴任旅費機能
◇旅行命令に係る機能</t>
  </si>
  <si>
    <t>【申請補助機能】
申請者の誤操作や負荷を軽減できるよう各入力項目にヘルプページを呼び出すリンクを表示させ、入力内容や入力例の説明文を参照できるようにすること。</t>
  </si>
  <si>
    <t>旅費手計算依頼機能</t>
  </si>
  <si>
    <t>【申請等処理】
職員等の発生源入力によって，旅費手計算依頼の申請・変更・取消（削除）が行え，電子決裁機能による回議及び決裁処理が可能であること。</t>
  </si>
  <si>
    <t>【申請等処理】
旅行別（一般，赴任等）を選択することにより，当該選択項目に合わせた旅費手計算項目が表示されること。</t>
    <phoneticPr fontId="17"/>
  </si>
  <si>
    <t>【申請補助機能】
旅費手計算依頼の申請時において，申請者の入力判断が困難と予想されることから，画面上において，利用者の誤操作や負荷を軽減するよう工夫すること。</t>
    <phoneticPr fontId="17"/>
  </si>
  <si>
    <t>【旅費手計算処理】
旅費手計算依頼を受け付けた総務事務センターの審査者は，手計算した金額を画面に入力することができ，総務事務センターによる手計算結果が当該申請者に通知されること。</t>
    <rPh sb="42" eb="44">
      <t>キンガク</t>
    </rPh>
    <rPh sb="45" eb="47">
      <t>ガメン</t>
    </rPh>
    <rPh sb="48" eb="50">
      <t>ニュウリョク</t>
    </rPh>
    <phoneticPr fontId="14"/>
  </si>
  <si>
    <t>旅費計算機能（旅費計算基礎データの作成機能及びメンテナンス機能等）</t>
  </si>
  <si>
    <t xml:space="preserve">職員等の発生源入力によって入力された各種旅行に関する情報から，本県の条例，規則等に基づいた適切な旅費額を計算し，計算結果を返すことを可能にする。また，効率的なメンテナンス機能を設けることで，交通機関等の運賃改定やダイヤ改正，陸路状況の変化（新たなインターチェンジの開設や道路の開通）等にも柔軟かつ容易に対応し，常に適切な旅費額を算出することを可能にする。    </t>
    <phoneticPr fontId="17"/>
  </si>
  <si>
    <t>発着地は，在勤地及び居住地は自動で表示が可能とすること。但し、居住地の場合は申請者や特定の権限者による変更が可能であること。</t>
    <rPh sb="5" eb="7">
      <t>ザイキン</t>
    </rPh>
    <rPh sb="7" eb="8">
      <t>チ</t>
    </rPh>
    <rPh sb="8" eb="9">
      <t>オヨ</t>
    </rPh>
    <rPh sb="10" eb="13">
      <t>キョジュウチ</t>
    </rPh>
    <rPh sb="14" eb="16">
      <t>ジドウ</t>
    </rPh>
    <rPh sb="17" eb="19">
      <t>ヒョウジ</t>
    </rPh>
    <rPh sb="20" eb="22">
      <t>カノウ</t>
    </rPh>
    <rPh sb="28" eb="29">
      <t>タダ</t>
    </rPh>
    <rPh sb="31" eb="34">
      <t>キョジュウチ</t>
    </rPh>
    <rPh sb="35" eb="37">
      <t>バアイ</t>
    </rPh>
    <rPh sb="38" eb="41">
      <t>シンセイシャ</t>
    </rPh>
    <rPh sb="42" eb="44">
      <t>トクテイ</t>
    </rPh>
    <rPh sb="45" eb="47">
      <t>ケンゲン</t>
    </rPh>
    <rPh sb="47" eb="48">
      <t>シャ</t>
    </rPh>
    <rPh sb="51" eb="53">
      <t>ヘンコウ</t>
    </rPh>
    <rPh sb="54" eb="56">
      <t>カノウ</t>
    </rPh>
    <phoneticPr fontId="14"/>
  </si>
  <si>
    <t xml:space="preserve">鉄道賃は，実利用経路の額（定期券利用などで減額がある場合は減額調整ができる。）とする。また，乗換案内ソフトをツールとして利用し，費用及び時間コストを総合的に考慮し，通常一般に利用される経路のうち最も合理的な経路を選択（空路利用の場合も含む。）できるようにする。さらに，その情報（金額等）を新旅費システムに取り込めること。料金改定も想定されることから，期間毎に鉄道賃を定めることができるものとする。
</t>
  </si>
  <si>
    <t xml:space="preserve">航空賃は，実利用経路の額（回数券利用などで減額がある場合は直接入力により減額調整ができる。）とする。また，乗換案内ソフトをツールとして利用し，費用及び時間コストを総合的に考慮し，通常一般に利用される経路のうち最も合理的な経路を選択（空路利用の場合も含む。）できるようにする。さらに，その情報を新旅費システムに取り込めること。
</t>
  </si>
  <si>
    <t>自家用車利用の場合は，自家用車登録情報と連動して，登録（申請）していない場合，又は車検証の有効期限が切れている場合等は，メッセージ表示の上，エラーとすること。車賃単価は，規定に従った定額単価での計算とするが，改正等のより容易に修正が可能であること。合理的経路は，電子地図ソフトをツールとして利用し，距離及び時間コストを総合的に考慮し，通常一般に利用される経路のうち最も合理的な経路を選択できるようにする。さらに，その情報（距離，金額等）を新旅費システムに取り込めること。なお，合理的経路の距離は，電子地図ソフトからの取り込みのほか，直接入力もできること。</t>
    <rPh sb="15" eb="17">
      <t>トウロク</t>
    </rPh>
    <rPh sb="17" eb="19">
      <t>ジョウホウ</t>
    </rPh>
    <rPh sb="28" eb="30">
      <t>シンセイ</t>
    </rPh>
    <rPh sb="85" eb="87">
      <t>キテイ</t>
    </rPh>
    <rPh sb="88" eb="89">
      <t>シタガ</t>
    </rPh>
    <rPh sb="91" eb="93">
      <t>テイガク</t>
    </rPh>
    <rPh sb="97" eb="99">
      <t>ケイサン</t>
    </rPh>
    <rPh sb="104" eb="107">
      <t>カイセイナド</t>
    </rPh>
    <rPh sb="110" eb="112">
      <t>ヨウイ</t>
    </rPh>
    <rPh sb="113" eb="115">
      <t>シュウセイ</t>
    </rPh>
    <rPh sb="116" eb="118">
      <t>カノウ</t>
    </rPh>
    <phoneticPr fontId="14"/>
  </si>
  <si>
    <t>県内バスの自動計算機能</t>
    <rPh sb="0" eb="2">
      <t>ケンナイ</t>
    </rPh>
    <rPh sb="5" eb="7">
      <t>ジドウ</t>
    </rPh>
    <rPh sb="7" eb="9">
      <t>ケイサン</t>
    </rPh>
    <rPh sb="9" eb="11">
      <t>キノウ</t>
    </rPh>
    <phoneticPr fontId="43"/>
  </si>
  <si>
    <t>県内の路線バスについては、経路検索ソフトに基づき、バス料金の自動算出を行うこと。
※路線バスの利用は経路計算ソフト（乗換案内）のオプション契約によるものでも可とする。</t>
    <rPh sb="0" eb="2">
      <t>ケンナイ</t>
    </rPh>
    <rPh sb="3" eb="5">
      <t>ロセン</t>
    </rPh>
    <rPh sb="13" eb="15">
      <t>ケイロ</t>
    </rPh>
    <rPh sb="15" eb="17">
      <t>ケンサク</t>
    </rPh>
    <rPh sb="21" eb="22">
      <t>モト</t>
    </rPh>
    <rPh sb="27" eb="29">
      <t>リョウキン</t>
    </rPh>
    <rPh sb="30" eb="32">
      <t>ジドウ</t>
    </rPh>
    <rPh sb="32" eb="34">
      <t>サンシュツ</t>
    </rPh>
    <rPh sb="35" eb="36">
      <t>オコナ</t>
    </rPh>
    <rPh sb="69" eb="71">
      <t>ケイヤク</t>
    </rPh>
    <rPh sb="78" eb="79">
      <t>カ</t>
    </rPh>
    <phoneticPr fontId="43"/>
  </si>
  <si>
    <t>最安経路の表示</t>
    <rPh sb="0" eb="1">
      <t>サイ</t>
    </rPh>
    <rPh sb="1" eb="2">
      <t>ヤス</t>
    </rPh>
    <rPh sb="2" eb="4">
      <t>ケイロ</t>
    </rPh>
    <rPh sb="5" eb="7">
      <t>ヒョウジ</t>
    </rPh>
    <phoneticPr fontId="43"/>
  </si>
  <si>
    <t>経路検索の結果、最安経路を選択した場合、最安経路であることを、経路選択、決裁、審査の各段階で表示すること。</t>
    <rPh sb="0" eb="2">
      <t>ケイロ</t>
    </rPh>
    <rPh sb="2" eb="4">
      <t>ケンサク</t>
    </rPh>
    <rPh sb="5" eb="7">
      <t>ケッカ</t>
    </rPh>
    <rPh sb="8" eb="9">
      <t>サイ</t>
    </rPh>
    <rPh sb="9" eb="10">
      <t>ヤス</t>
    </rPh>
    <rPh sb="10" eb="12">
      <t>ケイロ</t>
    </rPh>
    <rPh sb="13" eb="15">
      <t>センタク</t>
    </rPh>
    <rPh sb="17" eb="19">
      <t>バアイ</t>
    </rPh>
    <rPh sb="20" eb="21">
      <t>サイ</t>
    </rPh>
    <phoneticPr fontId="43"/>
  </si>
  <si>
    <t>メモ欄（備考欄）機能</t>
    <rPh sb="2" eb="3">
      <t>ラン</t>
    </rPh>
    <rPh sb="4" eb="7">
      <t>ビコウラン</t>
    </rPh>
    <rPh sb="8" eb="10">
      <t>キノウ</t>
    </rPh>
    <phoneticPr fontId="43"/>
  </si>
  <si>
    <t>必要な内容を直接文字入力できるメモ欄（備考欄）を、旅行命令、旅費請求等の入力時に利用でき、決裁・審査の段階でその内容が表示され、決裁・審査権限者が確認できること。</t>
    <rPh sb="0" eb="2">
      <t>ヒツヨウ</t>
    </rPh>
    <rPh sb="3" eb="5">
      <t>ナイヨウ</t>
    </rPh>
    <rPh sb="6" eb="8">
      <t>チョクセツ</t>
    </rPh>
    <rPh sb="8" eb="10">
      <t>モジ</t>
    </rPh>
    <rPh sb="10" eb="12">
      <t>ニュウリョク</t>
    </rPh>
    <rPh sb="17" eb="18">
      <t>ラン</t>
    </rPh>
    <rPh sb="19" eb="22">
      <t>ビコウラン</t>
    </rPh>
    <rPh sb="25" eb="27">
      <t>リョコウ</t>
    </rPh>
    <rPh sb="27" eb="29">
      <t>メイレイ</t>
    </rPh>
    <rPh sb="30" eb="32">
      <t>リョヒ</t>
    </rPh>
    <rPh sb="32" eb="34">
      <t>セイキュウ</t>
    </rPh>
    <rPh sb="34" eb="35">
      <t>トウ</t>
    </rPh>
    <rPh sb="36" eb="38">
      <t>ニュウリョク</t>
    </rPh>
    <rPh sb="38" eb="39">
      <t>ジ</t>
    </rPh>
    <rPh sb="40" eb="42">
      <t>リヨウ</t>
    </rPh>
    <rPh sb="45" eb="47">
      <t>ケッサイ</t>
    </rPh>
    <rPh sb="48" eb="50">
      <t>シンサ</t>
    </rPh>
    <rPh sb="51" eb="53">
      <t>ダンカイ</t>
    </rPh>
    <rPh sb="56" eb="58">
      <t>ナイヨウ</t>
    </rPh>
    <rPh sb="59" eb="61">
      <t>ヒョウジ</t>
    </rPh>
    <rPh sb="64" eb="66">
      <t>ケッサイ</t>
    </rPh>
    <rPh sb="67" eb="69">
      <t>シンサ</t>
    </rPh>
    <rPh sb="69" eb="71">
      <t>ケンゲン</t>
    </rPh>
    <rPh sb="71" eb="72">
      <t>シャ</t>
    </rPh>
    <rPh sb="73" eb="75">
      <t>カクニン</t>
    </rPh>
    <phoneticPr fontId="43"/>
  </si>
  <si>
    <t>旅費手入力表示機能</t>
    <rPh sb="0" eb="2">
      <t>リョヒ</t>
    </rPh>
    <rPh sb="2" eb="3">
      <t>テ</t>
    </rPh>
    <rPh sb="3" eb="5">
      <t>ニュウリョク</t>
    </rPh>
    <rPh sb="5" eb="7">
      <t>ヒョウジ</t>
    </rPh>
    <rPh sb="7" eb="9">
      <t>キノウ</t>
    </rPh>
    <phoneticPr fontId="43"/>
  </si>
  <si>
    <t>車賃、バス賃等の実費を手入力した場合に、手入力されたことが決裁・審査の各段階で確認できること。</t>
    <rPh sb="0" eb="1">
      <t>シャ</t>
    </rPh>
    <rPh sb="1" eb="2">
      <t>チン</t>
    </rPh>
    <rPh sb="5" eb="6">
      <t>チン</t>
    </rPh>
    <rPh sb="6" eb="7">
      <t>トウ</t>
    </rPh>
    <rPh sb="8" eb="10">
      <t>ジッピ</t>
    </rPh>
    <rPh sb="11" eb="12">
      <t>テ</t>
    </rPh>
    <rPh sb="12" eb="14">
      <t>ニュウリョク</t>
    </rPh>
    <rPh sb="16" eb="18">
      <t>バアイ</t>
    </rPh>
    <rPh sb="20" eb="21">
      <t>テ</t>
    </rPh>
    <rPh sb="21" eb="23">
      <t>ニュウリョク</t>
    </rPh>
    <rPh sb="29" eb="31">
      <t>ケッサイ</t>
    </rPh>
    <rPh sb="32" eb="34">
      <t>シンサ</t>
    </rPh>
    <rPh sb="35" eb="38">
      <t>カクダンカイ</t>
    </rPh>
    <rPh sb="39" eb="41">
      <t>カクニン</t>
    </rPh>
    <phoneticPr fontId="43"/>
  </si>
  <si>
    <t xml:space="preserve"> 宿泊料は実費入力を可能として宿泊地と職位によって上限額を設定できること。（領収書等，金額の確認ができる書類は，新旅費システムにて添付可能とする）
</t>
    <rPh sb="5" eb="7">
      <t>ジッピ</t>
    </rPh>
    <rPh sb="7" eb="9">
      <t>ニュウリョク</t>
    </rPh>
    <rPh sb="10" eb="12">
      <t>カノウ</t>
    </rPh>
    <rPh sb="15" eb="18">
      <t>シュクハクチ</t>
    </rPh>
    <rPh sb="19" eb="21">
      <t>ショクイ</t>
    </rPh>
    <rPh sb="25" eb="28">
      <t>ジョウゲンガク</t>
    </rPh>
    <rPh sb="29" eb="31">
      <t>セッテイ</t>
    </rPh>
    <rPh sb="56" eb="57">
      <t>シン</t>
    </rPh>
    <rPh sb="57" eb="59">
      <t>リョヒ</t>
    </rPh>
    <rPh sb="65" eb="67">
      <t>テンプ</t>
    </rPh>
    <rPh sb="67" eb="69">
      <t>カノウ</t>
    </rPh>
    <phoneticPr fontId="14"/>
  </si>
  <si>
    <t>赴任に伴う着後手当は，実費の入力ができること。（領収書等，金額の確認ができる書類は，新旅費システムにて添付可能とする）</t>
  </si>
  <si>
    <t xml:space="preserve">扶養親族移転料は，実費の入力ができること。
</t>
  </si>
  <si>
    <t>用務内容メンテナンス機能</t>
    <rPh sb="0" eb="2">
      <t>ヨウム</t>
    </rPh>
    <rPh sb="2" eb="4">
      <t>ナイヨウ</t>
    </rPh>
    <rPh sb="10" eb="12">
      <t>キノウ</t>
    </rPh>
    <phoneticPr fontId="43"/>
  </si>
  <si>
    <t>旅行命令等の入力時に選択できる用務内容の分類の登録・修正・削除については、権限のあるものがメンテナンス画面を用いて行えること。</t>
    <rPh sb="0" eb="2">
      <t>リョコウ</t>
    </rPh>
    <rPh sb="2" eb="4">
      <t>メイレイ</t>
    </rPh>
    <rPh sb="4" eb="5">
      <t>トウ</t>
    </rPh>
    <rPh sb="6" eb="8">
      <t>ニュウリョク</t>
    </rPh>
    <rPh sb="8" eb="9">
      <t>ジ</t>
    </rPh>
    <rPh sb="10" eb="12">
      <t>センタク</t>
    </rPh>
    <rPh sb="15" eb="17">
      <t>ヨウム</t>
    </rPh>
    <rPh sb="17" eb="19">
      <t>ナイヨウ</t>
    </rPh>
    <rPh sb="20" eb="22">
      <t>ブンルイ</t>
    </rPh>
    <rPh sb="23" eb="25">
      <t>トウロク</t>
    </rPh>
    <rPh sb="26" eb="28">
      <t>シュウセイ</t>
    </rPh>
    <rPh sb="29" eb="31">
      <t>サクジョ</t>
    </rPh>
    <rPh sb="37" eb="39">
      <t>ケンゲン</t>
    </rPh>
    <phoneticPr fontId="43"/>
  </si>
  <si>
    <t>公共施設等メンテナンス機能</t>
    <rPh sb="0" eb="2">
      <t>コウキョウ</t>
    </rPh>
    <rPh sb="2" eb="4">
      <t>シセツ</t>
    </rPh>
    <rPh sb="4" eb="5">
      <t>トウ</t>
    </rPh>
    <rPh sb="11" eb="13">
      <t>キノウ</t>
    </rPh>
    <phoneticPr fontId="43"/>
  </si>
  <si>
    <t>目的地等を入力する際に選択する公共施設等の住所、最寄り駅等の登録、修正、削除について、システム管理者が、メンテナンス画面を用いて行えること。</t>
    <rPh sb="0" eb="3">
      <t>モクテキチ</t>
    </rPh>
    <rPh sb="3" eb="4">
      <t>トウ</t>
    </rPh>
    <rPh sb="5" eb="7">
      <t>ニュウリョク</t>
    </rPh>
    <rPh sb="9" eb="10">
      <t>サイ</t>
    </rPh>
    <rPh sb="11" eb="13">
      <t>センタク</t>
    </rPh>
    <rPh sb="15" eb="17">
      <t>コウキョウ</t>
    </rPh>
    <rPh sb="17" eb="19">
      <t>シセツ</t>
    </rPh>
    <rPh sb="19" eb="20">
      <t>トウ</t>
    </rPh>
    <rPh sb="21" eb="23">
      <t>ジュウショ</t>
    </rPh>
    <rPh sb="24" eb="26">
      <t>モヨ</t>
    </rPh>
    <rPh sb="27" eb="28">
      <t>エキ</t>
    </rPh>
    <rPh sb="28" eb="29">
      <t>トウ</t>
    </rPh>
    <phoneticPr fontId="43"/>
  </si>
  <si>
    <t>宿泊料メンテナンス機能①</t>
    <rPh sb="0" eb="3">
      <t>シュクハクリョウ</t>
    </rPh>
    <rPh sb="9" eb="11">
      <t>キノウ</t>
    </rPh>
    <phoneticPr fontId="43"/>
  </si>
  <si>
    <t xml:space="preserve">宿泊料や甲地・乙地の区分の変更については、システム管理者が、メンテナンス画面を用いて行えること。
</t>
    <rPh sb="0" eb="3">
      <t>シュクハクリョウ</t>
    </rPh>
    <rPh sb="4" eb="5">
      <t>コウ</t>
    </rPh>
    <rPh sb="5" eb="6">
      <t>チ</t>
    </rPh>
    <rPh sb="7" eb="8">
      <t>オツ</t>
    </rPh>
    <rPh sb="8" eb="9">
      <t>チ</t>
    </rPh>
    <rPh sb="10" eb="12">
      <t>クブン</t>
    </rPh>
    <rPh sb="13" eb="15">
      <t>ヘンコウ</t>
    </rPh>
    <phoneticPr fontId="43"/>
  </si>
  <si>
    <t>宿泊料メンテナンス機能②</t>
    <rPh sb="0" eb="3">
      <t>シュクハクリョウ</t>
    </rPh>
    <rPh sb="9" eb="11">
      <t>キノウ</t>
    </rPh>
    <phoneticPr fontId="43"/>
  </si>
  <si>
    <t>特定の職にあるものに関して、それぞれ異なる宿泊料の設定・変更が、システム管理者がメンテナンス画面を用いて行えること。</t>
    <rPh sb="0" eb="2">
      <t>トクテイ</t>
    </rPh>
    <rPh sb="3" eb="4">
      <t>ショク</t>
    </rPh>
    <rPh sb="10" eb="11">
      <t>カン</t>
    </rPh>
    <rPh sb="18" eb="19">
      <t>コト</t>
    </rPh>
    <rPh sb="21" eb="24">
      <t>シュクハクリョウ</t>
    </rPh>
    <rPh sb="25" eb="27">
      <t>セッテイ</t>
    </rPh>
    <rPh sb="28" eb="30">
      <t>ヘンコウ</t>
    </rPh>
    <phoneticPr fontId="43"/>
  </si>
  <si>
    <t>旅行雑費メンテナンス機能</t>
    <rPh sb="0" eb="2">
      <t>リョコウ</t>
    </rPh>
    <rPh sb="2" eb="4">
      <t>ザッピ</t>
    </rPh>
    <rPh sb="10" eb="12">
      <t>キノウ</t>
    </rPh>
    <phoneticPr fontId="43"/>
  </si>
  <si>
    <t>旅行雑費の額の変更について、システム管理者がメンテナンス画面を用いて行えること。</t>
    <rPh sb="0" eb="2">
      <t>リョコウ</t>
    </rPh>
    <rPh sb="2" eb="4">
      <t>ザッピ</t>
    </rPh>
    <rPh sb="5" eb="6">
      <t>ガク</t>
    </rPh>
    <rPh sb="7" eb="9">
      <t>ヘンコウ</t>
    </rPh>
    <phoneticPr fontId="43"/>
  </si>
  <si>
    <t>自家用自動車等利用単価メンテナンス機能</t>
    <rPh sb="0" eb="3">
      <t>ジカヨウ</t>
    </rPh>
    <rPh sb="3" eb="6">
      <t>ジドウシャ</t>
    </rPh>
    <rPh sb="6" eb="7">
      <t>トウ</t>
    </rPh>
    <rPh sb="7" eb="9">
      <t>リヨウ</t>
    </rPh>
    <rPh sb="9" eb="11">
      <t>タンカ</t>
    </rPh>
    <rPh sb="17" eb="19">
      <t>キノウ</t>
    </rPh>
    <phoneticPr fontId="43"/>
  </si>
  <si>
    <t>自家用自動車等を利用した場合の単価の変更について、システム管理者がメンテナンス画面を用いて行えること。</t>
    <rPh sb="0" eb="3">
      <t>ジカヨウ</t>
    </rPh>
    <rPh sb="3" eb="6">
      <t>ジドウシャ</t>
    </rPh>
    <rPh sb="6" eb="7">
      <t>トウ</t>
    </rPh>
    <rPh sb="8" eb="10">
      <t>リヨウ</t>
    </rPh>
    <rPh sb="12" eb="14">
      <t>バアイ</t>
    </rPh>
    <rPh sb="15" eb="17">
      <t>タンカ</t>
    </rPh>
    <rPh sb="18" eb="20">
      <t>ヘンコウ</t>
    </rPh>
    <rPh sb="29" eb="32">
      <t>カンリシャ</t>
    </rPh>
    <rPh sb="39" eb="41">
      <t>ガメン</t>
    </rPh>
    <rPh sb="42" eb="43">
      <t>モチ</t>
    </rPh>
    <rPh sb="45" eb="46">
      <t>オコナ</t>
    </rPh>
    <phoneticPr fontId="43"/>
  </si>
  <si>
    <t>自家用車登録機能
◇登録機能</t>
  </si>
  <si>
    <t xml:space="preserve">【申請等処理】
発生源入力により，職員が自ら出張に利用する自家用車情報を登録できること。以下に想定される項目を示す。
     自家用車番号（車名，番号，車検有効期限），保険情報），免許証情報（有効期限），保険情報（社名，有効期限），その他（過去１年間の事故，違反）等
</t>
  </si>
  <si>
    <t>【機能連携処理】
旅費機能において，旅行者（職員）が自家用車の利用承認（交通手段が自家用車）を求める場合で，当該職員に係る自家用車の登録がなされていない場合は，旅行命令の申請等を不可とし，自家用車登録を促すメッセージを表示すること。自家用車登録がなされている場合は，申請画面及び旅行命令権者の決裁画面において，当該自家用車の登録情報が表示されること。</t>
  </si>
  <si>
    <t>【履歴情報の閲覧・データ出力等】
権限を有する職員は，所属内の登録している職員の自家用車情報が閲覧できること。</t>
  </si>
  <si>
    <t>【履歴情報の閲覧・データ出力等】
総務事務センター職員は，登録一覧が閲覧できること。（EUC）</t>
    <phoneticPr fontId="17"/>
  </si>
  <si>
    <t>旅費審査支援機能</t>
  </si>
  <si>
    <t>【旅費審査支援】
旅費に係る審査において，手計算依頼等があった場合，乗換案内ソフト及び電子地図ソフトが活用できること。</t>
  </si>
  <si>
    <t>電子決裁</t>
  </si>
  <si>
    <t>決裁者等設定</t>
  </si>
  <si>
    <t>申請者にて既に申請した旅費申請の決裁ルートを変更できること。（承認者、決裁者の変更が可能。）
※ただし、決裁ルートパターン自体は変更できない。</t>
    <rPh sb="0" eb="3">
      <t>シンセイシャ</t>
    </rPh>
    <rPh sb="5" eb="6">
      <t>スデ</t>
    </rPh>
    <rPh sb="7" eb="9">
      <t>シンセイ</t>
    </rPh>
    <rPh sb="11" eb="13">
      <t>リョヒ</t>
    </rPh>
    <rPh sb="13" eb="15">
      <t>シンセイ</t>
    </rPh>
    <rPh sb="16" eb="18">
      <t>ケッサイ</t>
    </rPh>
    <rPh sb="22" eb="24">
      <t>ヘンコウ</t>
    </rPh>
    <rPh sb="31" eb="34">
      <t>ショウニンシャ</t>
    </rPh>
    <rPh sb="35" eb="37">
      <t>ケッサイ</t>
    </rPh>
    <rPh sb="37" eb="38">
      <t>シャ</t>
    </rPh>
    <rPh sb="39" eb="41">
      <t>ヘンコウ</t>
    </rPh>
    <rPh sb="42" eb="44">
      <t>カノウ</t>
    </rPh>
    <rPh sb="52" eb="54">
      <t>ケッサイ</t>
    </rPh>
    <rPh sb="61" eb="63">
      <t>ジタイ</t>
    </rPh>
    <rPh sb="64" eb="66">
      <t>ヘンコウ</t>
    </rPh>
    <phoneticPr fontId="17"/>
  </si>
  <si>
    <t xml:space="preserve">決裁者等については、本システムを利用可能な職員全員を対象として、職員一覧からの選択により指定できる。
また、職員一覧の初期表示の範囲は、起案者が属する所属の職員となること。
</t>
    <phoneticPr fontId="17"/>
  </si>
  <si>
    <t>引戻し</t>
    <rPh sb="0" eb="2">
      <t>ヒキモド</t>
    </rPh>
    <phoneticPr fontId="43"/>
  </si>
  <si>
    <t xml:space="preserve">起案者・承認者は、決裁情報が登録される前であれば、自らが起案または承認した起案文書を取り戻すこと（引戻し）ができる。
</t>
  </si>
  <si>
    <t>差戻し</t>
    <rPh sb="0" eb="2">
      <t>サシモド</t>
    </rPh>
    <phoneticPr fontId="43"/>
  </si>
  <si>
    <t xml:space="preserve">承認者・決裁者・審査者は、起案文書を、起案者へ差し戻すこと（差戻し）ができる。
</t>
  </si>
  <si>
    <t>業務ポータル連携</t>
  </si>
  <si>
    <t xml:space="preserve">回議ルート上の決裁者・承認者・審査者の、本システムの業務ポータルに「決裁待ち」等の件数を表示する。
当該件数をクリックする等の簡易な方法により、承認待ち一覧に遷移できること。
</t>
    <rPh sb="72" eb="74">
      <t>ショウニン</t>
    </rPh>
    <rPh sb="74" eb="75">
      <t>マ</t>
    </rPh>
    <rPh sb="76" eb="78">
      <t>イチラン</t>
    </rPh>
    <phoneticPr fontId="43"/>
  </si>
  <si>
    <t>添付ファイル確認</t>
  </si>
  <si>
    <t xml:space="preserve">決裁者・承認者・審査者が添付ファイルを確認できる。
</t>
  </si>
  <si>
    <t>その他</t>
    <rPh sb="2" eb="3">
      <t>タ</t>
    </rPh>
    <phoneticPr fontId="14"/>
  </si>
  <si>
    <t>公用車のみの旅費路程の場合、経路情報、宿泊情報の入力を簡略化するなど、利用者の誤操作や負荷を軽減できること。</t>
    <rPh sb="0" eb="3">
      <t>コウヨウシャ</t>
    </rPh>
    <rPh sb="6" eb="10">
      <t>リョヒロテイ</t>
    </rPh>
    <rPh sb="11" eb="13">
      <t>バアイ</t>
    </rPh>
    <rPh sb="14" eb="18">
      <t>ケイロジョウホウ</t>
    </rPh>
    <rPh sb="19" eb="23">
      <t>シュクハクジョウホウ</t>
    </rPh>
    <rPh sb="24" eb="26">
      <t>ニュウリョク</t>
    </rPh>
    <rPh sb="27" eb="30">
      <t>カンリャクカ</t>
    </rPh>
    <phoneticPr fontId="14"/>
  </si>
  <si>
    <t>旅行期間が過ぎても旅費精算報告がなされていない職員に対して通知を行い、精算処理を促せること。</t>
    <rPh sb="0" eb="4">
      <t>リョコウキカン</t>
    </rPh>
    <rPh sb="5" eb="6">
      <t>ス</t>
    </rPh>
    <rPh sb="23" eb="25">
      <t>ショクイン</t>
    </rPh>
    <rPh sb="26" eb="27">
      <t>タイ</t>
    </rPh>
    <rPh sb="29" eb="31">
      <t>ツウチ</t>
    </rPh>
    <rPh sb="32" eb="33">
      <t>オコナ</t>
    </rPh>
    <rPh sb="35" eb="37">
      <t>セイサン</t>
    </rPh>
    <rPh sb="37" eb="39">
      <t>ショリ</t>
    </rPh>
    <rPh sb="40" eb="41">
      <t>ウナガ</t>
    </rPh>
    <phoneticPr fontId="14"/>
  </si>
  <si>
    <t>外部講師などの県職員以外のその他旅行者の登録を可能として精算処理が行えること。
また、職員基本情報にはない情報となるため、次年度へのその他旅行者の創生が可能であること。</t>
    <rPh sb="0" eb="4">
      <t>ガイブコウシ</t>
    </rPh>
    <rPh sb="7" eb="10">
      <t>ケンショクイン</t>
    </rPh>
    <rPh sb="10" eb="12">
      <t>イガイ</t>
    </rPh>
    <rPh sb="15" eb="16">
      <t>タ</t>
    </rPh>
    <rPh sb="16" eb="19">
      <t>リョコウシャ</t>
    </rPh>
    <rPh sb="20" eb="22">
      <t>トウロク</t>
    </rPh>
    <rPh sb="23" eb="25">
      <t>カノウ</t>
    </rPh>
    <rPh sb="28" eb="30">
      <t>セイサン</t>
    </rPh>
    <rPh sb="30" eb="32">
      <t>ショリ</t>
    </rPh>
    <rPh sb="33" eb="34">
      <t>オコナ</t>
    </rPh>
    <rPh sb="53" eb="55">
      <t>ジョウホウ</t>
    </rPh>
    <rPh sb="61" eb="64">
      <t>ジネンド</t>
    </rPh>
    <rPh sb="68" eb="72">
      <t>タリョコウシャ</t>
    </rPh>
    <rPh sb="73" eb="75">
      <t>ソウセイ</t>
    </rPh>
    <rPh sb="76" eb="78">
      <t>カノウ</t>
    </rPh>
    <phoneticPr fontId="14"/>
  </si>
  <si>
    <t>旅費試算機能（費用弁償）②</t>
    <rPh sb="0" eb="2">
      <t>リョヒ</t>
    </rPh>
    <rPh sb="2" eb="4">
      <t>シサン</t>
    </rPh>
    <rPh sb="4" eb="6">
      <t>キノウ</t>
    </rPh>
    <rPh sb="7" eb="9">
      <t>ヒヨウ</t>
    </rPh>
    <rPh sb="9" eb="11">
      <t>ベンショウ</t>
    </rPh>
    <phoneticPr fontId="43"/>
  </si>
  <si>
    <t>費用弁償の旅費計算（試算）を入力した場合、旅行依頼簿が作成され、紙出力ができること。</t>
    <rPh sb="0" eb="2">
      <t>ヒヨウ</t>
    </rPh>
    <rPh sb="2" eb="4">
      <t>ベンショウ</t>
    </rPh>
    <rPh sb="5" eb="7">
      <t>リョヒ</t>
    </rPh>
    <rPh sb="7" eb="9">
      <t>ケイサン</t>
    </rPh>
    <rPh sb="10" eb="12">
      <t>シサン</t>
    </rPh>
    <rPh sb="14" eb="16">
      <t>ニュウリョク</t>
    </rPh>
    <rPh sb="18" eb="20">
      <t>バアイ</t>
    </rPh>
    <rPh sb="21" eb="23">
      <t>リョコウ</t>
    </rPh>
    <rPh sb="23" eb="25">
      <t>イライ</t>
    </rPh>
    <rPh sb="25" eb="26">
      <t>ボ</t>
    </rPh>
    <rPh sb="27" eb="29">
      <t>サクセイ</t>
    </rPh>
    <rPh sb="32" eb="33">
      <t>カミ</t>
    </rPh>
    <rPh sb="33" eb="35">
      <t>シュツリョク</t>
    </rPh>
    <phoneticPr fontId="43"/>
  </si>
  <si>
    <t>旅費試算機能</t>
    <rPh sb="0" eb="2">
      <t>リョヒ</t>
    </rPh>
    <rPh sb="2" eb="4">
      <t>シサン</t>
    </rPh>
    <rPh sb="4" eb="6">
      <t>キノウ</t>
    </rPh>
    <phoneticPr fontId="43"/>
  </si>
  <si>
    <t>職員にかかる旅費について、試算できること。
（旅行命令入力有無は問わない。）</t>
    <rPh sb="23" eb="25">
      <t>リョコウ</t>
    </rPh>
    <rPh sb="25" eb="27">
      <t>メイレイ</t>
    </rPh>
    <rPh sb="27" eb="29">
      <t>ニュウリョク</t>
    </rPh>
    <rPh sb="29" eb="31">
      <t>ウム</t>
    </rPh>
    <rPh sb="32" eb="33">
      <t>ト</t>
    </rPh>
    <phoneticPr fontId="17"/>
  </si>
  <si>
    <t>EUC機能</t>
    <rPh sb="3" eb="5">
      <t>キノウ</t>
    </rPh>
    <phoneticPr fontId="43"/>
  </si>
  <si>
    <t>各業務で管理しているデータを、データベースから抽出できること。データの抽出はシステム管理者が定義したＳＱＬで実行する。これにより取得したいデータを自由に抽出できること。</t>
  </si>
  <si>
    <t>データベースから抽出したデータをCSV形式で出力できること。また出力対象となるファイルのフォーマット（文字コードやヘッダの有無等）のカスタマイズもできること。</t>
  </si>
  <si>
    <t>オンライン画面からEUCの処理を実行できること。EUCの実行画面より処理を実行し、結果確認画面で処理の結果（検索結果のデータ一覧、出力ファイルなど）を確認できること。</t>
  </si>
  <si>
    <t>コマンドやバッチ管理ツールに組み込みEUCの処理を実行できること。（バッチ処理としての実行が可能）。システム管理者等の特別な管理者が、特殊な処理を実施する場合に利用することを想定する。</t>
  </si>
  <si>
    <t>任意</t>
  </si>
  <si>
    <t>EUCで定義した処理の実行に対し、操作者の権限によって制御できること。これにより、機密性の高い処理は特定の業務主管課のみで行い、各課の分析で利用する処理は広く公開するなどの設定ができること。</t>
  </si>
  <si>
    <t>EUCから、参照禁止のテーブルを指定することで、アクセス範囲の制御を行えること。</t>
  </si>
  <si>
    <t>システム管理者は、全業務のEUC処理情報の検索できること。業務管理者は、自業務のみのEUC処理情報のみ検索できること。また、権限制御で操作員の権限を許容しない処理は検索結果に表示されないこと。</t>
  </si>
  <si>
    <t>レイアウトやSQL等、EUCで定義した各種定義情報を設計書として出力できること。</t>
    <phoneticPr fontId="17"/>
  </si>
  <si>
    <t>管理機能</t>
    <rPh sb="0" eb="4">
      <t>カンリキノウ</t>
    </rPh>
    <phoneticPr fontId="43"/>
  </si>
  <si>
    <t>自治体の組織(部局、局、部、課、係)を、最大15桁7階層までの所属体系を管理できること</t>
    <phoneticPr fontId="17"/>
  </si>
  <si>
    <t>職員の管理(本務/兼務/充て職に対する所属、役職、職種)、1職員に対し最大5所属(業務単位)を登録できること</t>
    <rPh sb="47" eb="49">
      <t>トウロク</t>
    </rPh>
    <phoneticPr fontId="14"/>
  </si>
  <si>
    <t>共通機能</t>
  </si>
  <si>
    <t>所属、職員に対して最大100個の異なる権限(≒システム数)を登録できること</t>
    <rPh sb="9" eb="11">
      <t>サイダイ</t>
    </rPh>
    <rPh sb="30" eb="32">
      <t>トウロク</t>
    </rPh>
    <phoneticPr fontId="14"/>
  </si>
  <si>
    <t xml:space="preserve">システム個別のID/パスワード情報をディレクトリ上で一元管理し、システム起動時に引き渡せること。 </t>
    <phoneticPr fontId="17"/>
  </si>
  <si>
    <t>パスワードなどの重要なデータは(ディレクトリ上で)暗号化している。 また、データアクセス(認証含む)においても暗号化通信ができること。</t>
    <phoneticPr fontId="17"/>
  </si>
  <si>
    <t>なりすましなどの対策として、パスワードポリシーの設定(文字列の利用規定、不正アクセス回数によるロック機構など)ができること。</t>
  </si>
  <si>
    <t>認証時の情報（いつ・だれが・どこで（端末）・何を（認証箇所・ステータス（正常／失敗））をログ情報として管理できること。</t>
    <rPh sb="46" eb="48">
      <t>ジョウホウ</t>
    </rPh>
    <phoneticPr fontId="14"/>
  </si>
  <si>
    <t>利用者自身が、ポータル画面からのパスワード変更できること。</t>
  </si>
  <si>
    <t>セキュリティの確立のため、パスワードはデータベース内に登録する際、暗号化して登録すること。</t>
  </si>
  <si>
    <t>利用記号の指定、文字数チェック、履歴チェック、職員番号重複チェック、ユーザID重複チェック、連続文字チェック等による、パスワードの利用文字制限機能を有すること。</t>
  </si>
  <si>
    <t>パスワードがシステムによる自動設定やシステム管理者により任意に設定された場合、システムへログイン時に強制的にパスワード変更を要求する機能を有すること。</t>
    <phoneticPr fontId="17"/>
  </si>
  <si>
    <t>パスワードの不正入力を行った場合、パスワードをロックし、システムへのログインを禁止する、パスワードのロック機能を有すること。</t>
    <phoneticPr fontId="17"/>
  </si>
  <si>
    <t>パスワードは一定期間を以て変更することを規則とし、設定された期限が近づくと画面上にパスワード変更の督促を行うメッセージが表示されること。</t>
    <rPh sb="11" eb="12">
      <t>モッ</t>
    </rPh>
    <phoneticPr fontId="14"/>
  </si>
  <si>
    <t>ログイン時ＩＣカード（オプション）認証に対応できる拡張性も考慮すること</t>
    <rPh sb="17" eb="19">
      <t>ニンショウ</t>
    </rPh>
    <phoneticPr fontId="17"/>
  </si>
  <si>
    <t>所属や役職、権限を時系列に管理し、ログイン切替機能によって過年度/次年度処理や本務/兼務の切替えができること。</t>
  </si>
  <si>
    <t>組織改正や人事異動が発生した場合に、ツール等を用い、人事システムを基点とする人事異動処理ができること。</t>
  </si>
  <si>
    <t>人事システムの所属変更情報を元に、所属の新設・名称変更・廃止の一括登録できること。</t>
  </si>
  <si>
    <t>人事システムの職員異動情報を元に、共通基盤の認証に必要な職員の採用・姓名変更・退職等の情報の一括登録できること。</t>
  </si>
  <si>
    <t>職員情報においては、各システムごとの権限（複数）も合わせて管理できること。複数システム（財務会計システム、庶務管理システム等）において、横断的な利用ができること。</t>
  </si>
  <si>
    <t>人事システムの職員異動情報を共通基盤の職員情報に反映するように設定し、人事システムと連携したバッチ処理を自動投入できること。</t>
    <rPh sb="49" eb="51">
      <t>ショリ</t>
    </rPh>
    <phoneticPr fontId="14"/>
  </si>
  <si>
    <t>各種人事バッチ投入をオンライン上から行うことできること。その際、更新前のファイルチェック機能も有すること。</t>
  </si>
  <si>
    <t>人事バッチ投入状況を監視し、更新情報やエラーについてログを出力する、人事バッチ監視機能を有すること。</t>
    <phoneticPr fontId="17"/>
  </si>
  <si>
    <t>職員の組織や役職などを基に、システムの利用可能範囲を予め定義することにより、異動データ登録時、権限の自動割り当てができること。</t>
  </si>
  <si>
    <t>システム単位にログイン可能な運用時間を設定できること。</t>
    <rPh sb="19" eb="21">
      <t>セッテイ</t>
    </rPh>
    <phoneticPr fontId="14"/>
  </si>
  <si>
    <t>操作権限は、所属・役職等からログインユーザに対して一意に与えられる操作権限と任命行為を伴う担当権限を合わせて、「操作権限＝所属／職員権限（一意）＋担当権限（任意）」で構成されること。</t>
  </si>
  <si>
    <t>所属権限により、部門／所属毎にシステムの処理権限を設定できること。また、指定年度および指定業務の全所属に対して、所属権限マップの設定に基づき、所属権限を一括で設定できること。</t>
  </si>
  <si>
    <t>職員権限により、役職等の条件によるシステムの処理権限を設定できること。また、指定年度の全職員に対して、職員権限マップの設定に基づき、職員権限を一括で設定できること。</t>
  </si>
  <si>
    <t>システム管理者もしくは所属長などによる任命行為を伴う、個別の担当権限（予算管理、文書取扱主任等）設定をシステム管理者にて実施できること。</t>
    <rPh sb="48" eb="50">
      <t>セッテイ</t>
    </rPh>
    <rPh sb="55" eb="58">
      <t>カンリシャ</t>
    </rPh>
    <rPh sb="60" eb="62">
      <t>ジッシ</t>
    </rPh>
    <phoneticPr fontId="14"/>
  </si>
  <si>
    <t>操作権限は、各業務システムの起動制御に加え、各処理で実行可能なアクション(新規登録、修正、削除など)を処理区分として設定することにより、処理権限制御まで拡張できること。</t>
  </si>
  <si>
    <t>システム管理者もしくは所属長などによる任命行為を伴う、個別の担当者（予算担当、庶務事務担当等）とその任命期限を設定できること。また、指定年度の全職員に対して、自動的に担当者を割り当てる担当者マップの設定に基づく一括設定と、システム管理者によるオンラインからの設定の両方に対応できること。</t>
    <rPh sb="115" eb="118">
      <t>カンリシャ</t>
    </rPh>
    <phoneticPr fontId="17"/>
  </si>
  <si>
    <t>指定年度の全職員に対して、操作員マップの設定に基づき、システム利用可否を設定できること。</t>
  </si>
  <si>
    <t>各課による担当者の任命処理などを考慮したオンラインによる即時データ更新機能と、定期人事異動による一括大量処理を考慮したバッチによるデータ更新機能を有すること。</t>
    <phoneticPr fontId="17"/>
  </si>
  <si>
    <t>J-LISが提供する住所辞書フォーマットに対応（データ取込み）していること。住所マスタ保守、住所辞書検索(郵便番号検索、住所コード検索、地名検索)を利用できること</t>
    <rPh sb="6" eb="8">
      <t>テイキョウ</t>
    </rPh>
    <rPh sb="12" eb="14">
      <t>ジショ</t>
    </rPh>
    <rPh sb="21" eb="23">
      <t>タイオウ</t>
    </rPh>
    <rPh sb="27" eb="29">
      <t>トリコ</t>
    </rPh>
    <rPh sb="50" eb="52">
      <t>ケンサク</t>
    </rPh>
    <phoneticPr fontId="14"/>
  </si>
  <si>
    <t>全銀協が提供する金融機関フォーマットに対応（データ取込み）していること。金融機関マスタ保守、金融機関検索を利用できること</t>
    <rPh sb="4" eb="6">
      <t>テイキョウ</t>
    </rPh>
    <rPh sb="8" eb="10">
      <t>キンユウ</t>
    </rPh>
    <rPh sb="10" eb="12">
      <t>キカン</t>
    </rPh>
    <rPh sb="19" eb="21">
      <t>タイオウ</t>
    </rPh>
    <rPh sb="50" eb="52">
      <t>ケンサク</t>
    </rPh>
    <phoneticPr fontId="14"/>
  </si>
  <si>
    <t>業務毎のイベントをカレンダーとして管理でき、カレンダー保守、カレンダー検索を利用できること</t>
    <rPh sb="35" eb="37">
      <t>ケンサク</t>
    </rPh>
    <phoneticPr fontId="14"/>
  </si>
  <si>
    <t>ポータル画面に共通的な掲示板としてシステム通知など、全庁的なお知らせを表示できること。</t>
  </si>
  <si>
    <t>全庁的なお知らせは見やすいように文字ポイント数の変更、色の変更、ボールド・イタリック・アンダーバー等の書式を設定できること。</t>
  </si>
  <si>
    <t>ポータル画面に各システム固有のお知らせ等を表示できること。お知らせは権限により表示／非表示が制限できること。</t>
  </si>
  <si>
    <t>各システム固有のお知らせは、操作者個人単位にデータを登録・表示する事ができること。</t>
    <phoneticPr fontId="17"/>
  </si>
  <si>
    <t>ポータル画面にイントラ/インターネットなどのホームページを表示できること。</t>
  </si>
  <si>
    <t>ポータル画面にイントラ/インターネットなどのWebページを更新する場合、手動での更新のほか、｢自動更新機能」により、一定間隔で表示内容を更新できること。</t>
  </si>
  <si>
    <t>ポータル画面に表示できるWebページについては、ホームページのほか、文書管理システムの文書状況などを表示できること。</t>
    <phoneticPr fontId="17"/>
  </si>
  <si>
    <t>ポータル画面はタブ切替ボタンを押下することで表示を切り替えることができること。</t>
  </si>
  <si>
    <t>ポータル画面にはお知らせ情報や業務処理へのショートカット、イントラ／インターネット等のホームページの３種類の情報を設定できること。１つのタブシートに、９９個の表示エリアを設定することが出来ること。</t>
  </si>
  <si>
    <t>ポータル画面に表示するお知らせ情報や業務処理へのショートカット、イントラ／インターネット等のホームページ等は表示エリアの位置を、職員毎に任意の位置に変更できること。また、表示エリア毎に開閉状態を設定できること。表示位置は、ドラッグアンドドロップで移動できること。また、表示エリアの開閉状態（表示、非表示）を変更できること。</t>
  </si>
  <si>
    <t>タブシートには、職員毎に個人で利用する個人表示エリアを追加できること。個人毎に設定できる表示エリアは、メモやリンク、ホームページなどを表示できること。</t>
  </si>
  <si>
    <t>システム管理者が、ポータル共通の設定として、個人表示エリアの設定有無を決定できること。</t>
  </si>
  <si>
    <t>ポータル画面にタブシートを複数用意した場合、一つのタブシート全体に全庁ホームページや、利用頻度の高いWebページを表示できること。</t>
  </si>
  <si>
    <t>タブシートの設定では、初期表示するタブシートの選択、タブシートレイアウトの変更を行うことができること。タブシートは初期表示するタブシートを選択でき、タブシート内のレイアウトは1列、2列左右均等、2列左ワイド、2列右ワイド、3列から選択でき、規定のレイアウト設定できること。</t>
  </si>
  <si>
    <t>部署毎にタブシートを持つような場合が想定されるため、タブシート単位に保守する管理者を分けるなど、細かく保守権限を設定できること。設定によっては、関連の保守、全てをシステム管理者が行うこともできること。</t>
  </si>
  <si>
    <t>ウィンドウサイズを固定せず、利用者がOSの通常のウィンドウ操作にて自由にサイズに変更できること。また、画面構成はウィンドウサイズに追従して適切なサイズに変更されること。</t>
    <rPh sb="9" eb="11">
      <t>コテイ</t>
    </rPh>
    <rPh sb="14" eb="17">
      <t>リヨウシャ</t>
    </rPh>
    <rPh sb="21" eb="23">
      <t>ツウジョウ</t>
    </rPh>
    <rPh sb="29" eb="31">
      <t>ソウサ</t>
    </rPh>
    <rPh sb="33" eb="35">
      <t>ジユウ</t>
    </rPh>
    <rPh sb="40" eb="42">
      <t>ヘンコウ</t>
    </rPh>
    <rPh sb="51" eb="53">
      <t>ガメン</t>
    </rPh>
    <rPh sb="53" eb="55">
      <t>コウセイ</t>
    </rPh>
    <rPh sb="65" eb="66">
      <t>ツイ</t>
    </rPh>
    <rPh sb="66" eb="67">
      <t>ジュウ</t>
    </rPh>
    <rPh sb="69" eb="71">
      <t>テキセツ</t>
    </rPh>
    <rPh sb="76" eb="78">
      <t>ヘンコウ</t>
    </rPh>
    <phoneticPr fontId="14"/>
  </si>
  <si>
    <t>Webシステムを利用する上で、クライアント端末側にActiveXなどをインストールすることなくシステムを利用できること。</t>
    <rPh sb="8" eb="10">
      <t>リヨウ</t>
    </rPh>
    <rPh sb="12" eb="13">
      <t>ウエ</t>
    </rPh>
    <rPh sb="21" eb="23">
      <t>タンマツ</t>
    </rPh>
    <rPh sb="23" eb="24">
      <t>ガワ</t>
    </rPh>
    <rPh sb="52" eb="54">
      <t>リヨウ</t>
    </rPh>
    <phoneticPr fontId="14"/>
  </si>
  <si>
    <t>システムで利用するデータは、Unicodeに対応していること。</t>
    <rPh sb="5" eb="7">
      <t>リヨウ</t>
    </rPh>
    <rPh sb="22" eb="24">
      <t>タイオウ</t>
    </rPh>
    <phoneticPr fontId="14"/>
  </si>
  <si>
    <t>年度で管理している所属・部門・職員情報に対して、先付け処理（予算編成など次年度分の先行入力）を行うために現年度の情報を次年度へ複写する、次年度創生処理できること。</t>
    <rPh sb="30" eb="32">
      <t>ヨサン</t>
    </rPh>
    <rPh sb="32" eb="34">
      <t>ヘンセイ</t>
    </rPh>
    <rPh sb="36" eb="39">
      <t>ジネンド</t>
    </rPh>
    <rPh sb="39" eb="40">
      <t>ブン</t>
    </rPh>
    <rPh sb="41" eb="43">
      <t>センコウ</t>
    </rPh>
    <rPh sb="43" eb="45">
      <t>ニュウリョク</t>
    </rPh>
    <phoneticPr fontId="14"/>
  </si>
  <si>
    <t>R7旅費法改正</t>
    <rPh sb="2" eb="7">
      <t>リョヒホウカイセイ</t>
    </rPh>
    <phoneticPr fontId="14"/>
  </si>
  <si>
    <t>【宿泊料実費化】
宿泊料及び移転料は実費支給を原則とすること。</t>
    <rPh sb="1" eb="4">
      <t>シュクハクリョウ</t>
    </rPh>
    <rPh sb="4" eb="7">
      <t>ジッピカ</t>
    </rPh>
    <phoneticPr fontId="14"/>
  </si>
  <si>
    <t xml:space="preserve">【宿泊料実費化】
宿泊料は、上限付き実費支給をできることとし、職階区分ごとに宿泊料の上限を制御できること。
</t>
    <rPh sb="1" eb="4">
      <t>シュクハクリョウ</t>
    </rPh>
    <rPh sb="4" eb="7">
      <t>ジッピカ</t>
    </rPh>
    <rPh sb="29" eb="32">
      <t>シュクハクリョウ</t>
    </rPh>
    <rPh sb="34" eb="36">
      <t>ジョウゲン</t>
    </rPh>
    <rPh sb="36" eb="37">
      <t>ツ</t>
    </rPh>
    <rPh sb="38" eb="40">
      <t>ジッピ</t>
    </rPh>
    <rPh sb="40" eb="42">
      <t>シキュウシュクハクリョウジョウゲンセイギョ</t>
    </rPh>
    <phoneticPr fontId="14"/>
  </si>
  <si>
    <t>【宿泊料実費化】
宿泊上限以上で支給した旅行命令の閲覧が可能であること。</t>
    <rPh sb="1" eb="4">
      <t>シュクハクリョウ</t>
    </rPh>
    <rPh sb="4" eb="7">
      <t>ジッピカ</t>
    </rPh>
    <rPh sb="9" eb="13">
      <t>シュクハクジョウゲン</t>
    </rPh>
    <rPh sb="13" eb="15">
      <t>イジョウ</t>
    </rPh>
    <rPh sb="16" eb="18">
      <t>シキュウ</t>
    </rPh>
    <rPh sb="20" eb="24">
      <t>リョコウメイレイ</t>
    </rPh>
    <rPh sb="25" eb="27">
      <t>エツラン</t>
    </rPh>
    <rPh sb="28" eb="30">
      <t>カノウ</t>
    </rPh>
    <phoneticPr fontId="14"/>
  </si>
  <si>
    <t>【赴任旅費移転料実費化】
移転料は、新旧のオフィスの距離に応じた定額支給から新旧の住居の移転にかかる実費支給とすること。</t>
    <rPh sb="1" eb="3">
      <t>フニン</t>
    </rPh>
    <rPh sb="3" eb="5">
      <t>リョヒ</t>
    </rPh>
    <rPh sb="5" eb="8">
      <t>イテンリョウ</t>
    </rPh>
    <rPh sb="8" eb="11">
      <t>ジッピカ</t>
    </rPh>
    <phoneticPr fontId="14"/>
  </si>
  <si>
    <t>【日当】
日当は昼食代を含む諸雑費・用務地内の交通費に充てる旅費から、宿泊を伴う旅行に必要な諸雑費に充てる旅費に変更し、宿泊を伴う出張にのみ支給する宿泊手当とすること。</t>
    <rPh sb="1" eb="3">
      <t>ニットウ</t>
    </rPh>
    <rPh sb="5" eb="7">
      <t>ニットウ</t>
    </rPh>
    <rPh sb="8" eb="11">
      <t>チュウショクダイ</t>
    </rPh>
    <rPh sb="12" eb="13">
      <t>フク</t>
    </rPh>
    <rPh sb="14" eb="17">
      <t>ショザッピ</t>
    </rPh>
    <rPh sb="18" eb="20">
      <t>ヨウム</t>
    </rPh>
    <rPh sb="20" eb="22">
      <t>チナイ</t>
    </rPh>
    <rPh sb="23" eb="26">
      <t>コウツウヒ</t>
    </rPh>
    <rPh sb="27" eb="28">
      <t>ア</t>
    </rPh>
    <rPh sb="30" eb="32">
      <t>リョヒ</t>
    </rPh>
    <rPh sb="35" eb="37">
      <t>シュクハク</t>
    </rPh>
    <rPh sb="38" eb="39">
      <t>トモナ</t>
    </rPh>
    <rPh sb="40" eb="42">
      <t>リョコウ</t>
    </rPh>
    <rPh sb="43" eb="45">
      <t>ヒツヨウ</t>
    </rPh>
    <rPh sb="46" eb="49">
      <t>ショザッピ</t>
    </rPh>
    <rPh sb="50" eb="51">
      <t>ア</t>
    </rPh>
    <rPh sb="53" eb="55">
      <t>リョヒ</t>
    </rPh>
    <rPh sb="56" eb="58">
      <t>ヘンコウ</t>
    </rPh>
    <rPh sb="60" eb="62">
      <t>シュクハク</t>
    </rPh>
    <rPh sb="63" eb="64">
      <t>トモナ</t>
    </rPh>
    <rPh sb="65" eb="67">
      <t>シュッチョウ</t>
    </rPh>
    <rPh sb="70" eb="72">
      <t>シキュウ</t>
    </rPh>
    <rPh sb="74" eb="76">
      <t>シュクハク</t>
    </rPh>
    <rPh sb="76" eb="78">
      <t>テアテ</t>
    </rPh>
    <phoneticPr fontId="14"/>
  </si>
  <si>
    <t>【給与支払】
審査決裁後に，財務会計システムへの連携データを作成しているが、連携の為に振込手数料が発生しているため、「随時支払／給与支払」の項目と新規追加して、「給与支払」の場合は、月１の給与支払日にあわせて財務会計システムへ連携できること。</t>
    <rPh sb="1" eb="3">
      <t>キュウヨ</t>
    </rPh>
    <rPh sb="3" eb="5">
      <t>シハライ</t>
    </rPh>
    <rPh sb="30" eb="32">
      <t>サクセイ</t>
    </rPh>
    <rPh sb="38" eb="40">
      <t>レンケイ</t>
    </rPh>
    <rPh sb="41" eb="42">
      <t>タメ</t>
    </rPh>
    <rPh sb="43" eb="48">
      <t>フリコミテスウリョウ</t>
    </rPh>
    <rPh sb="49" eb="51">
      <t>ハッセイ</t>
    </rPh>
    <rPh sb="59" eb="63">
      <t>ズイジシハライ</t>
    </rPh>
    <rPh sb="64" eb="66">
      <t>キュウヨ</t>
    </rPh>
    <rPh sb="66" eb="68">
      <t>シハライ</t>
    </rPh>
    <rPh sb="70" eb="72">
      <t>コウモク</t>
    </rPh>
    <rPh sb="73" eb="75">
      <t>シンキ</t>
    </rPh>
    <rPh sb="75" eb="77">
      <t>ツイカ</t>
    </rPh>
    <rPh sb="81" eb="83">
      <t>キュウヨ</t>
    </rPh>
    <rPh sb="83" eb="85">
      <t>シハライ</t>
    </rPh>
    <rPh sb="87" eb="89">
      <t>バアイ</t>
    </rPh>
    <rPh sb="91" eb="92">
      <t>ツキ</t>
    </rPh>
    <rPh sb="94" eb="99">
      <t>キュウヨシハライビ</t>
    </rPh>
    <rPh sb="104" eb="106">
      <t>ザイム</t>
    </rPh>
    <rPh sb="106" eb="108">
      <t>カイケイ</t>
    </rPh>
    <rPh sb="113" eb="115">
      <t>レンケイ</t>
    </rPh>
    <phoneticPr fontId="14"/>
  </si>
  <si>
    <t>【添付ファイルアップロード】
実費化に伴い証拠書類等の電子ファイルをアップロード可能とし、審査可能とすること。</t>
    <rPh sb="1" eb="3">
      <t>テンプ</t>
    </rPh>
    <rPh sb="15" eb="17">
      <t>ジッピ</t>
    </rPh>
    <rPh sb="17" eb="18">
      <t>カ</t>
    </rPh>
    <rPh sb="19" eb="20">
      <t>トモナ</t>
    </rPh>
    <rPh sb="21" eb="23">
      <t>ショウコ</t>
    </rPh>
    <rPh sb="23" eb="25">
      <t>ショルイ</t>
    </rPh>
    <rPh sb="25" eb="26">
      <t>ナド</t>
    </rPh>
    <rPh sb="27" eb="29">
      <t>デンシ</t>
    </rPh>
    <rPh sb="40" eb="42">
      <t>カノウ</t>
    </rPh>
    <rPh sb="45" eb="47">
      <t>シンサ</t>
    </rPh>
    <rPh sb="47" eb="49">
      <t>カノウ</t>
    </rPh>
    <phoneticPr fontId="14"/>
  </si>
  <si>
    <t>旅費種別として「普通旅費」「赴任旅費」「その他（外国）旅費」を選択可能とする。</t>
    <rPh sb="0" eb="4">
      <t>リョヒシュベツ</t>
    </rPh>
    <rPh sb="8" eb="12">
      <t>フツウリョヒ</t>
    </rPh>
    <rPh sb="14" eb="16">
      <t>フニン</t>
    </rPh>
    <rPh sb="16" eb="18">
      <t>リョヒ</t>
    </rPh>
    <rPh sb="22" eb="23">
      <t>タ</t>
    </rPh>
    <rPh sb="24" eb="26">
      <t>ガイコク</t>
    </rPh>
    <rPh sb="27" eb="29">
      <t>リョヒ</t>
    </rPh>
    <rPh sb="31" eb="33">
      <t>センタク</t>
    </rPh>
    <rPh sb="33" eb="35">
      <t>カノウ</t>
    </rPh>
    <phoneticPr fontId="14"/>
  </si>
  <si>
    <t>「その他（外国）旅費」では、手計算運用を前提として、経路情報、宿泊情報の入力を簡略化して利用者の誤操作や負荷を軽減できること。</t>
    <rPh sb="14" eb="17">
      <t>テケイサン</t>
    </rPh>
    <rPh sb="17" eb="19">
      <t>ウンヨウ</t>
    </rPh>
    <rPh sb="20" eb="22">
      <t>ゼンテイ</t>
    </rPh>
    <rPh sb="26" eb="28">
      <t>ケイロ</t>
    </rPh>
    <rPh sb="28" eb="30">
      <t>ジョウホウ</t>
    </rPh>
    <rPh sb="31" eb="35">
      <t>シュクハクジョウホウ</t>
    </rPh>
    <rPh sb="36" eb="38">
      <t>ニュウリョク</t>
    </rPh>
    <rPh sb="39" eb="42">
      <t>カンリャクカ</t>
    </rPh>
    <rPh sb="44" eb="47">
      <t>リヨウシャ</t>
    </rPh>
    <rPh sb="48" eb="51">
      <t>ゴソウサ</t>
    </rPh>
    <rPh sb="52" eb="54">
      <t>フカ</t>
    </rPh>
    <rPh sb="55" eb="57">
      <t>ケイゲン</t>
    </rPh>
    <phoneticPr fontId="14"/>
  </si>
  <si>
    <t>調整項目をマスタデータで管理を行い、調整内容の文言および調整項目の数を保守画面にてメンテナンス可能とすること。</t>
    <rPh sb="0" eb="2">
      <t>チョウセイ</t>
    </rPh>
    <rPh sb="2" eb="4">
      <t>コウモク</t>
    </rPh>
    <rPh sb="12" eb="14">
      <t>カンリ</t>
    </rPh>
    <rPh sb="15" eb="16">
      <t>オコナ</t>
    </rPh>
    <rPh sb="18" eb="22">
      <t>チョウセイナイヨウ</t>
    </rPh>
    <rPh sb="23" eb="25">
      <t>モンゴン</t>
    </rPh>
    <rPh sb="28" eb="32">
      <t>チョウセイコウモク</t>
    </rPh>
    <rPh sb="33" eb="34">
      <t>カズ</t>
    </rPh>
    <rPh sb="35" eb="37">
      <t>ホシュ</t>
    </rPh>
    <rPh sb="37" eb="39">
      <t>ガメン</t>
    </rPh>
    <rPh sb="47" eb="49">
      <t>カノウ</t>
    </rPh>
    <phoneticPr fontId="14"/>
  </si>
  <si>
    <t>財務会計システムへの連携先として「一般財務」「企業財務」「下水道財務」など、連携窓口を複数定義できること。</t>
    <rPh sb="10" eb="12">
      <t>レンケイ</t>
    </rPh>
    <rPh sb="12" eb="13">
      <t>サキ</t>
    </rPh>
    <rPh sb="17" eb="19">
      <t>イッパン</t>
    </rPh>
    <rPh sb="19" eb="21">
      <t>ザイム</t>
    </rPh>
    <rPh sb="23" eb="27">
      <t>キギョウザイム</t>
    </rPh>
    <rPh sb="29" eb="34">
      <t>ゲスイドウザイム</t>
    </rPh>
    <rPh sb="38" eb="40">
      <t>レンケイ</t>
    </rPh>
    <rPh sb="40" eb="42">
      <t>マドグチ</t>
    </rPh>
    <rPh sb="43" eb="45">
      <t>フクスウ</t>
    </rPh>
    <rPh sb="45" eb="47">
      <t>テイギ</t>
    </rPh>
    <phoneticPr fontId="14"/>
  </si>
  <si>
    <t xml:space="preserve">各財務会計システムから，予算科目一覧及び科目ごとの残額のデータを受け取れること。
</t>
    <rPh sb="0" eb="1">
      <t>カク</t>
    </rPh>
    <rPh sb="1" eb="3">
      <t>ザイム</t>
    </rPh>
    <rPh sb="3" eb="5">
      <t>カイケイ</t>
    </rPh>
    <rPh sb="12" eb="14">
      <t>ヨサン</t>
    </rPh>
    <rPh sb="14" eb="16">
      <t>カモク</t>
    </rPh>
    <rPh sb="16" eb="18">
      <t>イチラン</t>
    </rPh>
    <rPh sb="18" eb="19">
      <t>オヨ</t>
    </rPh>
    <rPh sb="20" eb="22">
      <t>カモク</t>
    </rPh>
    <rPh sb="25" eb="27">
      <t>ザンガク</t>
    </rPh>
    <rPh sb="32" eb="33">
      <t>ウ</t>
    </rPh>
    <rPh sb="34" eb="35">
      <t>ト</t>
    </rPh>
    <phoneticPr fontId="14"/>
  </si>
  <si>
    <t>旅費請求、旅費精算報告に設定した予算科目によって連携する財務会計システムが分けられること。</t>
    <rPh sb="12" eb="14">
      <t>セッテイ</t>
    </rPh>
    <rPh sb="16" eb="18">
      <t>ヨサン</t>
    </rPh>
    <rPh sb="18" eb="20">
      <t>カモク</t>
    </rPh>
    <rPh sb="24" eb="26">
      <t>レンケイ</t>
    </rPh>
    <rPh sb="28" eb="30">
      <t>ザイム</t>
    </rPh>
    <rPh sb="30" eb="32">
      <t>カイケイ</t>
    </rPh>
    <rPh sb="37" eb="38">
      <t>ワ</t>
    </rPh>
    <phoneticPr fontId="14"/>
  </si>
  <si>
    <t>システムデータ管理機能</t>
    <rPh sb="7" eb="9">
      <t>カンリ</t>
    </rPh>
    <rPh sb="9" eb="11">
      <t>キノウ</t>
    </rPh>
    <phoneticPr fontId="17"/>
  </si>
  <si>
    <t>各業務で共通的に構築可能なパラメータ、コンスタント、コードの保守管理機能を有すること。</t>
    <phoneticPr fontId="17"/>
  </si>
  <si>
    <t>バッチ管理機能</t>
    <rPh sb="3" eb="5">
      <t>カンリ</t>
    </rPh>
    <rPh sb="5" eb="7">
      <t>キノウ</t>
    </rPh>
    <phoneticPr fontId="17"/>
  </si>
  <si>
    <t>オンラインからのバッチ投入、バッチの結果情報の確認機能を有すること。</t>
    <phoneticPr fontId="17"/>
  </si>
  <si>
    <t>お気に入り機能</t>
    <rPh sb="5" eb="7">
      <t>キノウ</t>
    </rPh>
    <phoneticPr fontId="17"/>
  </si>
  <si>
    <t>個人単位で利用頻度の高い処理が記録ができること。</t>
    <phoneticPr fontId="17"/>
  </si>
  <si>
    <t>画面拡大機能</t>
    <rPh sb="0" eb="2">
      <t>ガメン</t>
    </rPh>
    <rPh sb="2" eb="4">
      <t>カクダイ</t>
    </rPh>
    <rPh sb="4" eb="6">
      <t>キノウ</t>
    </rPh>
    <phoneticPr fontId="17"/>
  </si>
  <si>
    <t>画面サイズが拡大が可能であること。</t>
    <rPh sb="0" eb="2">
      <t>ガメン</t>
    </rPh>
    <phoneticPr fontId="17"/>
  </si>
  <si>
    <t>支出科目について、会計款項目節細節細々節、事業コード、事項コードまで管理できること。</t>
    <rPh sb="0" eb="2">
      <t>シシュツ</t>
    </rPh>
    <rPh sb="2" eb="4">
      <t>カモク</t>
    </rPh>
    <rPh sb="9" eb="11">
      <t>カイケイ</t>
    </rPh>
    <rPh sb="11" eb="14">
      <t>カンコウモク</t>
    </rPh>
    <rPh sb="14" eb="15">
      <t>セツ</t>
    </rPh>
    <rPh sb="15" eb="17">
      <t>サイセツ</t>
    </rPh>
    <rPh sb="17" eb="19">
      <t>ホソボソ</t>
    </rPh>
    <rPh sb="19" eb="20">
      <t>セツ</t>
    </rPh>
    <rPh sb="21" eb="23">
      <t>ジギョウ</t>
    </rPh>
    <rPh sb="27" eb="29">
      <t>ジコウ</t>
    </rPh>
    <rPh sb="34" eb="36">
      <t>カンリ</t>
    </rPh>
    <phoneticPr fontId="17"/>
  </si>
  <si>
    <t>帳票出力機能</t>
    <rPh sb="0" eb="2">
      <t>チョウヒョウ</t>
    </rPh>
    <rPh sb="2" eb="4">
      <t>シュツリョク</t>
    </rPh>
    <rPh sb="4" eb="6">
      <t>キノウ</t>
    </rPh>
    <phoneticPr fontId="17"/>
  </si>
  <si>
    <t>各種帳票はPDFで出力できること。</t>
    <rPh sb="9" eb="11">
      <t>シュツリョク</t>
    </rPh>
    <phoneticPr fontId="17"/>
  </si>
  <si>
    <t>処理管理機能</t>
    <rPh sb="0" eb="2">
      <t>ショリ</t>
    </rPh>
    <rPh sb="2" eb="4">
      <t>カンリ</t>
    </rPh>
    <rPh sb="4" eb="6">
      <t>キノウ</t>
    </rPh>
    <phoneticPr fontId="17"/>
  </si>
  <si>
    <t>画面入力時に必須チェックや数字入力項目は数字入力チェック機能を有すること。</t>
    <rPh sb="6" eb="8">
      <t>ヒッス</t>
    </rPh>
    <rPh sb="13" eb="15">
      <t>スウジ</t>
    </rPh>
    <rPh sb="15" eb="17">
      <t>ニュウリョク</t>
    </rPh>
    <rPh sb="17" eb="19">
      <t>コウモク</t>
    </rPh>
    <rPh sb="20" eb="22">
      <t>スウジ</t>
    </rPh>
    <rPh sb="22" eb="24">
      <t>ニュウリョク</t>
    </rPh>
    <rPh sb="28" eb="30">
      <t>キノウ</t>
    </rPh>
    <phoneticPr fontId="17"/>
  </si>
  <si>
    <t>ログインの状況を画面で照会できること。</t>
    <phoneticPr fontId="17"/>
  </si>
  <si>
    <t>処理の履歴を画面で照会できること。
（誰がいつどの処理を行ったか）
※更新内容は保持していません。</t>
    <rPh sb="35" eb="37">
      <t>コウシン</t>
    </rPh>
    <rPh sb="37" eb="39">
      <t>ナイヨウ</t>
    </rPh>
    <rPh sb="40" eb="42">
      <t>ホジ</t>
    </rPh>
    <phoneticPr fontId="17"/>
  </si>
  <si>
    <t>職員</t>
    <rPh sb="0" eb="2">
      <t>ショクイン</t>
    </rPh>
    <phoneticPr fontId="43"/>
  </si>
  <si>
    <t>職員番号の桁数について6桁を想定している。</t>
    <rPh sb="0" eb="2">
      <t>ショクイン</t>
    </rPh>
    <rPh sb="2" eb="4">
      <t>バンゴウ</t>
    </rPh>
    <rPh sb="5" eb="7">
      <t>ケタスウ</t>
    </rPh>
    <rPh sb="12" eb="13">
      <t>ケタ</t>
    </rPh>
    <rPh sb="14" eb="16">
      <t>ソウテイ</t>
    </rPh>
    <phoneticPr fontId="17"/>
  </si>
  <si>
    <t>マニュアル</t>
    <phoneticPr fontId="17"/>
  </si>
  <si>
    <t>業務画面のヘルプボタンからオンラインヘルプを呼び出せること</t>
    <rPh sb="0" eb="2">
      <t>ギョウム</t>
    </rPh>
    <rPh sb="2" eb="4">
      <t>ガメン</t>
    </rPh>
    <phoneticPr fontId="17"/>
  </si>
  <si>
    <t>代理入力・表示機能</t>
    <phoneticPr fontId="17"/>
  </si>
  <si>
    <t>代理申請する際、被申請者の自宅住所を初期表示せず、自宅住所を手入力することができること。</t>
  </si>
  <si>
    <t>業者直接払い</t>
    <phoneticPr fontId="17"/>
  </si>
  <si>
    <t>業者直接払いについてシステムに組み込むことができること。</t>
    <phoneticPr fontId="17"/>
  </si>
  <si>
    <t>旅費の発着地が実家（居住地又は勤務地以外）の場合は
発着地を手入力できること。</t>
    <rPh sb="7" eb="8">
      <t>イエ</t>
    </rPh>
    <rPh sb="8" eb="9">
      <t>ナド</t>
    </rPh>
    <rPh sb="24" eb="25">
      <t>テ</t>
    </rPh>
    <rPh sb="26" eb="28">
      <t>ハッチャク</t>
    </rPh>
    <rPh sb="28" eb="29">
      <t>チ</t>
    </rPh>
    <rPh sb="30" eb="32">
      <t>ニュウリョク</t>
    </rPh>
    <phoneticPr fontId="17"/>
  </si>
  <si>
    <t>審査者（総務事務センター）が入力したコメント内容を申請者が事後確認できること。</t>
    <rPh sb="0" eb="2">
      <t>シンサ</t>
    </rPh>
    <rPh sb="2" eb="3">
      <t>シャ</t>
    </rPh>
    <rPh sb="4" eb="6">
      <t>ソウム</t>
    </rPh>
    <rPh sb="6" eb="8">
      <t>ジム</t>
    </rPh>
    <rPh sb="14" eb="16">
      <t>ニュウリョク</t>
    </rPh>
    <rPh sb="22" eb="24">
      <t>ナイヨウ</t>
    </rPh>
    <rPh sb="25" eb="28">
      <t>シンセイシャ</t>
    </rPh>
    <rPh sb="29" eb="31">
      <t>ジゴ</t>
    </rPh>
    <rPh sb="31" eb="33">
      <t>カクニン</t>
    </rPh>
    <phoneticPr fontId="17"/>
  </si>
  <si>
    <t>差戻事例</t>
    <phoneticPr fontId="17"/>
  </si>
  <si>
    <t>旅行者が用務地以外を宿泊地として使用した場合、申請項目（コメント欄でも可）にその旨を記載できること。</t>
    <rPh sb="0" eb="3">
      <t>リョコウシャ</t>
    </rPh>
    <rPh sb="4" eb="6">
      <t>ヨウム</t>
    </rPh>
    <rPh sb="6" eb="7">
      <t>チ</t>
    </rPh>
    <rPh sb="7" eb="9">
      <t>イガイ</t>
    </rPh>
    <rPh sb="10" eb="13">
      <t>シュクハクチ</t>
    </rPh>
    <rPh sb="16" eb="18">
      <t>シヨウ</t>
    </rPh>
    <rPh sb="20" eb="22">
      <t>バアイ</t>
    </rPh>
    <rPh sb="23" eb="25">
      <t>シンセイ</t>
    </rPh>
    <phoneticPr fontId="17"/>
  </si>
  <si>
    <t>用務地の記載不備（用務地記載なしや市町村名の記載なし）がある場合、旅行命令情報を差し戻せること。</t>
    <rPh sb="0" eb="2">
      <t>ヨウム</t>
    </rPh>
    <rPh sb="2" eb="3">
      <t>チ</t>
    </rPh>
    <rPh sb="4" eb="6">
      <t>キサイ</t>
    </rPh>
    <rPh sb="6" eb="8">
      <t>フビ</t>
    </rPh>
    <rPh sb="12" eb="14">
      <t>ヨウム</t>
    </rPh>
    <rPh sb="14" eb="15">
      <t>チ</t>
    </rPh>
    <rPh sb="15" eb="17">
      <t>キサイ</t>
    </rPh>
    <rPh sb="20" eb="23">
      <t>シチョウソン</t>
    </rPh>
    <rPh sb="23" eb="24">
      <t>メイ</t>
    </rPh>
    <rPh sb="25" eb="27">
      <t>キサイ</t>
    </rPh>
    <rPh sb="33" eb="35">
      <t>リョコウ</t>
    </rPh>
    <rPh sb="35" eb="37">
      <t>メイレイ</t>
    </rPh>
    <rPh sb="37" eb="39">
      <t>ジョウホウ</t>
    </rPh>
    <rPh sb="40" eb="42">
      <t>バアイ</t>
    </rPh>
    <rPh sb="43" eb="44">
      <t>サ</t>
    </rPh>
    <rPh sb="45" eb="46">
      <t>モド</t>
    </rPh>
    <phoneticPr fontId="17"/>
  </si>
  <si>
    <t>公用車・借上車にて用務を行っているが、システム上、公用車等利用区間の用務地が未記載の場合、差し戻せること。</t>
    <rPh sb="9" eb="11">
      <t>ヨウム</t>
    </rPh>
    <rPh sb="12" eb="13">
      <t>オコナ</t>
    </rPh>
    <rPh sb="23" eb="24">
      <t>ジョウ</t>
    </rPh>
    <rPh sb="38" eb="41">
      <t>ミキサイ</t>
    </rPh>
    <rPh sb="42" eb="44">
      <t>バアイ</t>
    </rPh>
    <rPh sb="45" eb="46">
      <t>サ</t>
    </rPh>
    <rPh sb="47" eb="48">
      <t>モド</t>
    </rPh>
    <phoneticPr fontId="17"/>
  </si>
  <si>
    <t>旅行命令の宿泊地入力が漏れている場合、差し戻せること。</t>
    <rPh sb="0" eb="2">
      <t>リョコウ</t>
    </rPh>
    <rPh sb="2" eb="4">
      <t>メイレイ</t>
    </rPh>
    <rPh sb="5" eb="8">
      <t>シュクハクチ</t>
    </rPh>
    <rPh sb="8" eb="10">
      <t>ニュウリョク</t>
    </rPh>
    <rPh sb="11" eb="12">
      <t>モ</t>
    </rPh>
    <rPh sb="16" eb="18">
      <t>バアイ</t>
    </rPh>
    <rPh sb="19" eb="20">
      <t>サ</t>
    </rPh>
    <rPh sb="21" eb="22">
      <t>モド</t>
    </rPh>
    <phoneticPr fontId="17"/>
  </si>
  <si>
    <t>県内出張で航空機を利用した場合、その理由をコメント欄に入力できること。未入力の場合は差し戻せること。</t>
    <rPh sb="0" eb="2">
      <t>ケンナイ</t>
    </rPh>
    <rPh sb="2" eb="4">
      <t>シュッチョウ</t>
    </rPh>
    <rPh sb="9" eb="11">
      <t>リヨウ</t>
    </rPh>
    <rPh sb="13" eb="15">
      <t>バアイ</t>
    </rPh>
    <rPh sb="18" eb="20">
      <t>リユウ</t>
    </rPh>
    <rPh sb="25" eb="26">
      <t>ラン</t>
    </rPh>
    <rPh sb="27" eb="29">
      <t>ニュウリョク</t>
    </rPh>
    <rPh sb="35" eb="38">
      <t>ミニュウリョク</t>
    </rPh>
    <rPh sb="39" eb="41">
      <t>バアイ</t>
    </rPh>
    <rPh sb="42" eb="43">
      <t>サ</t>
    </rPh>
    <rPh sb="44" eb="45">
      <t>モド</t>
    </rPh>
    <phoneticPr fontId="17"/>
  </si>
  <si>
    <t>私事滞在を含む期間で旅行命令が申請された場合、差し戻せること。</t>
    <rPh sb="10" eb="12">
      <t>リョコウ</t>
    </rPh>
    <rPh sb="12" eb="14">
      <t>メイレイ</t>
    </rPh>
    <rPh sb="15" eb="17">
      <t>シンセイ</t>
    </rPh>
    <rPh sb="20" eb="22">
      <t>バアイ</t>
    </rPh>
    <rPh sb="23" eb="24">
      <t>サ</t>
    </rPh>
    <rPh sb="25" eb="26">
      <t>モド</t>
    </rPh>
    <phoneticPr fontId="17"/>
  </si>
  <si>
    <t>交通機関にタクシーを使用した場合、その理由をコメント欄などに入力できること。未入力の場合は差し戻せること。</t>
    <rPh sb="0" eb="2">
      <t>コウツウ</t>
    </rPh>
    <rPh sb="2" eb="4">
      <t>キカン</t>
    </rPh>
    <rPh sb="10" eb="12">
      <t>シヨウ</t>
    </rPh>
    <rPh sb="14" eb="16">
      <t>バアイ</t>
    </rPh>
    <rPh sb="19" eb="21">
      <t>リユウ</t>
    </rPh>
    <rPh sb="26" eb="27">
      <t>ラン</t>
    </rPh>
    <rPh sb="30" eb="32">
      <t>ニュウリョク</t>
    </rPh>
    <rPh sb="38" eb="41">
      <t>ミニュウリョク</t>
    </rPh>
    <rPh sb="42" eb="44">
      <t>バアイ</t>
    </rPh>
    <rPh sb="45" eb="46">
      <t>サ</t>
    </rPh>
    <rPh sb="47" eb="48">
      <t>モド</t>
    </rPh>
    <phoneticPr fontId="17"/>
  </si>
  <si>
    <t>人事課協議なく、ホテルパックの特例基準を超過した場合、申請を差し戻せること。</t>
    <rPh sb="0" eb="3">
      <t>ジンジカ</t>
    </rPh>
    <rPh sb="3" eb="5">
      <t>キョウギ</t>
    </rPh>
    <rPh sb="24" eb="26">
      <t>バアイ</t>
    </rPh>
    <rPh sb="27" eb="29">
      <t>シンセイ</t>
    </rPh>
    <rPh sb="30" eb="31">
      <t>サ</t>
    </rPh>
    <rPh sb="32" eb="33">
      <t>モド</t>
    </rPh>
    <phoneticPr fontId="17"/>
  </si>
  <si>
    <t>人事システム上存在しない便宜上の組織についても、旅費システム上で取り扱えること。</t>
    <rPh sb="0" eb="2">
      <t>ジンジ</t>
    </rPh>
    <rPh sb="6" eb="7">
      <t>ジョウ</t>
    </rPh>
    <rPh sb="7" eb="9">
      <t>ソンザイ</t>
    </rPh>
    <rPh sb="12" eb="14">
      <t>ベンギ</t>
    </rPh>
    <rPh sb="14" eb="15">
      <t>ジョウ</t>
    </rPh>
    <rPh sb="16" eb="18">
      <t>ソシキ</t>
    </rPh>
    <rPh sb="24" eb="26">
      <t>リョヒ</t>
    </rPh>
    <rPh sb="30" eb="31">
      <t>ジョウ</t>
    </rPh>
    <rPh sb="32" eb="33">
      <t>ト</t>
    </rPh>
    <rPh sb="34" eb="35">
      <t>アツカ</t>
    </rPh>
    <phoneticPr fontId="17"/>
  </si>
  <si>
    <t>併任している職員（本務先と併任先で異なる職員番号）について、本務先と併任先でそれぞれ旅行命令申請が行えること。</t>
    <rPh sb="0" eb="2">
      <t>ヘイニン</t>
    </rPh>
    <rPh sb="6" eb="8">
      <t>ショクイン</t>
    </rPh>
    <rPh sb="9" eb="11">
      <t>ホンム</t>
    </rPh>
    <rPh sb="11" eb="12">
      <t>サキ</t>
    </rPh>
    <rPh sb="13" eb="15">
      <t>ヘイニン</t>
    </rPh>
    <rPh sb="15" eb="16">
      <t>サキ</t>
    </rPh>
    <rPh sb="17" eb="18">
      <t>コト</t>
    </rPh>
    <rPh sb="20" eb="22">
      <t>ショクイン</t>
    </rPh>
    <rPh sb="22" eb="24">
      <t>バンゴウ</t>
    </rPh>
    <rPh sb="30" eb="32">
      <t>ホンム</t>
    </rPh>
    <rPh sb="32" eb="33">
      <t>サキ</t>
    </rPh>
    <rPh sb="34" eb="36">
      <t>ヘイニン</t>
    </rPh>
    <rPh sb="36" eb="37">
      <t>サキ</t>
    </rPh>
    <rPh sb="42" eb="44">
      <t>リョコウ</t>
    </rPh>
    <rPh sb="44" eb="46">
      <t>メイレイ</t>
    </rPh>
    <rPh sb="46" eb="48">
      <t>シンセイ</t>
    </rPh>
    <rPh sb="49" eb="50">
      <t>オコナリョヒシンセイ</t>
    </rPh>
    <phoneticPr fontId="17"/>
  </si>
  <si>
    <t>任用形態が変わっても旅行命令申請が行えること。
（正規職員から会計年度任用職員への任用形態変更は職員番号が変わる、会計年度任用職員から正規職員になる場合は職員番号が変わらない。）</t>
    <rPh sb="0" eb="2">
      <t>ニンヨウ</t>
    </rPh>
    <rPh sb="2" eb="4">
      <t>ケイタイ</t>
    </rPh>
    <rPh sb="5" eb="6">
      <t>カ</t>
    </rPh>
    <rPh sb="10" eb="12">
      <t>リョコウ</t>
    </rPh>
    <rPh sb="12" eb="14">
      <t>メイレイ</t>
    </rPh>
    <rPh sb="14" eb="16">
      <t>シンセイ</t>
    </rPh>
    <rPh sb="17" eb="18">
      <t>オコナ</t>
    </rPh>
    <rPh sb="25" eb="27">
      <t>セイキ</t>
    </rPh>
    <rPh sb="27" eb="29">
      <t>ショクイン</t>
    </rPh>
    <rPh sb="31" eb="33">
      <t>カイケイ</t>
    </rPh>
    <rPh sb="33" eb="35">
      <t>ネンド</t>
    </rPh>
    <rPh sb="35" eb="37">
      <t>ニンヨウ</t>
    </rPh>
    <rPh sb="37" eb="39">
      <t>ショクイン</t>
    </rPh>
    <rPh sb="41" eb="43">
      <t>ニンヨウ</t>
    </rPh>
    <rPh sb="43" eb="45">
      <t>ケイタイ</t>
    </rPh>
    <rPh sb="45" eb="47">
      <t>ヘンコウ</t>
    </rPh>
    <rPh sb="48" eb="50">
      <t>ショクイン</t>
    </rPh>
    <rPh sb="50" eb="52">
      <t>バンゴウ</t>
    </rPh>
    <rPh sb="53" eb="54">
      <t>カ</t>
    </rPh>
    <rPh sb="57" eb="59">
      <t>カイケイ</t>
    </rPh>
    <rPh sb="59" eb="61">
      <t>ネンド</t>
    </rPh>
    <rPh sb="61" eb="63">
      <t>ニンヨウ</t>
    </rPh>
    <rPh sb="63" eb="65">
      <t>ショクイン</t>
    </rPh>
    <rPh sb="67" eb="69">
      <t>セイキ</t>
    </rPh>
    <rPh sb="69" eb="71">
      <t>ショクイン</t>
    </rPh>
    <rPh sb="74" eb="76">
      <t>バアイ</t>
    </rPh>
    <rPh sb="77" eb="79">
      <t>ショクイン</t>
    </rPh>
    <rPh sb="79" eb="81">
      <t>バンゴウ</t>
    </rPh>
    <rPh sb="82" eb="83">
      <t>カ</t>
    </rPh>
    <phoneticPr fontId="17"/>
  </si>
  <si>
    <t>人事システムから連携される班コードが所属階層通りに設定されていない場合でも、旅費システム上は階層構造通りの所属管理ができること。</t>
    <rPh sb="0" eb="2">
      <t>ジンジ</t>
    </rPh>
    <rPh sb="8" eb="10">
      <t>レンケイ</t>
    </rPh>
    <rPh sb="13" eb="14">
      <t>ハン</t>
    </rPh>
    <rPh sb="18" eb="20">
      <t>ショゾク</t>
    </rPh>
    <rPh sb="20" eb="22">
      <t>カイソウ</t>
    </rPh>
    <rPh sb="22" eb="23">
      <t>ドオ</t>
    </rPh>
    <rPh sb="25" eb="27">
      <t>セッテイ</t>
    </rPh>
    <rPh sb="33" eb="35">
      <t>バアイ</t>
    </rPh>
    <rPh sb="38" eb="40">
      <t>リョヒ</t>
    </rPh>
    <rPh sb="44" eb="45">
      <t>ジョウ</t>
    </rPh>
    <rPh sb="46" eb="48">
      <t>カイソウ</t>
    </rPh>
    <rPh sb="48" eb="50">
      <t>コウゾウ</t>
    </rPh>
    <rPh sb="50" eb="51">
      <t>ドオ</t>
    </rPh>
    <rPh sb="53" eb="55">
      <t>ショゾク</t>
    </rPh>
    <rPh sb="55" eb="57">
      <t>カンリ</t>
    </rPh>
    <phoneticPr fontId="17"/>
  </si>
  <si>
    <t>旅行命令の電子添付は10個以上設定できること。</t>
    <rPh sb="0" eb="2">
      <t>リョコウ</t>
    </rPh>
    <rPh sb="2" eb="4">
      <t>メイレイ</t>
    </rPh>
    <rPh sb="5" eb="7">
      <t>デンシ</t>
    </rPh>
    <rPh sb="7" eb="9">
      <t>テンプ</t>
    </rPh>
    <rPh sb="12" eb="13">
      <t>コ</t>
    </rPh>
    <rPh sb="13" eb="15">
      <t>イジョウ</t>
    </rPh>
    <rPh sb="15" eb="17">
      <t>セッテイ</t>
    </rPh>
    <phoneticPr fontId="17"/>
  </si>
  <si>
    <t>代理店連携</t>
    <rPh sb="0" eb="3">
      <t>ダイリテン</t>
    </rPh>
    <rPh sb="3" eb="5">
      <t>レンケイ</t>
    </rPh>
    <phoneticPr fontId="17"/>
  </si>
  <si>
    <t>チケット手配システムとの連携</t>
    <rPh sb="4" eb="6">
      <t>テハイ</t>
    </rPh>
    <rPh sb="12" eb="14">
      <t>レンケイ</t>
    </rPh>
    <phoneticPr fontId="17"/>
  </si>
  <si>
    <t>旅行代理店による航空券・宿泊施設などの手配が可能なシステム（インターネット環境を想定）との連携が行えること。</t>
    <rPh sb="0" eb="2">
      <t>リョコウ</t>
    </rPh>
    <rPh sb="2" eb="4">
      <t>ダイリ</t>
    </rPh>
    <rPh sb="4" eb="5">
      <t>テン</t>
    </rPh>
    <rPh sb="8" eb="11">
      <t>コウクウケン</t>
    </rPh>
    <rPh sb="12" eb="14">
      <t>シュクハク</t>
    </rPh>
    <rPh sb="14" eb="16">
      <t>シセツ</t>
    </rPh>
    <rPh sb="19" eb="21">
      <t>テハイ</t>
    </rPh>
    <rPh sb="22" eb="24">
      <t>カノウ</t>
    </rPh>
    <rPh sb="37" eb="39">
      <t>カンキョウ</t>
    </rPh>
    <rPh sb="40" eb="42">
      <t>ソウテイ</t>
    </rPh>
    <rPh sb="45" eb="47">
      <t>レンケイ</t>
    </rPh>
    <rPh sb="48" eb="49">
      <t>オコナ</t>
    </rPh>
    <phoneticPr fontId="17"/>
  </si>
  <si>
    <t>ログイン</t>
    <phoneticPr fontId="17"/>
  </si>
  <si>
    <t>ユーザ情報、手配に必要な一意番号（旅行命令番号等）の必要な情報を連携または入力できること。なお、シングルサインオンによってこれらの連携が行えることが望ましい。</t>
    <rPh sb="3" eb="5">
      <t>ジョウホウ</t>
    </rPh>
    <rPh sb="6" eb="8">
      <t>テハイ</t>
    </rPh>
    <rPh sb="9" eb="11">
      <t>ヒツヨウ</t>
    </rPh>
    <rPh sb="12" eb="14">
      <t>イチイ</t>
    </rPh>
    <rPh sb="14" eb="16">
      <t>バンゴウ</t>
    </rPh>
    <rPh sb="17" eb="19">
      <t>リョコウ</t>
    </rPh>
    <rPh sb="19" eb="21">
      <t>メイレイ</t>
    </rPh>
    <rPh sb="21" eb="23">
      <t>バンゴウ</t>
    </rPh>
    <rPh sb="23" eb="24">
      <t>トウ</t>
    </rPh>
    <rPh sb="26" eb="28">
      <t>ヒツヨウ</t>
    </rPh>
    <rPh sb="29" eb="31">
      <t>ジョウホウ</t>
    </rPh>
    <rPh sb="32" eb="34">
      <t>レンケイ</t>
    </rPh>
    <rPh sb="37" eb="39">
      <t>ニュウリョク</t>
    </rPh>
    <rPh sb="65" eb="67">
      <t>レンケイ</t>
    </rPh>
    <rPh sb="68" eb="69">
      <t>オコナ</t>
    </rPh>
    <phoneticPr fontId="17"/>
  </si>
  <si>
    <t>各種予約・手配</t>
    <rPh sb="0" eb="2">
      <t>カクシュ</t>
    </rPh>
    <rPh sb="2" eb="4">
      <t>ヨヤク</t>
    </rPh>
    <rPh sb="5" eb="7">
      <t>テハイ</t>
    </rPh>
    <phoneticPr fontId="17"/>
  </si>
  <si>
    <t>旅行代理店システム側で、航空券・宿泊施設の予約が行えること。</t>
    <rPh sb="0" eb="2">
      <t>リョコウ</t>
    </rPh>
    <rPh sb="2" eb="4">
      <t>ダイリ</t>
    </rPh>
    <rPh sb="4" eb="5">
      <t>テン</t>
    </rPh>
    <rPh sb="9" eb="10">
      <t>ガワ</t>
    </rPh>
    <rPh sb="12" eb="15">
      <t>コウクウケン</t>
    </rPh>
    <rPh sb="16" eb="18">
      <t>シュクハク</t>
    </rPh>
    <rPh sb="18" eb="20">
      <t>シセツ</t>
    </rPh>
    <rPh sb="21" eb="23">
      <t>ヨヤク</t>
    </rPh>
    <rPh sb="24" eb="25">
      <t>オコナ</t>
    </rPh>
    <phoneticPr fontId="17"/>
  </si>
  <si>
    <t>代理店手配分の入力</t>
    <rPh sb="0" eb="3">
      <t>ダイリテン</t>
    </rPh>
    <rPh sb="3" eb="5">
      <t>テハイ</t>
    </rPh>
    <rPh sb="5" eb="6">
      <t>ブン</t>
    </rPh>
    <rPh sb="7" eb="9">
      <t>ニュウリョク</t>
    </rPh>
    <phoneticPr fontId="17"/>
  </si>
  <si>
    <t>旅行代理店システムにて手配した経費については、旅費システム側でその旨が区分できるように登録できること。旅行代理店システムでの手配金額については本人への旅費支給分からは除くこと。</t>
  </si>
  <si>
    <t>請求情報の受領</t>
    <rPh sb="0" eb="2">
      <t>セイキュウ</t>
    </rPh>
    <rPh sb="2" eb="4">
      <t>ジョウホウ</t>
    </rPh>
    <rPh sb="5" eb="7">
      <t>ジュリョウ</t>
    </rPh>
    <phoneticPr fontId="17"/>
  </si>
  <si>
    <t>旅行代理店システムにて手配し、確定した金額については、旅行代理店システムからCSV等のデータ形式で出力可能であること。</t>
  </si>
  <si>
    <t>請求情報の照合</t>
    <rPh sb="0" eb="2">
      <t>セイキュウ</t>
    </rPh>
    <rPh sb="2" eb="4">
      <t>ジョウホウ</t>
    </rPh>
    <rPh sb="5" eb="7">
      <t>ショウゴウ</t>
    </rPh>
    <phoneticPr fontId="17"/>
  </si>
  <si>
    <t>後日くる請求情報と各旅行命令を照合（取消になっていないか、精算が来ているか、金額差がないか）できること。</t>
    <rPh sb="0" eb="2">
      <t>ゴジツ</t>
    </rPh>
    <rPh sb="3" eb="5">
      <t>セイキュウ</t>
    </rPh>
    <rPh sb="5" eb="7">
      <t>ジョウホウ</t>
    </rPh>
    <rPh sb="8" eb="9">
      <t>カク</t>
    </rPh>
    <rPh sb="9" eb="11">
      <t>リョコウ</t>
    </rPh>
    <rPh sb="11" eb="13">
      <t>メイレイ</t>
    </rPh>
    <rPh sb="14" eb="16">
      <t>ショウゴウ</t>
    </rPh>
    <rPh sb="17" eb="19">
      <t>トリケシ</t>
    </rPh>
    <rPh sb="28" eb="30">
      <t>セイサン</t>
    </rPh>
    <rPh sb="31" eb="32">
      <t>キ</t>
    </rPh>
    <rPh sb="37" eb="39">
      <t>キンガク</t>
    </rPh>
    <rPh sb="39" eb="40">
      <t>サ</t>
    </rPh>
    <phoneticPr fontId="17"/>
  </si>
  <si>
    <t>キャンセル料の入力</t>
    <rPh sb="5" eb="6">
      <t>リョウ</t>
    </rPh>
    <rPh sb="7" eb="9">
      <t>ニュウリョク</t>
    </rPh>
    <phoneticPr fontId="17"/>
  </si>
  <si>
    <t>旅行代理店システムにて手配した経費において、キャンセル料が発生した場合、旅費システム側で命令取消申請時にキャンセルに関わる連携が行えること。
キャンセル料については本人への旅費支給分からは除くこと。</t>
  </si>
  <si>
    <t>県内代理店活用</t>
    <rPh sb="0" eb="2">
      <t>ケンナイ</t>
    </rPh>
    <rPh sb="2" eb="5">
      <t>ダイリテン</t>
    </rPh>
    <rPh sb="5" eb="7">
      <t>カツヨウ</t>
    </rPh>
    <phoneticPr fontId="17"/>
  </si>
  <si>
    <t>県内の旅行代理店による予約・手配</t>
    <rPh sb="0" eb="2">
      <t>ケンナイ</t>
    </rPh>
    <rPh sb="3" eb="5">
      <t>リョコウ</t>
    </rPh>
    <rPh sb="5" eb="7">
      <t>ダイリ</t>
    </rPh>
    <rPh sb="7" eb="8">
      <t>テン</t>
    </rPh>
    <rPh sb="11" eb="13">
      <t>ヨヤク</t>
    </rPh>
    <rPh sb="14" eb="16">
      <t>テハイ</t>
    </rPh>
    <phoneticPr fontId="17"/>
  </si>
  <si>
    <t>旅行命令申請時に電子ファイルとして見積書データの添付が行えること。
（補足）システム外の運用として、県内の旅行代理店に航空券・宿泊施設などの手配の依頼を想定している。当該の旅行代理店から職員が個別にメール等で入手した見積書（PDFを想定）について、旅費システムへの登録を行う。</t>
    <rPh sb="17" eb="19">
      <t>ミツモリ</t>
    </rPh>
    <rPh sb="19" eb="20">
      <t>ショ</t>
    </rPh>
    <rPh sb="35" eb="37">
      <t>ホソク</t>
    </rPh>
    <rPh sb="42" eb="43">
      <t>ガイ</t>
    </rPh>
    <rPh sb="44" eb="46">
      <t>ウンヨウ</t>
    </rPh>
    <rPh sb="50" eb="52">
      <t>ケンナイ</t>
    </rPh>
    <rPh sb="53" eb="55">
      <t>リョコウ</t>
    </rPh>
    <rPh sb="55" eb="57">
      <t>ダイリ</t>
    </rPh>
    <rPh sb="57" eb="58">
      <t>テン</t>
    </rPh>
    <rPh sb="59" eb="62">
      <t>コウクウケン</t>
    </rPh>
    <rPh sb="63" eb="65">
      <t>シュクハク</t>
    </rPh>
    <rPh sb="65" eb="67">
      <t>シセツ</t>
    </rPh>
    <rPh sb="70" eb="72">
      <t>テハイ</t>
    </rPh>
    <rPh sb="73" eb="75">
      <t>イライ</t>
    </rPh>
    <rPh sb="76" eb="78">
      <t>ソウテイ</t>
    </rPh>
    <rPh sb="83" eb="85">
      <t>トウガイ</t>
    </rPh>
    <rPh sb="86" eb="88">
      <t>リョコウ</t>
    </rPh>
    <rPh sb="88" eb="90">
      <t>ダイリ</t>
    </rPh>
    <rPh sb="90" eb="91">
      <t>テン</t>
    </rPh>
    <rPh sb="93" eb="95">
      <t>ショクイン</t>
    </rPh>
    <rPh sb="96" eb="98">
      <t>コベツ</t>
    </rPh>
    <rPh sb="102" eb="103">
      <t>トウ</t>
    </rPh>
    <rPh sb="104" eb="106">
      <t>ニュウシュ</t>
    </rPh>
    <rPh sb="108" eb="110">
      <t>ミツモリ</t>
    </rPh>
    <rPh sb="110" eb="111">
      <t>ショ</t>
    </rPh>
    <rPh sb="116" eb="118">
      <t>ソウテイ</t>
    </rPh>
    <rPh sb="124" eb="126">
      <t>リョヒ</t>
    </rPh>
    <rPh sb="132" eb="134">
      <t>トウロク</t>
    </rPh>
    <rPh sb="135" eb="136">
      <t>オコナ</t>
    </rPh>
    <phoneticPr fontId="17"/>
  </si>
  <si>
    <t>県内の旅行代理店の登録</t>
    <rPh sb="0" eb="2">
      <t>ケンナイ</t>
    </rPh>
    <rPh sb="3" eb="5">
      <t>リョコウ</t>
    </rPh>
    <rPh sb="5" eb="7">
      <t>ダイリ</t>
    </rPh>
    <rPh sb="7" eb="8">
      <t>テン</t>
    </rPh>
    <rPh sb="9" eb="11">
      <t>トウロク</t>
    </rPh>
    <phoneticPr fontId="17"/>
  </si>
  <si>
    <t>県内の旅行代理店として県に届け出済みの業者を登録・管理できること。
登録期間を設定できるものとし、選択時に利用可能な業者のみを表示できること。</t>
    <rPh sb="0" eb="2">
      <t>ケンナイ</t>
    </rPh>
    <rPh sb="3" eb="5">
      <t>リョコウ</t>
    </rPh>
    <rPh sb="5" eb="7">
      <t>ダイリ</t>
    </rPh>
    <rPh sb="7" eb="8">
      <t>テン</t>
    </rPh>
    <rPh sb="11" eb="12">
      <t>ケン</t>
    </rPh>
    <rPh sb="13" eb="14">
      <t>トド</t>
    </rPh>
    <rPh sb="15" eb="16">
      <t>デ</t>
    </rPh>
    <rPh sb="16" eb="17">
      <t>ス</t>
    </rPh>
    <rPh sb="19" eb="21">
      <t>ギョウシャ</t>
    </rPh>
    <rPh sb="22" eb="24">
      <t>トウロク</t>
    </rPh>
    <rPh sb="25" eb="27">
      <t>カンリ</t>
    </rPh>
    <rPh sb="34" eb="36">
      <t>トウロク</t>
    </rPh>
    <rPh sb="36" eb="38">
      <t>キカン</t>
    </rPh>
    <rPh sb="39" eb="41">
      <t>セッテイ</t>
    </rPh>
    <rPh sb="49" eb="51">
      <t>センタク</t>
    </rPh>
    <rPh sb="51" eb="52">
      <t>ジ</t>
    </rPh>
    <rPh sb="53" eb="55">
      <t>リヨウ</t>
    </rPh>
    <rPh sb="55" eb="57">
      <t>カノウ</t>
    </rPh>
    <rPh sb="58" eb="60">
      <t>ギョウシャ</t>
    </rPh>
    <rPh sb="63" eb="65">
      <t>ヒョウジ</t>
    </rPh>
    <phoneticPr fontId="17"/>
  </si>
  <si>
    <t>県内の旅行代理店の利用</t>
    <rPh sb="0" eb="2">
      <t>ケンナイ</t>
    </rPh>
    <rPh sb="3" eb="5">
      <t>リョコウ</t>
    </rPh>
    <rPh sb="5" eb="7">
      <t>ダイリ</t>
    </rPh>
    <rPh sb="7" eb="8">
      <t>テン</t>
    </rPh>
    <rPh sb="9" eb="11">
      <t>リヨウ</t>
    </rPh>
    <phoneticPr fontId="17"/>
  </si>
  <si>
    <t>旅行命令での経費登録時に、県内の旅行代理店として県に届け出済みの業者から選択が行えること。にて手配した経費については、旅費システム側でその旨が区分できるように登録できること。当該の手配金額については本人への旅費支給分からは除くこと。</t>
    <phoneticPr fontId="17"/>
  </si>
  <si>
    <t>県内の旅行代理店にて手配した経費については、旅費システム側でその旨が区分できるように登録できること。当該の手配金額については本人への旅費支給分からは除くこと。</t>
    <rPh sb="0" eb="2">
      <t>ケンナイ</t>
    </rPh>
    <rPh sb="3" eb="5">
      <t>リョコウ</t>
    </rPh>
    <rPh sb="5" eb="7">
      <t>ダイリ</t>
    </rPh>
    <rPh sb="7" eb="8">
      <t>テン</t>
    </rPh>
    <rPh sb="10" eb="12">
      <t>テハイ</t>
    </rPh>
    <rPh sb="14" eb="16">
      <t>ケイヒ</t>
    </rPh>
    <rPh sb="22" eb="24">
      <t>リョヒ</t>
    </rPh>
    <rPh sb="28" eb="29">
      <t>ガワ</t>
    </rPh>
    <rPh sb="32" eb="33">
      <t>ムネ</t>
    </rPh>
    <rPh sb="34" eb="36">
      <t>クブン</t>
    </rPh>
    <rPh sb="42" eb="44">
      <t>トウロク</t>
    </rPh>
    <rPh sb="50" eb="52">
      <t>トウガイ</t>
    </rPh>
    <rPh sb="53" eb="55">
      <t>テハイ</t>
    </rPh>
    <rPh sb="55" eb="57">
      <t>キンガク</t>
    </rPh>
    <rPh sb="62" eb="64">
      <t>ホンニン</t>
    </rPh>
    <rPh sb="66" eb="68">
      <t>リョヒ</t>
    </rPh>
    <rPh sb="68" eb="70">
      <t>シキュウ</t>
    </rPh>
    <rPh sb="70" eb="71">
      <t>ブン</t>
    </rPh>
    <rPh sb="74" eb="75">
      <t>ノゾ</t>
    </rPh>
    <phoneticPr fontId="17"/>
  </si>
  <si>
    <t>②後日くる請求情報と各旅行命令を照合（取消になっていないか、精算が来ているか、金額差がないか）できること。</t>
    <rPh sb="1" eb="3">
      <t>ゴジツ</t>
    </rPh>
    <rPh sb="5" eb="7">
      <t>セイキュウ</t>
    </rPh>
    <rPh sb="7" eb="9">
      <t>ジョウホウ</t>
    </rPh>
    <rPh sb="10" eb="11">
      <t>カク</t>
    </rPh>
    <rPh sb="11" eb="13">
      <t>リョコウ</t>
    </rPh>
    <rPh sb="13" eb="15">
      <t>メイレイ</t>
    </rPh>
    <rPh sb="16" eb="18">
      <t>ショウゴウ</t>
    </rPh>
    <rPh sb="19" eb="21">
      <t>トリケシ</t>
    </rPh>
    <rPh sb="30" eb="32">
      <t>セイサン</t>
    </rPh>
    <rPh sb="33" eb="34">
      <t>キ</t>
    </rPh>
    <rPh sb="39" eb="41">
      <t>キンガク</t>
    </rPh>
    <rPh sb="41" eb="42">
      <t>サ</t>
    </rPh>
    <phoneticPr fontId="17"/>
  </si>
  <si>
    <t>県内の旅行代理店にて手配した経費において、キャンセル料が発生した場合、旅費システム側で命令取消申請時にキャンセル料の登録が行えること。
キャンセル料については本人への旅費支給分からは除くこと。</t>
    <rPh sb="0" eb="2">
      <t>ケンナイ</t>
    </rPh>
    <rPh sb="3" eb="5">
      <t>リョコウ</t>
    </rPh>
    <rPh sb="5" eb="7">
      <t>ダイリ</t>
    </rPh>
    <rPh sb="7" eb="8">
      <t>テン</t>
    </rPh>
    <rPh sb="10" eb="12">
      <t>テハイ</t>
    </rPh>
    <rPh sb="14" eb="16">
      <t>ケイヒ</t>
    </rPh>
    <rPh sb="26" eb="27">
      <t>リョウ</t>
    </rPh>
    <rPh sb="28" eb="30">
      <t>ハッセイ</t>
    </rPh>
    <rPh sb="32" eb="34">
      <t>バアイ</t>
    </rPh>
    <rPh sb="35" eb="37">
      <t>リョヒ</t>
    </rPh>
    <rPh sb="41" eb="42">
      <t>ガワ</t>
    </rPh>
    <rPh sb="47" eb="50">
      <t>シンセイジ</t>
    </rPh>
    <rPh sb="56" eb="57">
      <t>リョウ</t>
    </rPh>
    <rPh sb="58" eb="60">
      <t>トウロク</t>
    </rPh>
    <rPh sb="61" eb="62">
      <t>オコナ</t>
    </rPh>
    <rPh sb="73" eb="74">
      <t>リョウ</t>
    </rPh>
    <rPh sb="79" eb="81">
      <t>ホンニン</t>
    </rPh>
    <rPh sb="83" eb="88">
      <t>リョヒシキュウブン</t>
    </rPh>
    <rPh sb="91" eb="92">
      <t>ノゾ</t>
    </rPh>
    <phoneticPr fontId="17"/>
  </si>
  <si>
    <t>通勤経路情報の登録</t>
    <rPh sb="2" eb="4">
      <t>ケイロ</t>
    </rPh>
    <rPh sb="4" eb="6">
      <t>ジョウホウ</t>
    </rPh>
    <rPh sb="7" eb="9">
      <t>トウロク</t>
    </rPh>
    <phoneticPr fontId="43"/>
  </si>
  <si>
    <t>通勤経路情報を保守画面にてメンテナンス可能とすること。</t>
    <rPh sb="0" eb="2">
      <t>ツウキン</t>
    </rPh>
    <rPh sb="2" eb="4">
      <t>ケイロ</t>
    </rPh>
    <rPh sb="4" eb="6">
      <t>ジョウホウ</t>
    </rPh>
    <rPh sb="7" eb="9">
      <t>ホシュ</t>
    </rPh>
    <rPh sb="9" eb="11">
      <t>ガメン</t>
    </rPh>
    <rPh sb="19" eb="21">
      <t>カノウ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</si>
</sst>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b/>
      <sz val="12"/>
      <name val="BIZ UDゴシック"/>
      <family val="3"/>
      <charset val="128"/>
    </font>
    <font>
      <sz val="6"/>
      <name val="Yu Gothic"/>
      <family val="3"/>
      <charset val="128"/>
      <scheme val="minor"/>
    </font>
    <font>
      <sz val="11"/>
      <name val="BIZ UDゴシック"/>
      <family val="3"/>
      <charset val="128"/>
    </font>
    <font>
      <sz val="14"/>
      <name val="BIZ UDゴシック"/>
      <family val="3"/>
      <charset val="128"/>
    </font>
    <font>
      <sz val="11"/>
      <color theme="1"/>
      <name val="BIZ UDゴシック"/>
      <family val="3"/>
      <charset val="128"/>
    </font>
    <font>
      <sz val="6"/>
      <name val="Yu Gothic"/>
      <family val="2"/>
      <charset val="128"/>
      <scheme val="minor"/>
    </font>
    <font>
      <b/>
      <sz val="14"/>
      <color theme="1"/>
      <name val="BIZ UDゴシック"/>
      <family val="3"/>
      <charset val="128"/>
    </font>
    <font>
      <sz val="14"/>
      <color theme="1"/>
      <name val="BIZ UDゴシック"/>
      <family val="3"/>
      <charset val="128"/>
    </font>
    <font>
      <sz val="12"/>
      <name val="BIZ UDゴシック"/>
      <family val="3"/>
      <charset val="128"/>
    </font>
    <font>
      <sz val="11"/>
      <color theme="1"/>
      <name val="BIZ UDPゴシック"/>
      <family val="3"/>
      <charset val="128"/>
    </font>
    <font>
      <sz val="11"/>
      <color theme="1"/>
      <name val="Yu Gothic"/>
      <family val="2"/>
      <scheme val="minor"/>
    </font>
    <font>
      <sz val="11"/>
      <name val="ＭＳ Ｐゴシック"/>
      <family val="3"/>
      <charset val="128"/>
    </font>
    <font>
      <sz val="10"/>
      <name val="ＭＳ ゴシック"/>
      <family val="3"/>
      <charset val="128"/>
    </font>
    <font>
      <sz val="10"/>
      <name val="ＭＳ 明朝"/>
      <family val="1"/>
      <charset val="128"/>
    </font>
    <font>
      <sz val="6"/>
      <name val="ＭＳ Ｐゴシック"/>
      <family val="3"/>
      <charset val="128"/>
    </font>
    <font>
      <sz val="20"/>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
      <sz val="10.5"/>
      <name val="BIZ UDPゴシック"/>
      <family val="3"/>
      <charset val="128"/>
    </font>
    <font>
      <sz val="12"/>
      <name val="BIZ UDPゴシック"/>
      <family val="3"/>
      <charset val="128"/>
    </font>
    <font>
      <b/>
      <sz val="20"/>
      <color theme="1"/>
      <name val="BIZ UDゴシック"/>
      <family val="3"/>
      <charset val="128"/>
    </font>
    <font>
      <b/>
      <sz val="20"/>
      <name val="BIZ UDゴシック"/>
      <family val="3"/>
      <charset val="128"/>
    </font>
    <font>
      <u/>
      <sz val="12"/>
      <name val="BIZ UDゴシック"/>
      <family val="3"/>
      <charset val="128"/>
    </font>
    <font>
      <sz val="11"/>
      <color theme="1"/>
      <name val="ＭＳ 明朝"/>
      <family val="1"/>
      <charset val="128"/>
    </font>
    <font>
      <sz val="20"/>
      <color theme="1"/>
      <name val="BIZ UDPゴシック"/>
      <family val="3"/>
      <charset val="128"/>
    </font>
    <font>
      <sz val="12"/>
      <color theme="1"/>
      <name val="BIZ UDPゴシック"/>
      <family val="3"/>
      <charset val="128"/>
    </font>
    <font>
      <sz val="12"/>
      <name val="Segoe UI Symbol"/>
      <family val="3"/>
    </font>
    <font>
      <sz val="12"/>
      <name val="BIZ UDPゴシック"/>
      <family val="3"/>
    </font>
    <font>
      <sz val="12"/>
      <color theme="1"/>
      <name val="Segoe UI Symbol"/>
      <family val="1"/>
    </font>
    <font>
      <sz val="18"/>
      <color theme="1"/>
      <name val="BIZ UDPゴシック"/>
      <family val="3"/>
      <charset val="128"/>
    </font>
    <font>
      <sz val="14"/>
      <color theme="1"/>
      <name val="BIZ UDPゴシック"/>
      <family val="3"/>
      <charset val="128"/>
    </font>
    <font>
      <sz val="11"/>
      <color rgb="FF0000FF"/>
      <name val="BIZ UDゴシック"/>
      <family val="3"/>
      <charset val="128"/>
    </font>
    <font>
      <sz val="12"/>
      <color rgb="FF0000FF"/>
      <name val="BIZ UDPゴシック"/>
      <family val="3"/>
      <charset val="128"/>
    </font>
    <font>
      <sz val="16"/>
      <color rgb="FFFF0000"/>
      <name val="BIZ UDゴシック"/>
      <family val="3"/>
      <charset val="128"/>
    </font>
    <font>
      <sz val="12"/>
      <color theme="1"/>
      <name val="BIZ UDゴシック"/>
      <family val="3"/>
      <charset val="128"/>
    </font>
    <font>
      <sz val="12"/>
      <color rgb="FFFF0000"/>
      <name val="BIZ UDゴシック"/>
      <family val="3"/>
      <charset val="128"/>
    </font>
    <font>
      <u val="double"/>
      <sz val="12"/>
      <color rgb="FFFF0000"/>
      <name val="BIZ UDゴシック"/>
      <family val="3"/>
      <charset val="128"/>
    </font>
    <font>
      <b/>
      <sz val="12"/>
      <color indexed="81"/>
      <name val="BIZ UDPゴシック"/>
      <family val="3"/>
      <charset val="128"/>
    </font>
    <font>
      <b/>
      <sz val="11"/>
      <color indexed="81"/>
      <name val="MS P ゴシック"/>
      <family val="3"/>
      <charset val="128"/>
    </font>
    <font>
      <b/>
      <sz val="11"/>
      <color indexed="56"/>
      <name val="ＭＳ Ｐゴシック"/>
      <family val="3"/>
      <charset val="128"/>
    </font>
    <font>
      <sz val="11"/>
      <color rgb="FFC0000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136">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medium">
        <color indexed="64"/>
      </right>
      <top/>
      <bottom style="hair">
        <color auto="1"/>
      </bottom>
      <diagonal/>
    </border>
    <border>
      <left style="medium">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indexed="64"/>
      </right>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auto="1"/>
      </left>
      <right/>
      <top/>
      <bottom style="thin">
        <color indexed="64"/>
      </bottom>
      <diagonal/>
    </border>
    <border>
      <left/>
      <right/>
      <top/>
      <bottom style="thin">
        <color indexed="64"/>
      </bottom>
      <diagonal/>
    </border>
    <border>
      <left style="thin">
        <color auto="1"/>
      </left>
      <right/>
      <top/>
      <bottom style="medium">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right/>
      <top/>
      <bottom style="medium">
        <color auto="1"/>
      </bottom>
      <diagonal/>
    </border>
    <border>
      <left style="medium">
        <color auto="1"/>
      </left>
      <right/>
      <top style="thin">
        <color auto="1"/>
      </top>
      <bottom style="double">
        <color indexed="64"/>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style="hair">
        <color auto="1"/>
      </top>
      <bottom style="thin">
        <color auto="1"/>
      </bottom>
      <diagonal/>
    </border>
    <border>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indexed="64"/>
      </right>
      <top/>
      <bottom style="thin">
        <color indexed="64"/>
      </bottom>
      <diagonal/>
    </border>
    <border>
      <left style="hair">
        <color indexed="64"/>
      </left>
      <right/>
      <top style="hair">
        <color auto="1"/>
      </top>
      <bottom style="thin">
        <color indexed="64"/>
      </bottom>
      <diagonal/>
    </border>
    <border>
      <left style="thin">
        <color indexed="64"/>
      </left>
      <right style="hair">
        <color indexed="64"/>
      </right>
      <top style="hair">
        <color auto="1"/>
      </top>
      <bottom style="thin">
        <color indexed="64"/>
      </bottom>
      <diagonal/>
    </border>
    <border>
      <left style="thin">
        <color auto="1"/>
      </left>
      <right style="medium">
        <color auto="1"/>
      </right>
      <top style="hair">
        <color auto="1"/>
      </top>
      <bottom style="thin">
        <color indexed="64"/>
      </bottom>
      <diagonal/>
    </border>
    <border>
      <left/>
      <right style="thin">
        <color auto="1"/>
      </right>
      <top/>
      <bottom/>
      <diagonal/>
    </border>
    <border>
      <left style="medium">
        <color auto="1"/>
      </left>
      <right style="hair">
        <color indexed="64"/>
      </right>
      <top style="thin">
        <color auto="1"/>
      </top>
      <bottom style="thin">
        <color auto="1"/>
      </bottom>
      <diagonal/>
    </border>
    <border diagonalUp="1">
      <left style="thin">
        <color auto="1"/>
      </left>
      <right style="thin">
        <color auto="1"/>
      </right>
      <top style="double">
        <color indexed="64"/>
      </top>
      <bottom style="medium">
        <color auto="1"/>
      </bottom>
      <diagonal style="thin">
        <color auto="1"/>
      </diagonal>
    </border>
    <border>
      <left style="medium">
        <color auto="1"/>
      </left>
      <right style="hair">
        <color indexed="64"/>
      </right>
      <top style="medium">
        <color auto="1"/>
      </top>
      <bottom style="medium">
        <color auto="1"/>
      </bottom>
      <diagonal/>
    </border>
    <border>
      <left style="hair">
        <color indexed="64"/>
      </left>
      <right/>
      <top/>
      <bottom/>
      <diagonal/>
    </border>
    <border>
      <left style="hair">
        <color indexed="64"/>
      </left>
      <right style="medium">
        <color auto="1"/>
      </right>
      <top style="medium">
        <color auto="1"/>
      </top>
      <bottom style="medium">
        <color auto="1"/>
      </bottom>
      <diagonal/>
    </border>
    <border>
      <left/>
      <right style="hair">
        <color indexed="64"/>
      </right>
      <top style="medium">
        <color auto="1"/>
      </top>
      <bottom style="medium">
        <color auto="1"/>
      </bottom>
      <diagonal/>
    </border>
    <border>
      <left style="thin">
        <color auto="1"/>
      </left>
      <right/>
      <top/>
      <bottom/>
      <diagonal/>
    </border>
    <border>
      <left style="thin">
        <color auto="1"/>
      </left>
      <right/>
      <top style="medium">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diagonalUp="1">
      <left style="medium">
        <color indexed="64"/>
      </left>
      <right/>
      <top style="thin">
        <color auto="1"/>
      </top>
      <bottom style="thin">
        <color auto="1"/>
      </bottom>
      <diagonal style="thin">
        <color auto="1"/>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auto="1"/>
      </right>
      <top/>
      <bottom/>
      <diagonal/>
    </border>
    <border>
      <left style="medium">
        <color indexed="64"/>
      </left>
      <right style="medium">
        <color indexed="64"/>
      </right>
      <top/>
      <bottom/>
      <diagonal/>
    </border>
    <border>
      <left style="medium">
        <color indexed="64"/>
      </left>
      <right style="thin">
        <color auto="1"/>
      </right>
      <top style="hair">
        <color auto="1"/>
      </top>
      <bottom/>
      <diagonal/>
    </border>
  </borders>
  <cellStyleXfs count="8">
    <xf numFmtId="0" fontId="0" fillId="0" borderId="0"/>
    <xf numFmtId="0" fontId="2" fillId="0" borderId="0">
      <alignment vertical="center"/>
    </xf>
    <xf numFmtId="38" fontId="13" fillId="0" borderId="0" applyFont="0" applyFill="0" applyBorder="0" applyAlignment="0" applyProtection="0">
      <alignment vertical="center"/>
    </xf>
    <xf numFmtId="0" fontId="14" fillId="0" borderId="0"/>
    <xf numFmtId="0" fontId="14" fillId="0" borderId="0">
      <alignment vertical="center"/>
    </xf>
    <xf numFmtId="0" fontId="1" fillId="0" borderId="0">
      <alignment vertical="center"/>
    </xf>
    <xf numFmtId="0" fontId="14" fillId="0" borderId="0"/>
    <xf numFmtId="0" fontId="14" fillId="0" borderId="0"/>
  </cellStyleXfs>
  <cellXfs count="336">
    <xf numFmtId="0" fontId="0" fillId="0" borderId="0" xfId="0"/>
    <xf numFmtId="0" fontId="3" fillId="0" borderId="0" xfId="0" applyFont="1"/>
    <xf numFmtId="0" fontId="5" fillId="0" borderId="0" xfId="0" applyFont="1"/>
    <xf numFmtId="0" fontId="5" fillId="0" borderId="0" xfId="0" applyFont="1" applyAlignment="1">
      <alignment vertical="center"/>
    </xf>
    <xf numFmtId="0" fontId="7" fillId="0" borderId="0" xfId="1" applyFont="1">
      <alignment vertical="center"/>
    </xf>
    <xf numFmtId="0" fontId="9" fillId="0" borderId="0" xfId="1" applyFont="1">
      <alignment vertical="center"/>
    </xf>
    <xf numFmtId="0" fontId="7" fillId="0" borderId="26" xfId="1" applyFont="1" applyBorder="1">
      <alignment vertical="center"/>
    </xf>
    <xf numFmtId="0" fontId="7" fillId="0" borderId="27" xfId="1" applyFont="1" applyBorder="1">
      <alignment vertical="center"/>
    </xf>
    <xf numFmtId="0" fontId="7" fillId="0" borderId="28" xfId="1" applyFont="1" applyBorder="1">
      <alignment vertical="center"/>
    </xf>
    <xf numFmtId="0" fontId="7"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7" fillId="0" borderId="34" xfId="1" applyFont="1" applyBorder="1">
      <alignment vertical="center"/>
    </xf>
    <xf numFmtId="0" fontId="7" fillId="0" borderId="35" xfId="1" applyFont="1" applyBorder="1">
      <alignment vertical="center"/>
    </xf>
    <xf numFmtId="0" fontId="7" fillId="0" borderId="36" xfId="1" applyFont="1" applyBorder="1">
      <alignment vertical="center"/>
    </xf>
    <xf numFmtId="0" fontId="7" fillId="0" borderId="40" xfId="1" applyFont="1" applyBorder="1">
      <alignment vertical="center"/>
    </xf>
    <xf numFmtId="0" fontId="7" fillId="0" borderId="42" xfId="1" applyFont="1" applyBorder="1">
      <alignment vertical="center"/>
    </xf>
    <xf numFmtId="0" fontId="5" fillId="0" borderId="0" xfId="0" applyFont="1" applyBorder="1" applyAlignment="1">
      <alignment vertical="center"/>
    </xf>
    <xf numFmtId="0" fontId="11" fillId="0" borderId="0" xfId="0" applyFont="1" applyBorder="1" applyAlignment="1">
      <alignment vertical="center"/>
    </xf>
    <xf numFmtId="0" fontId="12" fillId="0" borderId="0" xfId="0" applyFont="1"/>
    <xf numFmtId="0" fontId="7" fillId="0" borderId="0" xfId="1" applyFont="1" applyBorder="1">
      <alignment vertical="center"/>
    </xf>
    <xf numFmtId="0" fontId="0" fillId="0" borderId="0" xfId="0"/>
    <xf numFmtId="0" fontId="7" fillId="0" borderId="58" xfId="1" applyFont="1" applyBorder="1">
      <alignment vertical="center"/>
    </xf>
    <xf numFmtId="0" fontId="7" fillId="0" borderId="20" xfId="1" applyFont="1" applyBorder="1">
      <alignment vertical="center"/>
    </xf>
    <xf numFmtId="0" fontId="7" fillId="0" borderId="59" xfId="1" applyFont="1" applyBorder="1">
      <alignment vertical="center"/>
    </xf>
    <xf numFmtId="0" fontId="10" fillId="0" borderId="0" xfId="1" applyFont="1" applyBorder="1" applyAlignment="1">
      <alignment horizontal="left" vertical="center"/>
    </xf>
    <xf numFmtId="0" fontId="7" fillId="0" borderId="56" xfId="1" applyFont="1" applyBorder="1">
      <alignment vertical="center"/>
    </xf>
    <xf numFmtId="0" fontId="7" fillId="0" borderId="19" xfId="1" applyFont="1" applyBorder="1">
      <alignment vertical="center"/>
    </xf>
    <xf numFmtId="0" fontId="7" fillId="4" borderId="13" xfId="1" applyFont="1" applyFill="1" applyBorder="1" applyAlignment="1">
      <alignment horizontal="centerContinuous" vertical="center"/>
    </xf>
    <xf numFmtId="0" fontId="7" fillId="4" borderId="18" xfId="1" applyFont="1" applyFill="1" applyBorder="1" applyAlignment="1">
      <alignment horizontal="centerContinuous" vertical="center"/>
    </xf>
    <xf numFmtId="0" fontId="0" fillId="0" borderId="0" xfId="0" applyBorder="1"/>
    <xf numFmtId="0" fontId="7" fillId="5" borderId="15" xfId="1" applyFont="1" applyFill="1" applyBorder="1" applyAlignment="1">
      <alignment horizontal="centerContinuous" vertical="center"/>
    </xf>
    <xf numFmtId="0" fontId="7" fillId="5" borderId="65" xfId="1" applyFont="1" applyFill="1" applyBorder="1" applyAlignment="1">
      <alignment horizontal="centerContinuous" vertical="center"/>
    </xf>
    <xf numFmtId="0" fontId="7" fillId="4" borderId="66" xfId="1" applyFont="1" applyFill="1" applyBorder="1" applyAlignment="1">
      <alignment horizontal="centerContinuous" vertical="center"/>
    </xf>
    <xf numFmtId="0" fontId="7" fillId="4" borderId="67" xfId="1" applyFont="1" applyFill="1" applyBorder="1" applyAlignment="1">
      <alignment horizontal="centerContinuous" vertical="center"/>
    </xf>
    <xf numFmtId="38" fontId="7" fillId="0" borderId="61" xfId="2" applyFont="1" applyBorder="1">
      <alignment vertical="center"/>
    </xf>
    <xf numFmtId="38" fontId="7" fillId="0" borderId="27" xfId="2" applyFont="1" applyBorder="1">
      <alignment vertical="center"/>
    </xf>
    <xf numFmtId="38" fontId="7" fillId="0" borderId="62" xfId="2" applyFont="1" applyBorder="1">
      <alignment vertical="center"/>
    </xf>
    <xf numFmtId="38" fontId="7" fillId="0" borderId="31" xfId="2" applyFont="1" applyBorder="1">
      <alignment vertical="center"/>
    </xf>
    <xf numFmtId="38" fontId="7" fillId="0" borderId="63" xfId="2" applyFont="1" applyBorder="1">
      <alignment vertical="center"/>
    </xf>
    <xf numFmtId="38" fontId="7" fillId="0" borderId="35" xfId="2" applyFont="1" applyBorder="1">
      <alignment vertical="center"/>
    </xf>
    <xf numFmtId="38" fontId="7" fillId="0" borderId="55" xfId="2" applyFont="1" applyBorder="1">
      <alignment vertical="center"/>
    </xf>
    <xf numFmtId="38" fontId="7" fillId="0" borderId="20" xfId="2" applyFont="1" applyBorder="1">
      <alignment vertical="center"/>
    </xf>
    <xf numFmtId="38" fontId="7" fillId="0" borderId="64" xfId="2" applyFont="1" applyBorder="1">
      <alignment vertical="center"/>
    </xf>
    <xf numFmtId="38" fontId="7" fillId="0" borderId="39" xfId="2" applyFont="1" applyBorder="1">
      <alignment vertical="center"/>
    </xf>
    <xf numFmtId="38" fontId="7" fillId="0" borderId="19" xfId="2" applyFont="1" applyBorder="1">
      <alignment vertical="center"/>
    </xf>
    <xf numFmtId="0" fontId="15" fillId="0" borderId="0" xfId="3" applyFont="1" applyAlignment="1">
      <alignment vertical="center"/>
    </xf>
    <xf numFmtId="176" fontId="15" fillId="0" borderId="0" xfId="3" applyNumberFormat="1" applyFont="1" applyAlignment="1">
      <alignment horizontal="left" vertical="center"/>
    </xf>
    <xf numFmtId="0" fontId="15" fillId="0" borderId="0" xfId="3" applyFont="1" applyAlignment="1">
      <alignment vertical="center" wrapText="1"/>
    </xf>
    <xf numFmtId="0" fontId="16" fillId="0" borderId="0" xfId="3" applyFont="1" applyAlignment="1">
      <alignment vertical="center"/>
    </xf>
    <xf numFmtId="0" fontId="15" fillId="0" borderId="0" xfId="6" applyFont="1" applyAlignment="1">
      <alignment vertical="center"/>
    </xf>
    <xf numFmtId="0" fontId="18" fillId="0" borderId="0" xfId="3" applyFont="1" applyAlignment="1">
      <alignment vertical="center"/>
    </xf>
    <xf numFmtId="176" fontId="19" fillId="0" borderId="0" xfId="3" applyNumberFormat="1" applyFont="1" applyAlignment="1">
      <alignment horizontal="left" vertical="center"/>
    </xf>
    <xf numFmtId="0" fontId="19" fillId="0" borderId="0" xfId="3" applyFont="1" applyAlignment="1">
      <alignment vertical="center" wrapText="1"/>
    </xf>
    <xf numFmtId="176" fontId="20" fillId="0" borderId="0" xfId="3" applyNumberFormat="1" applyFont="1" applyAlignment="1">
      <alignment horizontal="left" vertical="center"/>
    </xf>
    <xf numFmtId="0" fontId="19" fillId="0" borderId="0" xfId="3" applyFont="1" applyAlignment="1">
      <alignment vertical="center"/>
    </xf>
    <xf numFmtId="0" fontId="23" fillId="0" borderId="0" xfId="3" applyFont="1" applyAlignment="1">
      <alignment vertical="center"/>
    </xf>
    <xf numFmtId="176" fontId="23" fillId="0" borderId="0" xfId="3" applyNumberFormat="1" applyFont="1" applyAlignment="1">
      <alignment horizontal="left" vertical="center"/>
    </xf>
    <xf numFmtId="0" fontId="23" fillId="0" borderId="0" xfId="3" applyFont="1" applyAlignment="1">
      <alignment vertical="center" wrapText="1"/>
    </xf>
    <xf numFmtId="0" fontId="23" fillId="0" borderId="0" xfId="5" applyFont="1" applyAlignment="1">
      <alignment horizontal="left" vertical="center" readingOrder="1"/>
    </xf>
    <xf numFmtId="176" fontId="23" fillId="0" borderId="85" xfId="3" applyNumberFormat="1" applyFont="1" applyBorder="1" applyAlignment="1">
      <alignment horizontal="left" vertical="center" wrapText="1"/>
    </xf>
    <xf numFmtId="176" fontId="23" fillId="0" borderId="88" xfId="3" applyNumberFormat="1" applyFont="1" applyBorder="1" applyAlignment="1">
      <alignment horizontal="left" vertical="center" wrapText="1"/>
    </xf>
    <xf numFmtId="0" fontId="23" fillId="0" borderId="37" xfId="3" applyFont="1" applyBorder="1" applyAlignment="1">
      <alignment vertical="center" wrapText="1"/>
    </xf>
    <xf numFmtId="0" fontId="23" fillId="0" borderId="41" xfId="3" applyFont="1" applyBorder="1" applyAlignment="1">
      <alignment vertical="center" wrapText="1"/>
    </xf>
    <xf numFmtId="176" fontId="23" fillId="0" borderId="96" xfId="3" applyNumberFormat="1" applyFont="1" applyBorder="1" applyAlignment="1">
      <alignment horizontal="left" vertical="center" wrapText="1"/>
    </xf>
    <xf numFmtId="0" fontId="23" fillId="0" borderId="98" xfId="6" applyFont="1" applyBorder="1" applyAlignment="1">
      <alignment vertical="center" wrapText="1"/>
    </xf>
    <xf numFmtId="0" fontId="24" fillId="0" borderId="0" xfId="1" applyFont="1">
      <alignment vertical="center"/>
    </xf>
    <xf numFmtId="176" fontId="18" fillId="0" borderId="0" xfId="3" applyNumberFormat="1" applyFont="1" applyAlignment="1">
      <alignment horizontal="left" vertical="center"/>
    </xf>
    <xf numFmtId="0" fontId="19" fillId="0" borderId="0" xfId="3" applyFont="1"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22" fillId="0" borderId="0" xfId="4" applyFont="1" applyAlignment="1">
      <alignment horizontal="left" vertical="center" readingOrder="1"/>
    </xf>
    <xf numFmtId="0" fontId="25"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1" fillId="3" borderId="1" xfId="0" applyFont="1" applyFill="1" applyBorder="1" applyAlignment="1">
      <alignment horizontal="distributed" vertical="center" indent="1"/>
    </xf>
    <xf numFmtId="0" fontId="11" fillId="0" borderId="1" xfId="0" applyFont="1" applyBorder="1" applyAlignment="1">
      <alignment horizontal="distributed" vertical="center" indent="1"/>
    </xf>
    <xf numFmtId="0" fontId="11" fillId="0" borderId="1" xfId="0" applyFont="1" applyBorder="1" applyAlignment="1">
      <alignment horizontal="left" vertical="center" wrapText="1" indent="1"/>
    </xf>
    <xf numFmtId="0" fontId="11" fillId="0" borderId="1" xfId="0" applyFont="1" applyBorder="1" applyAlignment="1">
      <alignment horizontal="distributed" vertical="center" wrapText="1" indent="1"/>
    </xf>
    <xf numFmtId="0" fontId="11" fillId="0" borderId="1" xfId="0" applyFont="1" applyFill="1" applyBorder="1" applyAlignment="1">
      <alignment horizontal="distributed" vertical="center" indent="1"/>
    </xf>
    <xf numFmtId="0" fontId="11" fillId="0" borderId="4" xfId="0" applyFont="1" applyBorder="1" applyAlignment="1">
      <alignment horizontal="center" vertical="center"/>
    </xf>
    <xf numFmtId="0" fontId="11" fillId="0" borderId="5" xfId="0" applyFont="1" applyBorder="1" applyAlignment="1">
      <alignment horizontal="left" vertical="center" indent="1"/>
    </xf>
    <xf numFmtId="0" fontId="11" fillId="0" borderId="0" xfId="0" applyFont="1"/>
    <xf numFmtId="0" fontId="11" fillId="0" borderId="0" xfId="0" applyFont="1" applyAlignment="1">
      <alignment horizontal="distributed" vertical="center" indent="1"/>
    </xf>
    <xf numFmtId="0" fontId="11" fillId="2" borderId="1" xfId="0" applyFont="1" applyFill="1" applyBorder="1" applyAlignment="1">
      <alignment horizontal="center"/>
    </xf>
    <xf numFmtId="0" fontId="11" fillId="0" borderId="1" xfId="0" applyFont="1" applyFill="1" applyBorder="1" applyAlignment="1">
      <alignment vertical="center" wrapText="1"/>
    </xf>
    <xf numFmtId="0" fontId="11" fillId="0" borderId="1" xfId="0" applyFont="1" applyBorder="1" applyAlignment="1">
      <alignment horizontal="center" vertical="center"/>
    </xf>
    <xf numFmtId="0" fontId="0" fillId="0" borderId="0" xfId="0"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9" fillId="2" borderId="99" xfId="0" applyFont="1" applyFill="1" applyBorder="1" applyAlignment="1">
      <alignment horizontal="center" vertical="center"/>
    </xf>
    <xf numFmtId="0" fontId="29" fillId="2" borderId="100" xfId="0" applyFont="1" applyFill="1" applyBorder="1" applyAlignment="1">
      <alignment horizontal="center" vertical="center"/>
    </xf>
    <xf numFmtId="0" fontId="29" fillId="2" borderId="3" xfId="0" applyFont="1" applyFill="1" applyBorder="1" applyAlignment="1">
      <alignment horizontal="center" vertical="center"/>
    </xf>
    <xf numFmtId="0" fontId="29" fillId="0" borderId="85" xfId="0" applyFont="1" applyBorder="1" applyAlignment="1">
      <alignment horizontal="center" vertical="center"/>
    </xf>
    <xf numFmtId="0" fontId="29" fillId="0" borderId="101" xfId="0" applyFont="1" applyBorder="1" applyAlignment="1">
      <alignment vertical="center" wrapText="1"/>
    </xf>
    <xf numFmtId="0" fontId="29" fillId="0" borderId="86" xfId="0" applyFont="1" applyBorder="1" applyAlignment="1">
      <alignment vertical="center"/>
    </xf>
    <xf numFmtId="0" fontId="29" fillId="0" borderId="88" xfId="0" applyFont="1" applyBorder="1" applyAlignment="1">
      <alignment horizontal="center" vertical="center"/>
    </xf>
    <xf numFmtId="0" fontId="29" fillId="0" borderId="102" xfId="0" applyFont="1" applyBorder="1" applyAlignment="1">
      <alignment vertical="center" wrapText="1"/>
    </xf>
    <xf numFmtId="0" fontId="29" fillId="0" borderId="89" xfId="0" applyFont="1" applyBorder="1" applyAlignment="1">
      <alignment vertical="center" wrapText="1"/>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89" xfId="0" applyFont="1" applyBorder="1" applyAlignment="1">
      <alignment horizontal="center" vertical="center"/>
    </xf>
    <xf numFmtId="176" fontId="23" fillId="0" borderId="56" xfId="3" applyNumberFormat="1" applyFont="1" applyFill="1" applyBorder="1" applyAlignment="1">
      <alignment horizontal="center" vertical="center"/>
    </xf>
    <xf numFmtId="0" fontId="23" fillId="0" borderId="71" xfId="3" applyFont="1" applyBorder="1" applyAlignment="1">
      <alignment horizontal="center" vertical="center"/>
    </xf>
    <xf numFmtId="176" fontId="23" fillId="0" borderId="105" xfId="3" applyNumberFormat="1" applyFont="1" applyBorder="1" applyAlignment="1">
      <alignment horizontal="left" vertical="center" wrapText="1"/>
    </xf>
    <xf numFmtId="0" fontId="23" fillId="0" borderId="70" xfId="3" applyFont="1" applyBorder="1" applyAlignment="1">
      <alignment horizontal="center" vertical="center"/>
    </xf>
    <xf numFmtId="0" fontId="23" fillId="0" borderId="106" xfId="3" applyFont="1" applyBorder="1" applyAlignment="1">
      <alignment vertical="center" wrapText="1"/>
    </xf>
    <xf numFmtId="0" fontId="23" fillId="0" borderId="107" xfId="3" applyFont="1" applyBorder="1" applyAlignment="1">
      <alignment horizontal="center" vertical="center"/>
    </xf>
    <xf numFmtId="0" fontId="23" fillId="0" borderId="47" xfId="3" applyFont="1" applyBorder="1" applyAlignment="1">
      <alignment vertical="center" wrapText="1"/>
    </xf>
    <xf numFmtId="176" fontId="23" fillId="3" borderId="5" xfId="3" applyNumberFormat="1" applyFont="1" applyFill="1" applyBorder="1" applyAlignment="1">
      <alignment horizontal="center" vertical="center"/>
    </xf>
    <xf numFmtId="176" fontId="23" fillId="3" borderId="18" xfId="3" applyNumberFormat="1" applyFont="1" applyFill="1" applyBorder="1" applyAlignment="1">
      <alignment horizontal="center" vertical="center"/>
    </xf>
    <xf numFmtId="176" fontId="23" fillId="3" borderId="46" xfId="3" applyNumberFormat="1" applyFont="1" applyFill="1" applyBorder="1" applyAlignment="1">
      <alignment horizontal="center" vertical="center"/>
    </xf>
    <xf numFmtId="176" fontId="23" fillId="3" borderId="108" xfId="3" applyNumberFormat="1" applyFont="1" applyFill="1" applyBorder="1" applyAlignment="1">
      <alignment horizontal="center" vertical="center"/>
    </xf>
    <xf numFmtId="176" fontId="23" fillId="3" borderId="3" xfId="3" applyNumberFormat="1" applyFont="1" applyFill="1" applyBorder="1" applyAlignment="1">
      <alignment horizontal="center" vertical="center"/>
    </xf>
    <xf numFmtId="176" fontId="23" fillId="0" borderId="107" xfId="3" applyNumberFormat="1" applyFont="1" applyFill="1" applyBorder="1" applyAlignment="1">
      <alignment horizontal="center" vertical="center"/>
    </xf>
    <xf numFmtId="176" fontId="23" fillId="0" borderId="47" xfId="3" applyNumberFormat="1" applyFont="1" applyFill="1" applyBorder="1" applyAlignment="1">
      <alignment horizontal="center" vertical="center"/>
    </xf>
    <xf numFmtId="176" fontId="23" fillId="0" borderId="83" xfId="3" applyNumberFormat="1" applyFont="1" applyFill="1" applyBorder="1" applyAlignment="1">
      <alignment horizontal="center" vertical="center"/>
    </xf>
    <xf numFmtId="176" fontId="23" fillId="0" borderId="56" xfId="3" applyNumberFormat="1" applyFont="1" applyBorder="1" applyAlignment="1">
      <alignment horizontal="center" vertical="center" wrapText="1"/>
    </xf>
    <xf numFmtId="176" fontId="23" fillId="0" borderId="84" xfId="3" applyNumberFormat="1" applyFont="1" applyBorder="1" applyAlignment="1">
      <alignment horizontal="center" vertical="center" wrapText="1"/>
    </xf>
    <xf numFmtId="176" fontId="23" fillId="0" borderId="38" xfId="3" applyNumberFormat="1" applyFont="1" applyBorder="1" applyAlignment="1">
      <alignment horizontal="center" vertical="center" wrapText="1"/>
    </xf>
    <xf numFmtId="176" fontId="23" fillId="0" borderId="87" xfId="3" applyNumberFormat="1" applyFont="1" applyBorder="1" applyAlignment="1">
      <alignment horizontal="center" vertical="center" wrapText="1"/>
    </xf>
    <xf numFmtId="176" fontId="23" fillId="0" borderId="92" xfId="3" applyNumberFormat="1" applyFont="1" applyBorder="1" applyAlignment="1">
      <alignment horizontal="center" vertical="center" wrapText="1"/>
    </xf>
    <xf numFmtId="176" fontId="23" fillId="0" borderId="104" xfId="3" applyNumberFormat="1" applyFont="1" applyBorder="1" applyAlignment="1">
      <alignment horizontal="center" vertical="center" wrapText="1"/>
    </xf>
    <xf numFmtId="176" fontId="23" fillId="0" borderId="34" xfId="3" applyNumberFormat="1" applyFont="1" applyBorder="1" applyAlignment="1">
      <alignment horizontal="center" vertical="center" wrapText="1"/>
    </xf>
    <xf numFmtId="176" fontId="23" fillId="0" borderId="89" xfId="3" applyNumberFormat="1" applyFont="1" applyBorder="1" applyAlignment="1">
      <alignment horizontal="center" vertical="center" wrapText="1"/>
    </xf>
    <xf numFmtId="176" fontId="23" fillId="0" borderId="94" xfId="3" applyNumberFormat="1" applyFont="1" applyBorder="1" applyAlignment="1">
      <alignment horizontal="center" vertical="center"/>
    </xf>
    <xf numFmtId="176" fontId="23" fillId="0" borderId="95" xfId="3" applyNumberFormat="1" applyFont="1" applyBorder="1" applyAlignment="1">
      <alignment horizontal="center" vertical="center"/>
    </xf>
    <xf numFmtId="0" fontId="23" fillId="0" borderId="93" xfId="3" applyFont="1" applyBorder="1" applyAlignment="1">
      <alignment horizontal="center" vertical="center"/>
    </xf>
    <xf numFmtId="0" fontId="23" fillId="0" borderId="97" xfId="6" applyFont="1" applyBorder="1" applyAlignment="1">
      <alignment horizontal="center" vertical="center"/>
    </xf>
    <xf numFmtId="176" fontId="23" fillId="3" borderId="108" xfId="3" applyNumberFormat="1" applyFont="1" applyFill="1" applyBorder="1" applyAlignment="1">
      <alignment horizontal="center" vertical="center" wrapText="1"/>
    </xf>
    <xf numFmtId="0" fontId="28" fillId="0" borderId="0" xfId="0" applyFont="1"/>
    <xf numFmtId="0" fontId="29" fillId="0" borderId="0" xfId="0" applyFont="1"/>
    <xf numFmtId="0" fontId="29" fillId="0" borderId="1" xfId="0" applyFont="1" applyBorder="1"/>
    <xf numFmtId="38" fontId="29" fillId="0" borderId="1" xfId="2" applyFont="1" applyBorder="1" applyAlignment="1"/>
    <xf numFmtId="0" fontId="29" fillId="0" borderId="53" xfId="0" applyFont="1" applyBorder="1"/>
    <xf numFmtId="38" fontId="29" fillId="0" borderId="53" xfId="2" applyFont="1" applyBorder="1" applyAlignment="1"/>
    <xf numFmtId="0" fontId="29" fillId="3" borderId="43"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44" xfId="0" applyFont="1" applyFill="1" applyBorder="1" applyAlignment="1">
      <alignment horizontal="center" vertical="center"/>
    </xf>
    <xf numFmtId="0" fontId="12" fillId="0" borderId="0" xfId="0" applyFont="1" applyAlignment="1">
      <alignment horizontal="center" vertical="center"/>
    </xf>
    <xf numFmtId="0" fontId="29" fillId="0" borderId="0" xfId="0" applyFont="1" applyAlignment="1">
      <alignment horizontal="center" vertical="center"/>
    </xf>
    <xf numFmtId="0" fontId="29" fillId="0" borderId="45" xfId="0" applyFont="1" applyBorder="1" applyAlignment="1">
      <alignment horizontal="center" vertical="center"/>
    </xf>
    <xf numFmtId="0" fontId="29" fillId="0" borderId="52" xfId="0" applyFont="1" applyBorder="1" applyAlignment="1">
      <alignment horizontal="center" vertical="center"/>
    </xf>
    <xf numFmtId="0" fontId="29" fillId="4" borderId="24" xfId="0" applyFont="1" applyFill="1" applyBorder="1" applyAlignment="1">
      <alignment horizontal="center" vertical="center"/>
    </xf>
    <xf numFmtId="0" fontId="0" fillId="0" borderId="0" xfId="0" applyAlignment="1">
      <alignment horizontal="center" vertical="center"/>
    </xf>
    <xf numFmtId="0" fontId="29" fillId="4" borderId="109" xfId="0" applyFont="1" applyFill="1" applyBorder="1"/>
    <xf numFmtId="0" fontId="23" fillId="0" borderId="62" xfId="3" applyFont="1" applyBorder="1" applyAlignment="1">
      <alignment horizontal="center" vertical="center" wrapText="1"/>
    </xf>
    <xf numFmtId="0" fontId="23" fillId="0" borderId="62" xfId="3" applyFont="1" applyBorder="1" applyAlignment="1">
      <alignment horizontal="left" vertical="center" wrapText="1"/>
    </xf>
    <xf numFmtId="0" fontId="23" fillId="0" borderId="27" xfId="3" applyFont="1" applyBorder="1" applyAlignment="1">
      <alignment horizontal="left" vertical="center" wrapText="1"/>
    </xf>
    <xf numFmtId="0" fontId="23" fillId="0" borderId="77" xfId="3" applyFont="1" applyBorder="1" applyAlignment="1">
      <alignment horizontal="left" vertical="center" wrapText="1"/>
    </xf>
    <xf numFmtId="0" fontId="23" fillId="0" borderId="63" xfId="3" applyFont="1" applyBorder="1" applyAlignment="1">
      <alignment vertical="center" wrapText="1"/>
    </xf>
    <xf numFmtId="0" fontId="23" fillId="0" borderId="31" xfId="3" applyFont="1" applyBorder="1" applyAlignment="1">
      <alignment horizontal="left" vertical="center" wrapText="1"/>
    </xf>
    <xf numFmtId="0" fontId="23" fillId="0" borderId="80" xfId="3" applyFont="1" applyBorder="1" applyAlignment="1">
      <alignment horizontal="left" vertical="center" wrapText="1"/>
    </xf>
    <xf numFmtId="0" fontId="11" fillId="3"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xf>
    <xf numFmtId="0" fontId="11" fillId="0" borderId="56" xfId="0" applyFont="1" applyBorder="1" applyAlignment="1">
      <alignment vertic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5" fillId="2" borderId="1" xfId="0" applyFont="1" applyFill="1" applyBorder="1" applyAlignment="1">
      <alignment horizontal="distributed" vertical="center" indent="1"/>
    </xf>
    <xf numFmtId="0" fontId="7" fillId="0" borderId="0" xfId="1" applyFont="1" applyAlignment="1">
      <alignment horizontal="left" vertical="center" wrapText="1"/>
    </xf>
    <xf numFmtId="0" fontId="5" fillId="0" borderId="110" xfId="0" applyFont="1" applyBorder="1" applyAlignment="1">
      <alignment horizontal="distributed" vertical="center" indent="1"/>
    </xf>
    <xf numFmtId="0" fontId="0" fillId="0" borderId="111" xfId="0" applyBorder="1"/>
    <xf numFmtId="0" fontId="5" fillId="0" borderId="8" xfId="0" applyFont="1" applyBorder="1" applyAlignment="1">
      <alignment horizontal="center" vertical="center"/>
    </xf>
    <xf numFmtId="0" fontId="6" fillId="0" borderId="6" xfId="0" applyFont="1" applyBorder="1" applyAlignment="1">
      <alignment horizontal="distributed" vertical="center" indent="1"/>
    </xf>
    <xf numFmtId="0" fontId="6" fillId="0" borderId="112" xfId="0" applyFont="1" applyBorder="1" applyAlignment="1">
      <alignment horizontal="center" vertical="center"/>
    </xf>
    <xf numFmtId="176" fontId="21" fillId="0" borderId="6" xfId="3" applyNumberFormat="1" applyFont="1" applyBorder="1" applyAlignment="1">
      <alignment horizontal="centerContinuous" vertical="center"/>
    </xf>
    <xf numFmtId="176" fontId="21" fillId="0" borderId="7" xfId="3" applyNumberFormat="1" applyFont="1" applyBorder="1" applyAlignment="1">
      <alignment horizontal="centerContinuous" vertical="center"/>
    </xf>
    <xf numFmtId="176" fontId="21" fillId="0" borderId="113" xfId="3" applyNumberFormat="1" applyFont="1" applyBorder="1" applyAlignment="1">
      <alignment horizontal="centerContinuous" vertical="center"/>
    </xf>
    <xf numFmtId="0" fontId="21" fillId="0" borderId="112" xfId="3" applyFont="1" applyBorder="1" applyAlignment="1">
      <alignment horizontal="center" vertical="center" wrapText="1"/>
    </xf>
    <xf numFmtId="176" fontId="21" fillId="0" borderId="112" xfId="3" applyNumberFormat="1" applyFont="1" applyBorder="1" applyAlignment="1">
      <alignment horizontal="center" vertical="center"/>
    </xf>
    <xf numFmtId="0" fontId="10" fillId="0" borderId="7" xfId="1" applyFont="1" applyBorder="1" applyAlignment="1">
      <alignment horizontal="centerContinuous" vertical="center"/>
    </xf>
    <xf numFmtId="0" fontId="10" fillId="0" borderId="8" xfId="1" applyFont="1" applyBorder="1" applyAlignment="1">
      <alignment horizontal="centerContinuous" vertical="center"/>
    </xf>
    <xf numFmtId="0" fontId="34" fillId="0" borderId="6" xfId="0" applyFont="1" applyBorder="1" applyAlignment="1">
      <alignment horizontal="centerContinuous" vertical="center"/>
    </xf>
    <xf numFmtId="0" fontId="34" fillId="0" borderId="113" xfId="0" applyFont="1" applyBorder="1" applyAlignment="1">
      <alignment horizontal="centerContinuous" vertical="center"/>
    </xf>
    <xf numFmtId="0" fontId="34" fillId="0" borderId="8" xfId="0" applyFont="1" applyBorder="1" applyAlignment="1">
      <alignment horizontal="center" vertical="center"/>
    </xf>
    <xf numFmtId="0" fontId="10" fillId="0" borderId="110" xfId="1" applyFont="1" applyBorder="1" applyAlignment="1">
      <alignment horizontal="distributed" vertical="center"/>
    </xf>
    <xf numFmtId="38" fontId="7" fillId="0" borderId="114" xfId="2" applyFont="1" applyBorder="1">
      <alignment vertical="center"/>
    </xf>
    <xf numFmtId="0" fontId="7" fillId="4" borderId="53" xfId="1" applyFont="1" applyFill="1" applyBorder="1" applyAlignment="1">
      <alignment horizontal="centerContinuous" vertical="center"/>
    </xf>
    <xf numFmtId="0" fontId="7" fillId="5" borderId="17" xfId="1" applyFont="1" applyFill="1" applyBorder="1" applyAlignment="1">
      <alignment horizontal="centerContinuous" vertical="center"/>
    </xf>
    <xf numFmtId="0" fontId="7" fillId="4" borderId="1" xfId="1" applyFont="1" applyFill="1" applyBorder="1" applyAlignment="1">
      <alignment horizontal="centerContinuous" vertical="center"/>
    </xf>
    <xf numFmtId="38" fontId="7" fillId="4" borderId="116" xfId="2" applyFont="1" applyFill="1" applyBorder="1">
      <alignment vertical="center"/>
    </xf>
    <xf numFmtId="38" fontId="7" fillId="4" borderId="117" xfId="2" applyFont="1" applyFill="1" applyBorder="1">
      <alignment vertical="center"/>
    </xf>
    <xf numFmtId="38" fontId="7" fillId="5" borderId="118" xfId="2" applyFont="1" applyFill="1" applyBorder="1">
      <alignment vertical="center"/>
    </xf>
    <xf numFmtId="38" fontId="7" fillId="0" borderId="28" xfId="2" applyFont="1" applyBorder="1">
      <alignment vertical="center"/>
    </xf>
    <xf numFmtId="38" fontId="7" fillId="0" borderId="32" xfId="2" applyFont="1" applyBorder="1">
      <alignment vertical="center"/>
    </xf>
    <xf numFmtId="38" fontId="7" fillId="0" borderId="59" xfId="2" applyFont="1" applyBorder="1">
      <alignment vertical="center"/>
    </xf>
    <xf numFmtId="38" fontId="7" fillId="0" borderId="36" xfId="2" applyFont="1" applyBorder="1">
      <alignment vertical="center"/>
    </xf>
    <xf numFmtId="38" fontId="7" fillId="0" borderId="40" xfId="2" applyFont="1" applyBorder="1">
      <alignment vertical="center"/>
    </xf>
    <xf numFmtId="38" fontId="7" fillId="0" borderId="26" xfId="2" applyFont="1" applyBorder="1">
      <alignment vertical="center"/>
    </xf>
    <xf numFmtId="38" fontId="7" fillId="0" borderId="30" xfId="2" applyFont="1" applyBorder="1">
      <alignment vertical="center"/>
    </xf>
    <xf numFmtId="38" fontId="7" fillId="0" borderId="58" xfId="2" applyFont="1" applyBorder="1">
      <alignment vertical="center"/>
    </xf>
    <xf numFmtId="38" fontId="7" fillId="4" borderId="119" xfId="2" applyFont="1" applyFill="1" applyBorder="1">
      <alignment vertical="center"/>
    </xf>
    <xf numFmtId="38" fontId="7" fillId="0" borderId="34" xfId="2" applyFont="1" applyBorder="1">
      <alignment vertical="center"/>
    </xf>
    <xf numFmtId="38" fontId="7" fillId="0" borderId="38" xfId="2" applyFont="1" applyBorder="1">
      <alignment vertical="center"/>
    </xf>
    <xf numFmtId="38" fontId="7" fillId="4" borderId="120" xfId="2" applyFont="1" applyFill="1" applyBorder="1">
      <alignment vertical="center"/>
    </xf>
    <xf numFmtId="38" fontId="7" fillId="5" borderId="121" xfId="2" applyFont="1" applyFill="1" applyBorder="1">
      <alignment vertical="center"/>
    </xf>
    <xf numFmtId="38" fontId="7" fillId="0" borderId="122" xfId="2" applyFont="1" applyBorder="1">
      <alignment vertical="center"/>
    </xf>
    <xf numFmtId="38" fontId="7" fillId="0" borderId="123" xfId="2" applyFont="1" applyBorder="1">
      <alignment vertical="center"/>
    </xf>
    <xf numFmtId="38" fontId="7" fillId="0" borderId="71" xfId="2" applyFont="1" applyBorder="1">
      <alignment vertical="center"/>
    </xf>
    <xf numFmtId="38" fontId="7" fillId="0" borderId="107" xfId="2" applyFont="1" applyBorder="1">
      <alignment vertical="center"/>
    </xf>
    <xf numFmtId="38" fontId="7" fillId="0" borderId="132" xfId="2" applyFont="1" applyBorder="1">
      <alignment vertical="center"/>
    </xf>
    <xf numFmtId="38" fontId="7" fillId="0" borderId="76" xfId="2" applyFont="1" applyBorder="1">
      <alignment vertical="center"/>
    </xf>
    <xf numFmtId="38" fontId="7" fillId="0" borderId="133" xfId="2" applyFont="1" applyBorder="1">
      <alignment vertical="center"/>
    </xf>
    <xf numFmtId="38" fontId="35" fillId="0" borderId="29" xfId="2" applyFont="1" applyBorder="1">
      <alignment vertical="center"/>
    </xf>
    <xf numFmtId="38" fontId="35" fillId="0" borderId="33" xfId="2" applyFont="1" applyBorder="1">
      <alignment vertical="center"/>
    </xf>
    <xf numFmtId="38" fontId="35" fillId="0" borderId="57" xfId="2" applyFont="1" applyBorder="1">
      <alignment vertical="center"/>
    </xf>
    <xf numFmtId="38" fontId="35" fillId="4" borderId="46" xfId="2" applyFont="1" applyFill="1" applyBorder="1">
      <alignment vertical="center"/>
    </xf>
    <xf numFmtId="38" fontId="35" fillId="0" borderId="41" xfId="2" applyFont="1" applyBorder="1">
      <alignment vertical="center"/>
    </xf>
    <xf numFmtId="38" fontId="35" fillId="4" borderId="54" xfId="2" applyFont="1" applyFill="1" applyBorder="1">
      <alignment vertical="center"/>
    </xf>
    <xf numFmtId="38" fontId="35" fillId="5" borderId="48" xfId="2" applyFont="1" applyFill="1" applyBorder="1">
      <alignment vertical="center"/>
    </xf>
    <xf numFmtId="38" fontId="35" fillId="0" borderId="127" xfId="2" applyFont="1" applyBorder="1">
      <alignment vertical="center"/>
    </xf>
    <xf numFmtId="38" fontId="35" fillId="0" borderId="75" xfId="2" applyFont="1" applyBorder="1">
      <alignment vertical="center"/>
    </xf>
    <xf numFmtId="38" fontId="35" fillId="0" borderId="128" xfId="2" applyFont="1" applyBorder="1">
      <alignment vertical="center"/>
    </xf>
    <xf numFmtId="38" fontId="35" fillId="4" borderId="129" xfId="2" applyFont="1" applyFill="1" applyBorder="1">
      <alignment vertical="center"/>
    </xf>
    <xf numFmtId="38" fontId="35" fillId="0" borderId="130" xfId="2" applyFont="1" applyBorder="1">
      <alignment vertical="center"/>
    </xf>
    <xf numFmtId="38" fontId="35" fillId="4" borderId="131" xfId="2" applyFont="1" applyFill="1" applyBorder="1">
      <alignment vertical="center"/>
    </xf>
    <xf numFmtId="38" fontId="35" fillId="5" borderId="126" xfId="2" applyFont="1" applyFill="1" applyBorder="1">
      <alignment vertical="center"/>
    </xf>
    <xf numFmtId="38" fontId="35" fillId="4" borderId="18" xfId="2" applyFont="1" applyFill="1" applyBorder="1">
      <alignment vertical="center"/>
    </xf>
    <xf numFmtId="38" fontId="35" fillId="4" borderId="4" xfId="2" applyFont="1" applyFill="1" applyBorder="1">
      <alignment vertical="center"/>
    </xf>
    <xf numFmtId="38" fontId="35" fillId="4" borderId="67" xfId="2" applyFont="1" applyFill="1" applyBorder="1">
      <alignment vertical="center"/>
    </xf>
    <xf numFmtId="38" fontId="35" fillId="4" borderId="68" xfId="2" applyFont="1" applyFill="1" applyBorder="1">
      <alignment vertical="center"/>
    </xf>
    <xf numFmtId="38" fontId="35" fillId="5" borderId="65" xfId="2" applyFont="1" applyFill="1" applyBorder="1">
      <alignment vertical="center"/>
    </xf>
    <xf numFmtId="38" fontId="35" fillId="5" borderId="60" xfId="2" applyFont="1" applyFill="1" applyBorder="1">
      <alignment vertical="center"/>
    </xf>
    <xf numFmtId="38" fontId="36" fillId="0" borderId="46" xfId="2" applyFont="1" applyBorder="1" applyAlignment="1"/>
    <xf numFmtId="38" fontId="36" fillId="0" borderId="54" xfId="2" applyFont="1" applyBorder="1" applyAlignment="1"/>
    <xf numFmtId="0" fontId="36" fillId="4" borderId="48" xfId="0" applyFont="1" applyFill="1" applyBorder="1"/>
    <xf numFmtId="38" fontId="35" fillId="0" borderId="47" xfId="2" applyFont="1" applyBorder="1">
      <alignment vertical="center"/>
    </xf>
    <xf numFmtId="38" fontId="35" fillId="0" borderId="134" xfId="2" applyFont="1" applyBorder="1">
      <alignment vertical="center"/>
    </xf>
    <xf numFmtId="38" fontId="35" fillId="4" borderId="54" xfId="2" applyFont="1" applyFill="1" applyBorder="1" applyAlignment="1">
      <alignment vertical="center"/>
    </xf>
    <xf numFmtId="38" fontId="35" fillId="4" borderId="131" xfId="2" applyFont="1" applyFill="1" applyBorder="1" applyAlignment="1">
      <alignment vertical="center"/>
    </xf>
    <xf numFmtId="38" fontId="35" fillId="5" borderId="48" xfId="2" applyFont="1" applyFill="1" applyBorder="1" applyAlignment="1">
      <alignment horizontal="right" vertical="center"/>
    </xf>
    <xf numFmtId="38" fontId="35" fillId="5" borderId="126" xfId="2" applyFont="1" applyFill="1" applyBorder="1" applyAlignment="1">
      <alignment horizontal="right" vertical="center"/>
    </xf>
    <xf numFmtId="38" fontId="35" fillId="4" borderId="5" xfId="2" applyFont="1" applyFill="1" applyBorder="1">
      <alignment vertical="center"/>
    </xf>
    <xf numFmtId="38" fontId="35" fillId="4" borderId="1" xfId="2" applyFont="1" applyFill="1" applyBorder="1">
      <alignment vertical="center"/>
    </xf>
    <xf numFmtId="38" fontId="35" fillId="4" borderId="69" xfId="2" applyFont="1" applyFill="1" applyBorder="1">
      <alignment vertical="center"/>
    </xf>
    <xf numFmtId="38" fontId="35" fillId="4" borderId="53" xfId="2" applyFont="1" applyFill="1" applyBorder="1">
      <alignment vertical="center"/>
    </xf>
    <xf numFmtId="38" fontId="35" fillId="5" borderId="49" xfId="2" applyFont="1" applyFill="1" applyBorder="1">
      <alignment vertical="center"/>
    </xf>
    <xf numFmtId="38" fontId="35" fillId="5" borderId="17" xfId="2" applyFont="1" applyFill="1" applyBorder="1">
      <alignment vertical="center"/>
    </xf>
    <xf numFmtId="0" fontId="7" fillId="0" borderId="0" xfId="1" applyFont="1" applyAlignment="1">
      <alignment horizontal="left" vertical="center" wrapText="1"/>
    </xf>
    <xf numFmtId="38" fontId="7" fillId="3" borderId="10" xfId="2" applyFont="1" applyFill="1" applyBorder="1" applyAlignment="1">
      <alignment horizontal="centerContinuous" vertical="center"/>
    </xf>
    <xf numFmtId="38" fontId="7" fillId="3" borderId="22" xfId="2" applyFont="1" applyFill="1" applyBorder="1" applyAlignment="1">
      <alignment horizontal="centerContinuous" vertical="center"/>
    </xf>
    <xf numFmtId="38" fontId="7" fillId="3" borderId="44" xfId="2" applyFont="1" applyFill="1" applyBorder="1" applyAlignment="1">
      <alignment horizontal="centerContinuous" vertical="center"/>
    </xf>
    <xf numFmtId="38" fontId="7" fillId="3" borderId="43" xfId="2" applyFont="1" applyFill="1" applyBorder="1" applyAlignment="1">
      <alignment horizontal="centerContinuous" vertical="center"/>
    </xf>
    <xf numFmtId="38" fontId="7" fillId="3" borderId="11" xfId="2" applyFont="1" applyFill="1" applyBorder="1" applyAlignment="1">
      <alignment horizontal="centerContinuous" vertical="center"/>
    </xf>
    <xf numFmtId="38" fontId="7" fillId="3" borderId="15" xfId="2" applyFont="1" applyFill="1" applyBorder="1" applyAlignment="1">
      <alignment horizontal="center" vertical="center"/>
    </xf>
    <xf numFmtId="38" fontId="7" fillId="3" borderId="60" xfId="2" applyFont="1" applyFill="1" applyBorder="1" applyAlignment="1">
      <alignment horizontal="center" vertical="center"/>
    </xf>
    <xf numFmtId="38" fontId="7" fillId="3" borderId="48" xfId="2" applyFont="1" applyFill="1" applyBorder="1" applyAlignment="1">
      <alignment horizontal="center" vertical="center"/>
    </xf>
    <xf numFmtId="38" fontId="7" fillId="3" borderId="24" xfId="2" applyFont="1" applyFill="1" applyBorder="1" applyAlignment="1">
      <alignment horizontal="center" vertical="center"/>
    </xf>
    <xf numFmtId="38" fontId="7" fillId="3" borderId="17" xfId="2" applyFont="1" applyFill="1" applyBorder="1" applyAlignment="1">
      <alignment horizontal="center" vertical="center"/>
    </xf>
    <xf numFmtId="38" fontId="7" fillId="3" borderId="124" xfId="2" applyFont="1" applyFill="1" applyBorder="1" applyAlignment="1">
      <alignment horizontal="center" vertical="center"/>
    </xf>
    <xf numFmtId="38" fontId="7" fillId="3" borderId="16" xfId="2" applyFont="1" applyFill="1" applyBorder="1" applyAlignment="1">
      <alignment horizontal="center" vertical="center"/>
    </xf>
    <xf numFmtId="38" fontId="7" fillId="3" borderId="25" xfId="2" applyFont="1" applyFill="1" applyBorder="1" applyAlignment="1">
      <alignment horizontal="center" vertical="center"/>
    </xf>
    <xf numFmtId="38" fontId="7" fillId="0" borderId="0" xfId="2" applyFont="1">
      <alignment vertical="center"/>
    </xf>
    <xf numFmtId="38" fontId="7" fillId="0" borderId="56" xfId="2" applyFont="1" applyBorder="1">
      <alignment vertical="center"/>
    </xf>
    <xf numFmtId="38" fontId="7" fillId="0" borderId="135" xfId="2" applyFont="1" applyBorder="1">
      <alignment vertical="center"/>
    </xf>
    <xf numFmtId="38" fontId="37" fillId="5" borderId="0" xfId="2" applyFont="1" applyFill="1" applyBorder="1">
      <alignment vertical="center"/>
    </xf>
    <xf numFmtId="0" fontId="38" fillId="0" borderId="0" xfId="1" applyFont="1">
      <alignment vertical="center"/>
    </xf>
    <xf numFmtId="0" fontId="38" fillId="0" borderId="0" xfId="0" applyFont="1"/>
    <xf numFmtId="0" fontId="38" fillId="0" borderId="0" xfId="1" applyFont="1" applyAlignment="1">
      <alignment horizontal="left" vertical="center" wrapText="1"/>
    </xf>
    <xf numFmtId="176" fontId="23" fillId="0" borderId="82" xfId="3" applyNumberFormat="1" applyFont="1" applyFill="1" applyBorder="1" applyAlignment="1">
      <alignment horizontal="left" vertical="center"/>
    </xf>
    <xf numFmtId="38" fontId="7" fillId="7" borderId="27" xfId="2" applyFont="1" applyFill="1" applyBorder="1">
      <alignment vertical="center"/>
    </xf>
    <xf numFmtId="38" fontId="7" fillId="7" borderId="61" xfId="2" applyFont="1" applyFill="1" applyBorder="1">
      <alignment vertical="center"/>
    </xf>
    <xf numFmtId="38" fontId="7" fillId="7" borderId="31" xfId="2" applyFont="1" applyFill="1" applyBorder="1">
      <alignment vertical="center"/>
    </xf>
    <xf numFmtId="38" fontId="7" fillId="7" borderId="62" xfId="2" applyFont="1" applyFill="1" applyBorder="1">
      <alignment vertical="center"/>
    </xf>
    <xf numFmtId="38" fontId="7" fillId="7" borderId="35" xfId="2" applyFont="1" applyFill="1" applyBorder="1">
      <alignment vertical="center"/>
    </xf>
    <xf numFmtId="38" fontId="7" fillId="7" borderId="20" xfId="2" applyFont="1" applyFill="1" applyBorder="1">
      <alignment vertical="center"/>
    </xf>
    <xf numFmtId="38" fontId="7" fillId="7" borderId="55" xfId="2" applyFont="1" applyFill="1" applyBorder="1">
      <alignment vertical="center"/>
    </xf>
    <xf numFmtId="38" fontId="7" fillId="7" borderId="39" xfId="2" applyFont="1" applyFill="1" applyBorder="1">
      <alignment vertical="center"/>
    </xf>
    <xf numFmtId="38" fontId="7" fillId="7" borderId="64" xfId="2" applyFont="1" applyFill="1" applyBorder="1">
      <alignment vertical="center"/>
    </xf>
    <xf numFmtId="38" fontId="7" fillId="7" borderId="122" xfId="2" applyFont="1" applyFill="1" applyBorder="1">
      <alignment vertical="center"/>
    </xf>
    <xf numFmtId="38" fontId="7" fillId="7" borderId="123" xfId="2" applyFont="1" applyFill="1" applyBorder="1">
      <alignment vertical="center"/>
    </xf>
    <xf numFmtId="38" fontId="7" fillId="7" borderId="107" xfId="2" applyFont="1" applyFill="1" applyBorder="1">
      <alignment vertical="center"/>
    </xf>
    <xf numFmtId="38" fontId="7" fillId="7" borderId="19" xfId="2" applyFont="1" applyFill="1" applyBorder="1">
      <alignment vertical="center"/>
    </xf>
    <xf numFmtId="38" fontId="7" fillId="7" borderId="71" xfId="2" applyFont="1" applyFill="1" applyBorder="1">
      <alignment vertical="center"/>
    </xf>
    <xf numFmtId="38" fontId="7" fillId="7" borderId="114" xfId="2" applyFont="1" applyFill="1" applyBorder="1">
      <alignment vertical="center"/>
    </xf>
    <xf numFmtId="38" fontId="7" fillId="0" borderId="27" xfId="2" applyFont="1" applyFill="1" applyBorder="1">
      <alignment vertical="center"/>
    </xf>
    <xf numFmtId="38" fontId="7" fillId="0" borderId="31" xfId="2" applyFont="1" applyFill="1" applyBorder="1">
      <alignment vertical="center"/>
    </xf>
    <xf numFmtId="38" fontId="7" fillId="0" borderId="19" xfId="2" applyFont="1" applyFill="1" applyBorder="1">
      <alignment vertical="center"/>
    </xf>
    <xf numFmtId="0" fontId="5" fillId="2" borderId="1" xfId="0" applyFont="1" applyFill="1" applyBorder="1" applyAlignment="1">
      <alignment horizontal="center" vertical="center"/>
    </xf>
    <xf numFmtId="0" fontId="11" fillId="0" borderId="2" xfId="0" applyFont="1" applyBorder="1" applyAlignment="1">
      <alignment horizontal="left" vertical="center" indent="1"/>
    </xf>
    <xf numFmtId="0" fontId="11" fillId="0" borderId="3" xfId="0" applyFont="1" applyBorder="1" applyAlignment="1">
      <alignment horizontal="left" vertical="center" indent="1"/>
    </xf>
    <xf numFmtId="0" fontId="11" fillId="0" borderId="1" xfId="0" applyFont="1" applyBorder="1" applyAlignment="1">
      <alignment horizontal="distributed" vertical="center" indent="1"/>
    </xf>
    <xf numFmtId="0" fontId="11" fillId="0" borderId="2" xfId="0" applyFont="1" applyBorder="1" applyAlignment="1">
      <alignment horizontal="left" vertical="center" wrapText="1" inden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3" borderId="1" xfId="0" applyFont="1" applyFill="1" applyBorder="1" applyAlignment="1">
      <alignment horizontal="center" vertical="center"/>
    </xf>
    <xf numFmtId="0" fontId="33" fillId="0" borderId="0" xfId="0" applyFont="1" applyAlignment="1">
      <alignment horizontal="center" vertical="center"/>
    </xf>
    <xf numFmtId="0" fontId="29" fillId="0" borderId="55" xfId="0" applyFont="1" applyBorder="1" applyAlignment="1">
      <alignment horizontal="left" vertical="center" wrapText="1"/>
    </xf>
    <xf numFmtId="0" fontId="29" fillId="0" borderId="59" xfId="0" applyFont="1" applyBorder="1" applyAlignment="1">
      <alignment horizontal="left" vertical="center"/>
    </xf>
    <xf numFmtId="0" fontId="29" fillId="0" borderId="103" xfId="0" applyFont="1" applyBorder="1" applyAlignment="1">
      <alignment horizontal="left" vertical="center"/>
    </xf>
    <xf numFmtId="176" fontId="21" fillId="6" borderId="13" xfId="3" applyNumberFormat="1" applyFont="1" applyFill="1" applyBorder="1" applyAlignment="1">
      <alignment horizontal="left" vertical="center"/>
    </xf>
    <xf numFmtId="176" fontId="21" fillId="6" borderId="18" xfId="3" applyNumberFormat="1" applyFont="1" applyFill="1" applyBorder="1" applyAlignment="1">
      <alignment horizontal="left" vertical="center"/>
    </xf>
    <xf numFmtId="176" fontId="21" fillId="6" borderId="14" xfId="3" applyNumberFormat="1" applyFont="1" applyFill="1" applyBorder="1" applyAlignment="1">
      <alignment horizontal="left" vertical="center"/>
    </xf>
    <xf numFmtId="0" fontId="23" fillId="0" borderId="0" xfId="5" applyFont="1" applyAlignment="1">
      <alignment horizontal="left" vertical="center" wrapText="1" readingOrder="1"/>
    </xf>
    <xf numFmtId="176" fontId="21" fillId="4" borderId="10" xfId="3" applyNumberFormat="1" applyFont="1" applyFill="1" applyBorder="1" applyAlignment="1">
      <alignment horizontal="left" vertical="center"/>
    </xf>
    <xf numFmtId="176" fontId="21" fillId="4" borderId="23" xfId="3" applyNumberFormat="1" applyFont="1" applyFill="1" applyBorder="1" applyAlignment="1">
      <alignment horizontal="left" vertical="center"/>
    </xf>
    <xf numFmtId="176" fontId="21" fillId="4" borderId="12" xfId="3" applyNumberFormat="1" applyFont="1" applyFill="1" applyBorder="1" applyAlignment="1">
      <alignment horizontal="left" vertical="center"/>
    </xf>
    <xf numFmtId="176" fontId="23" fillId="0" borderId="58" xfId="3" applyNumberFormat="1" applyFont="1" applyBorder="1" applyAlignment="1">
      <alignment horizontal="left" vertical="center" wrapText="1"/>
    </xf>
    <xf numFmtId="176" fontId="23" fillId="0" borderId="59" xfId="3" applyNumberFormat="1" applyFont="1" applyBorder="1" applyAlignment="1">
      <alignment horizontal="left" vertical="center" wrapText="1"/>
    </xf>
    <xf numFmtId="176" fontId="23" fillId="0" borderId="81" xfId="3" applyNumberFormat="1" applyFont="1" applyBorder="1" applyAlignment="1">
      <alignment horizontal="left" vertical="center" wrapText="1"/>
    </xf>
    <xf numFmtId="38" fontId="7" fillId="3" borderId="23" xfId="2" applyFont="1" applyFill="1" applyBorder="1" applyAlignment="1">
      <alignment horizontal="center" vertical="center"/>
    </xf>
    <xf numFmtId="38" fontId="7" fillId="3" borderId="12" xfId="2" applyFont="1" applyFill="1" applyBorder="1" applyAlignment="1">
      <alignment horizontal="center" vertical="center"/>
    </xf>
    <xf numFmtId="0" fontId="7" fillId="3" borderId="50" xfId="1" applyFont="1" applyFill="1" applyBorder="1" applyAlignment="1">
      <alignment horizontal="center" vertical="center"/>
    </xf>
    <xf numFmtId="0" fontId="7" fillId="3" borderId="15" xfId="1" applyFont="1" applyFill="1" applyBorder="1" applyAlignment="1">
      <alignment horizontal="center" vertical="center"/>
    </xf>
    <xf numFmtId="0" fontId="7" fillId="3" borderId="21" xfId="1" applyFont="1" applyFill="1" applyBorder="1" applyAlignment="1">
      <alignment horizontal="center" vertical="center"/>
    </xf>
    <xf numFmtId="0" fontId="7" fillId="3" borderId="17" xfId="1" applyFont="1" applyFill="1" applyBorder="1" applyAlignment="1">
      <alignment horizontal="center" vertical="center"/>
    </xf>
    <xf numFmtId="0" fontId="7" fillId="3" borderId="115" xfId="1" applyFont="1" applyFill="1" applyBorder="1" applyAlignment="1">
      <alignment horizontal="center" vertical="center"/>
    </xf>
    <xf numFmtId="0" fontId="7" fillId="3" borderId="60" xfId="1" applyFont="1" applyFill="1" applyBorder="1" applyAlignment="1">
      <alignment horizontal="center" vertical="center"/>
    </xf>
    <xf numFmtId="38" fontId="7" fillId="3" borderId="125" xfId="2" applyFont="1" applyFill="1" applyBorder="1" applyAlignment="1">
      <alignment horizontal="center" vertical="center" wrapText="1"/>
    </xf>
    <xf numFmtId="38" fontId="7" fillId="3" borderId="126" xfId="2" applyFont="1" applyFill="1" applyBorder="1" applyAlignment="1">
      <alignment horizontal="center" vertical="center"/>
    </xf>
    <xf numFmtId="0" fontId="38" fillId="0" borderId="0" xfId="1" applyFont="1" applyAlignment="1">
      <alignment horizontal="left"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left" vertical="center" wrapText="1"/>
    </xf>
    <xf numFmtId="176" fontId="21" fillId="0" borderId="0" xfId="3" applyNumberFormat="1" applyFont="1" applyAlignment="1">
      <alignment horizontal="centerContinuous" vertical="center"/>
    </xf>
    <xf numFmtId="0" fontId="21" fillId="0" borderId="0" xfId="3" applyFont="1" applyAlignment="1">
      <alignment horizontal="center" vertical="center" wrapText="1"/>
    </xf>
    <xf numFmtId="0" fontId="23" fillId="2" borderId="72" xfId="3" applyFont="1" applyFill="1" applyBorder="1" applyAlignment="1">
      <alignment horizontal="center" vertical="center" wrapText="1"/>
    </xf>
    <xf numFmtId="176" fontId="23" fillId="2" borderId="73" xfId="3" applyNumberFormat="1" applyFont="1" applyFill="1" applyBorder="1" applyAlignment="1">
      <alignment horizontal="center" vertical="center" wrapText="1"/>
    </xf>
    <xf numFmtId="176" fontId="23" fillId="2" borderId="7" xfId="3" applyNumberFormat="1" applyFont="1" applyFill="1" applyBorder="1" applyAlignment="1">
      <alignment horizontal="center" vertical="center" wrapText="1"/>
    </xf>
    <xf numFmtId="0" fontId="23" fillId="2" borderId="9" xfId="3" applyFont="1" applyFill="1" applyBorder="1" applyAlignment="1">
      <alignment horizontal="center" vertical="center" wrapText="1"/>
    </xf>
    <xf numFmtId="0" fontId="23" fillId="2" borderId="74" xfId="3" applyFont="1" applyFill="1" applyBorder="1" applyAlignment="1">
      <alignment horizontal="center" vertical="center" wrapText="1"/>
    </xf>
    <xf numFmtId="0" fontId="23" fillId="4" borderId="74" xfId="3" applyFont="1" applyFill="1" applyBorder="1" applyAlignment="1">
      <alignment horizontal="center" vertical="center" wrapText="1"/>
    </xf>
    <xf numFmtId="0" fontId="23" fillId="4" borderId="51" xfId="3" applyFont="1" applyFill="1" applyBorder="1" applyAlignment="1">
      <alignment horizontal="center" vertical="center" wrapText="1"/>
    </xf>
    <xf numFmtId="0" fontId="23" fillId="0" borderId="75"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8" xfId="3" applyFont="1" applyBorder="1" applyAlignment="1">
      <alignment horizontal="center" vertical="center" wrapText="1"/>
    </xf>
    <xf numFmtId="176" fontId="23" fillId="0" borderId="35" xfId="3" applyNumberFormat="1" applyFont="1" applyBorder="1" applyAlignment="1">
      <alignment horizontal="center" vertical="center" wrapText="1"/>
    </xf>
    <xf numFmtId="0" fontId="23" fillId="0" borderId="79" xfId="3" applyFont="1" applyBorder="1" applyAlignment="1">
      <alignment horizontal="left" vertical="center" wrapText="1"/>
    </xf>
    <xf numFmtId="0" fontId="23" fillId="0" borderId="63" xfId="7" applyFont="1" applyBorder="1" applyAlignment="1">
      <alignment horizontal="center" vertical="center" wrapText="1"/>
    </xf>
    <xf numFmtId="0" fontId="23" fillId="0" borderId="63" xfId="7" applyFont="1" applyBorder="1" applyAlignment="1">
      <alignment vertical="center" wrapText="1"/>
    </xf>
    <xf numFmtId="176" fontId="23" fillId="0" borderId="35" xfId="7" applyNumberFormat="1" applyFont="1" applyBorder="1" applyAlignment="1">
      <alignment horizontal="center" vertical="center" wrapText="1"/>
    </xf>
    <xf numFmtId="0" fontId="23" fillId="0" borderId="79" xfId="7" applyFont="1" applyBorder="1" applyAlignment="1">
      <alignment horizontal="left" vertical="center" wrapText="1"/>
    </xf>
  </cellXfs>
  <cellStyles count="8">
    <cellStyle name="桁区切り" xfId="2" builtinId="6"/>
    <cellStyle name="標準" xfId="0" builtinId="0"/>
    <cellStyle name="標準 2" xfId="4" xr:uid="{F5A2F931-8912-47A3-89D4-F789CD0A1E3D}"/>
    <cellStyle name="標準 3" xfId="5" xr:uid="{DADFA216-FEA2-4DEF-B980-CC3EA1937441}"/>
    <cellStyle name="標準 5" xfId="1" xr:uid="{83AF20C6-9AEB-4FE1-AB6B-23D534D2FC8B}"/>
    <cellStyle name="標準_庶務管理仕様書案(新・金井加筆）_庶務事務仕様_100826" xfId="3" xr:uid="{9A742127-9EED-43B6-ACDC-4744ED1CDD34}"/>
    <cellStyle name="標準_庶務管理仕様書案(新・金井加筆）_庶務事務仕様_100826 2" xfId="7" xr:uid="{6A876297-0FD7-4E1D-BB8A-53F93FAC19B4}"/>
    <cellStyle name="標準_庶務管理仕様書案(米田)_庶務事務仕様_100826" xfId="6" xr:uid="{3CE2829F-921E-452B-9A32-E0617C0A302C}"/>
  </cellStyles>
  <dxfs count="5">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5868\AppData\Local\Temp\Temp24088733-9238-450b-b98a-57a33e858053_20250905&#25552;&#20986;.zip\20250905&#25552;&#20986;\&#27096;&#24335;3-1FIT&amp;GAP&#22238;&#31572;&#36039;&#26009;.xlsx" TargetMode="External"/><Relationship Id="rId1" Type="http://schemas.openxmlformats.org/officeDocument/2006/relationships/externalLinkPath" Target="file:///C:\Users\015868\AppData\Local\Temp\Temp24088733-9238-450b-b98a-57a33e858053_20250905&#25552;&#20986;.zip\20250905&#25552;&#20986;\&#27096;&#24335;3-1FIT&amp;GAP&#22238;&#31572;&#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3FIT&amp;GAP回答資料"/>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C26"/>
  <sheetViews>
    <sheetView tabSelected="1" view="pageBreakPreview" zoomScale="115" zoomScaleNormal="100" zoomScaleSheetLayoutView="115" workbookViewId="0">
      <selection activeCell="E6" sqref="E6"/>
    </sheetView>
  </sheetViews>
  <sheetFormatPr defaultRowHeight="18.75"/>
  <cols>
    <col min="1" max="1" width="28" customWidth="1"/>
    <col min="2" max="2" width="13.125" customWidth="1"/>
    <col min="3" max="3" width="53.25" customWidth="1"/>
    <col min="4" max="4" width="1.125" customWidth="1"/>
  </cols>
  <sheetData>
    <row r="1" spans="1:3" ht="23.25">
      <c r="A1" s="72" t="s">
        <v>150</v>
      </c>
      <c r="B1" s="1"/>
      <c r="C1" s="1"/>
    </row>
    <row r="2" spans="1:3">
      <c r="A2" s="2"/>
      <c r="B2" s="2"/>
      <c r="C2" s="2"/>
    </row>
    <row r="3" spans="1:3" s="21" customFormat="1" ht="35.25" customHeight="1">
      <c r="A3" s="162" t="s">
        <v>74</v>
      </c>
      <c r="B3" s="282" t="s">
        <v>119</v>
      </c>
      <c r="C3" s="282"/>
    </row>
    <row r="4" spans="1:3" ht="35.25" customHeight="1">
      <c r="A4" s="76" t="s">
        <v>26</v>
      </c>
      <c r="B4" s="283" t="s">
        <v>17</v>
      </c>
      <c r="C4" s="284"/>
    </row>
    <row r="5" spans="1:3" ht="35.25" customHeight="1">
      <c r="A5" s="76" t="s">
        <v>0</v>
      </c>
      <c r="B5" s="283"/>
      <c r="C5" s="284"/>
    </row>
    <row r="6" spans="1:3" ht="35.25" customHeight="1">
      <c r="A6" s="76" t="s">
        <v>1</v>
      </c>
      <c r="B6" s="283"/>
      <c r="C6" s="284"/>
    </row>
    <row r="7" spans="1:3" ht="35.25" customHeight="1">
      <c r="A7" s="76" t="s">
        <v>18</v>
      </c>
      <c r="B7" s="287"/>
      <c r="C7" s="288"/>
    </row>
    <row r="8" spans="1:3" ht="35.25" customHeight="1">
      <c r="A8" s="76" t="s">
        <v>19</v>
      </c>
      <c r="B8" s="286" t="s">
        <v>25</v>
      </c>
      <c r="C8" s="284"/>
    </row>
    <row r="9" spans="1:3" ht="35.25" customHeight="1">
      <c r="A9" s="76" t="s">
        <v>20</v>
      </c>
      <c r="B9" s="287"/>
      <c r="C9" s="288"/>
    </row>
    <row r="10" spans="1:3" ht="35.25" customHeight="1">
      <c r="A10" s="76" t="s">
        <v>21</v>
      </c>
      <c r="B10" s="287"/>
      <c r="C10" s="288"/>
    </row>
    <row r="11" spans="1:3" ht="35.25" customHeight="1">
      <c r="A11" s="79" t="s">
        <v>22</v>
      </c>
      <c r="B11" s="287"/>
      <c r="C11" s="288"/>
    </row>
    <row r="12" spans="1:3" ht="35.25" customHeight="1">
      <c r="A12" s="76" t="s">
        <v>2</v>
      </c>
      <c r="B12" s="283"/>
      <c r="C12" s="284"/>
    </row>
    <row r="13" spans="1:3" ht="35.25" customHeight="1">
      <c r="A13" s="76" t="s">
        <v>3</v>
      </c>
      <c r="B13" s="283"/>
      <c r="C13" s="284"/>
    </row>
    <row r="14" spans="1:3">
      <c r="A14" s="285" t="s">
        <v>4</v>
      </c>
      <c r="B14" s="80" t="s">
        <v>5</v>
      </c>
      <c r="C14" s="81"/>
    </row>
    <row r="15" spans="1:3">
      <c r="A15" s="285"/>
      <c r="B15" s="80" t="s">
        <v>6</v>
      </c>
      <c r="C15" s="81"/>
    </row>
    <row r="16" spans="1:3">
      <c r="A16" s="82"/>
      <c r="B16" s="82"/>
      <c r="C16" s="82"/>
    </row>
    <row r="17" spans="1:3">
      <c r="A17" s="83" t="s">
        <v>7</v>
      </c>
      <c r="B17" s="82"/>
      <c r="C17" s="82"/>
    </row>
    <row r="18" spans="1:3">
      <c r="A18" s="84" t="s">
        <v>8</v>
      </c>
      <c r="B18" s="84" t="s">
        <v>9</v>
      </c>
      <c r="C18" s="84" t="s">
        <v>10</v>
      </c>
    </row>
    <row r="19" spans="1:3" ht="35.25" customHeight="1">
      <c r="A19" s="85" t="s">
        <v>151</v>
      </c>
      <c r="B19" s="86"/>
      <c r="C19" s="74"/>
    </row>
    <row r="20" spans="1:3" ht="35.25" customHeight="1">
      <c r="A20" s="85" t="s">
        <v>152</v>
      </c>
      <c r="B20" s="86"/>
      <c r="C20" s="74"/>
    </row>
    <row r="21" spans="1:3" ht="35.25" customHeight="1">
      <c r="A21" s="85" t="s">
        <v>153</v>
      </c>
      <c r="B21" s="86"/>
      <c r="C21" s="74"/>
    </row>
    <row r="22" spans="1:3" ht="35.25" customHeight="1">
      <c r="A22" s="85" t="s">
        <v>154</v>
      </c>
      <c r="B22" s="86"/>
      <c r="C22" s="74"/>
    </row>
    <row r="23" spans="1:3" s="21" customFormat="1" ht="35.25" customHeight="1">
      <c r="A23" s="85" t="s">
        <v>155</v>
      </c>
      <c r="B23" s="86"/>
      <c r="C23" s="74"/>
    </row>
    <row r="24" spans="1:3" ht="35.25" customHeight="1">
      <c r="A24" s="85" t="s">
        <v>156</v>
      </c>
      <c r="B24" s="86"/>
      <c r="C24" s="74"/>
    </row>
    <row r="25" spans="1:3" s="21" customFormat="1" ht="35.25" customHeight="1">
      <c r="A25" s="85" t="s">
        <v>157</v>
      </c>
      <c r="B25" s="86"/>
      <c r="C25" s="74" t="s">
        <v>164</v>
      </c>
    </row>
    <row r="26" spans="1:3" ht="11.25" customHeight="1"/>
  </sheetData>
  <mergeCells count="12">
    <mergeCell ref="B3:C3"/>
    <mergeCell ref="B13:C13"/>
    <mergeCell ref="A14:A15"/>
    <mergeCell ref="B4:C4"/>
    <mergeCell ref="B5:C5"/>
    <mergeCell ref="B6:C6"/>
    <mergeCell ref="B8:C8"/>
    <mergeCell ref="B12:C12"/>
    <mergeCell ref="B7:C7"/>
    <mergeCell ref="B11:C11"/>
    <mergeCell ref="B10:C10"/>
    <mergeCell ref="B9:C9"/>
  </mergeCells>
  <phoneticPr fontId="4"/>
  <dataValidations count="1">
    <dataValidation type="list" allowBlank="1" showInputMessage="1" showErrorMessage="1" sqref="B19:B25" xr:uid="{7E88CADF-B652-4798-B103-5F74FE7A1002}">
      <formula1>"有,無"</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A857-0D6B-4203-8B1A-93130954FFF6}">
  <sheetPr>
    <tabColor theme="7" tint="0.79998168889431442"/>
  </sheetPr>
  <dimension ref="A1:I11"/>
  <sheetViews>
    <sheetView view="pageBreakPreview" zoomScaleNormal="100" zoomScaleSheetLayoutView="100" workbookViewId="0">
      <selection activeCell="H9" sqref="H9"/>
    </sheetView>
  </sheetViews>
  <sheetFormatPr defaultRowHeight="18.75"/>
  <cols>
    <col min="1" max="1" width="31.875" customWidth="1"/>
    <col min="2" max="3" width="36" customWidth="1"/>
    <col min="4" max="4" width="1.125" customWidth="1"/>
  </cols>
  <sheetData>
    <row r="1" spans="1:9" ht="23.25">
      <c r="A1" s="72" t="s">
        <v>158</v>
      </c>
      <c r="B1" s="1"/>
      <c r="C1" s="1"/>
    </row>
    <row r="2" spans="1:9" ht="19.5" thickBot="1">
      <c r="A2" s="2"/>
      <c r="B2" s="2"/>
      <c r="C2" s="2"/>
    </row>
    <row r="3" spans="1:9" s="21" customFormat="1" ht="31.5" customHeight="1" thickBot="1">
      <c r="A3" s="164" t="s">
        <v>122</v>
      </c>
      <c r="B3" s="166">
        <f>様式１回答書!B6</f>
        <v>0</v>
      </c>
      <c r="C3" s="2"/>
    </row>
    <row r="4" spans="1:9" s="21" customFormat="1">
      <c r="A4" s="2"/>
      <c r="B4" s="2"/>
      <c r="C4" s="2"/>
    </row>
    <row r="5" spans="1:9" s="21" customFormat="1" ht="30.75" customHeight="1">
      <c r="A5" s="75" t="s">
        <v>74</v>
      </c>
      <c r="B5" s="289" t="s">
        <v>75</v>
      </c>
      <c r="C5" s="289"/>
    </row>
    <row r="6" spans="1:9" ht="66" customHeight="1">
      <c r="A6" s="76" t="s">
        <v>23</v>
      </c>
      <c r="B6" s="283"/>
      <c r="C6" s="284"/>
    </row>
    <row r="7" spans="1:9" ht="66" customHeight="1">
      <c r="A7" s="76" t="s">
        <v>24</v>
      </c>
      <c r="B7" s="283"/>
      <c r="C7" s="284"/>
      <c r="I7" s="165"/>
    </row>
    <row r="8" spans="1:9" ht="66" customHeight="1">
      <c r="A8" s="77" t="s">
        <v>87</v>
      </c>
      <c r="B8" s="283"/>
      <c r="C8" s="284"/>
    </row>
    <row r="9" spans="1:9" ht="66" customHeight="1">
      <c r="A9" s="78" t="s">
        <v>86</v>
      </c>
      <c r="B9" s="287"/>
      <c r="C9" s="288"/>
    </row>
    <row r="10" spans="1:9" ht="66" customHeight="1">
      <c r="A10" s="78" t="s">
        <v>165</v>
      </c>
      <c r="B10" s="283"/>
      <c r="C10" s="284"/>
    </row>
    <row r="11" spans="1:9" ht="11.25" customHeight="1"/>
  </sheetData>
  <mergeCells count="6">
    <mergeCell ref="B10:C10"/>
    <mergeCell ref="B5:C5"/>
    <mergeCell ref="B6:C6"/>
    <mergeCell ref="B7:C7"/>
    <mergeCell ref="B8:C8"/>
    <mergeCell ref="B9:C9"/>
  </mergeCells>
  <phoneticPr fontId="4"/>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9CDFC-75B5-4468-A89C-6BF37604CA62}">
  <sheetPr>
    <tabColor theme="7" tint="0.79998168889431442"/>
    <pageSetUpPr fitToPage="1"/>
  </sheetPr>
  <dimension ref="A1:G16"/>
  <sheetViews>
    <sheetView view="pageBreakPreview" zoomScale="85" zoomScaleNormal="100" zoomScaleSheetLayoutView="85" workbookViewId="0">
      <selection activeCell="J10" sqref="J10"/>
    </sheetView>
  </sheetViews>
  <sheetFormatPr defaultRowHeight="18.75"/>
  <cols>
    <col min="1" max="1" width="5.75" style="21" customWidth="1"/>
    <col min="2" max="2" width="26.5" style="21" customWidth="1"/>
    <col min="3" max="5" width="42.5" style="21" customWidth="1"/>
    <col min="6" max="6" width="1.75" style="21" customWidth="1"/>
    <col min="7" max="16384" width="9" style="21"/>
  </cols>
  <sheetData>
    <row r="1" spans="1:7" ht="23.25">
      <c r="A1" s="72" t="s">
        <v>159</v>
      </c>
      <c r="B1" s="3"/>
      <c r="C1" s="3"/>
      <c r="D1" s="3"/>
      <c r="E1" s="3"/>
      <c r="F1" s="3"/>
      <c r="G1" s="3"/>
    </row>
    <row r="2" spans="1:7" ht="19.5" thickBot="1">
      <c r="A2" s="3"/>
      <c r="B2" s="3"/>
      <c r="C2" s="3"/>
      <c r="D2" s="3"/>
      <c r="E2" s="3"/>
      <c r="F2" s="3"/>
      <c r="G2" s="3"/>
    </row>
    <row r="3" spans="1:7" ht="42" customHeight="1" thickBot="1">
      <c r="A3" s="3"/>
      <c r="B3" s="167" t="s">
        <v>1</v>
      </c>
      <c r="C3" s="168">
        <f>様式１回答書!B6</f>
        <v>0</v>
      </c>
      <c r="D3" s="158"/>
      <c r="E3" s="18"/>
      <c r="F3" s="17"/>
      <c r="G3" s="3"/>
    </row>
    <row r="4" spans="1:7">
      <c r="A4" s="3"/>
      <c r="B4" s="3"/>
      <c r="C4" s="3"/>
      <c r="D4" s="17"/>
      <c r="E4" s="3"/>
      <c r="F4" s="3"/>
      <c r="G4" s="3"/>
    </row>
    <row r="5" spans="1:7">
      <c r="A5" s="73" t="s">
        <v>16</v>
      </c>
      <c r="B5" s="73"/>
      <c r="C5" s="73"/>
      <c r="D5" s="73"/>
      <c r="E5" s="73"/>
      <c r="F5" s="3"/>
      <c r="G5" s="3"/>
    </row>
    <row r="6" spans="1:7">
      <c r="A6" s="73"/>
      <c r="B6" s="73" t="s">
        <v>11</v>
      </c>
      <c r="C6" s="18"/>
      <c r="D6" s="73"/>
      <c r="E6" s="73"/>
      <c r="F6" s="3"/>
      <c r="G6" s="3"/>
    </row>
    <row r="7" spans="1:7">
      <c r="A7" s="73"/>
      <c r="B7" s="73"/>
      <c r="C7" s="73"/>
      <c r="D7" s="73"/>
      <c r="E7" s="73"/>
      <c r="F7" s="3"/>
      <c r="G7" s="3"/>
    </row>
    <row r="8" spans="1:7" ht="29.25" customHeight="1">
      <c r="A8" s="73"/>
      <c r="B8" s="154" t="s">
        <v>90</v>
      </c>
      <c r="C8" s="154" t="s">
        <v>115</v>
      </c>
      <c r="D8" s="154" t="s">
        <v>116</v>
      </c>
      <c r="E8" s="154" t="s">
        <v>117</v>
      </c>
      <c r="F8" s="3"/>
      <c r="G8" s="3"/>
    </row>
    <row r="9" spans="1:7" ht="62.25" customHeight="1">
      <c r="A9" s="73"/>
      <c r="B9" s="159" t="s">
        <v>84</v>
      </c>
      <c r="C9" s="155"/>
      <c r="D9" s="156"/>
      <c r="E9" s="156"/>
      <c r="F9" s="3"/>
      <c r="G9" s="3"/>
    </row>
    <row r="10" spans="1:7" ht="62.25" customHeight="1">
      <c r="A10" s="73"/>
      <c r="B10" s="160" t="s">
        <v>118</v>
      </c>
      <c r="C10" s="155"/>
      <c r="D10" s="156"/>
      <c r="E10" s="156"/>
      <c r="F10" s="3"/>
      <c r="G10" s="3"/>
    </row>
    <row r="11" spans="1:7" ht="62.25" customHeight="1">
      <c r="A11" s="73"/>
      <c r="B11" s="160" t="s">
        <v>12</v>
      </c>
      <c r="C11" s="85"/>
      <c r="D11" s="157"/>
      <c r="E11" s="157"/>
      <c r="F11" s="3"/>
      <c r="G11" s="3"/>
    </row>
    <row r="12" spans="1:7" ht="62.25" customHeight="1">
      <c r="A12" s="73"/>
      <c r="B12" s="160" t="s">
        <v>85</v>
      </c>
      <c r="C12" s="85"/>
      <c r="D12" s="157"/>
      <c r="E12" s="157"/>
      <c r="F12" s="3"/>
      <c r="G12" s="3"/>
    </row>
    <row r="13" spans="1:7" ht="62.25" customHeight="1">
      <c r="A13" s="73"/>
      <c r="B13" s="159" t="s">
        <v>112</v>
      </c>
      <c r="C13" s="85"/>
      <c r="D13" s="157"/>
      <c r="E13" s="157"/>
      <c r="F13" s="3"/>
      <c r="G13" s="3"/>
    </row>
    <row r="14" spans="1:7" ht="62.25" customHeight="1">
      <c r="A14" s="73"/>
      <c r="B14" s="160" t="s">
        <v>114</v>
      </c>
      <c r="C14" s="85"/>
      <c r="D14" s="157"/>
      <c r="E14" s="157"/>
      <c r="F14" s="3"/>
      <c r="G14" s="3"/>
    </row>
    <row r="15" spans="1:7" ht="115.5" customHeight="1">
      <c r="A15" s="73"/>
      <c r="B15" s="161" t="s">
        <v>113</v>
      </c>
      <c r="C15" s="85"/>
      <c r="D15" s="157"/>
      <c r="E15" s="157"/>
      <c r="F15" s="3"/>
      <c r="G15" s="3"/>
    </row>
    <row r="16" spans="1:7" ht="12.75" customHeight="1">
      <c r="A16" s="3"/>
      <c r="B16" s="3"/>
      <c r="C16" s="3"/>
      <c r="D16" s="3"/>
      <c r="E16" s="3"/>
      <c r="F16" s="3"/>
      <c r="G16" s="3"/>
    </row>
  </sheetData>
  <phoneticPr fontId="4"/>
  <pageMargins left="0.7" right="0.7" top="0.75" bottom="0.75" header="0.3" footer="0.3"/>
  <pageSetup paperSize="9" scale="71" fitToWidth="0" orientation="landscape" r:id="rId1"/>
  <colBreaks count="1" manualBreakCount="1">
    <brk id="5"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7BD1-7CDE-4E92-BB82-66E53E95CB69}">
  <sheetPr>
    <tabColor theme="7" tint="0.79998168889431442"/>
    <pageSetUpPr fitToPage="1"/>
  </sheetPr>
  <dimension ref="B1:J267"/>
  <sheetViews>
    <sheetView view="pageBreakPreview" zoomScale="70" zoomScaleNormal="70" zoomScaleSheetLayoutView="70" workbookViewId="0">
      <selection activeCell="G2" sqref="G2"/>
    </sheetView>
  </sheetViews>
  <sheetFormatPr defaultColWidth="9" defaultRowHeight="12"/>
  <cols>
    <col min="1" max="1" width="3.625" style="55" customWidth="1"/>
    <col min="2" max="2" width="11.625" style="70" customWidth="1"/>
    <col min="3" max="3" width="14.625" style="52" customWidth="1"/>
    <col min="4" max="4" width="18.25" style="52" customWidth="1"/>
    <col min="5" max="5" width="104.625" style="53" customWidth="1"/>
    <col min="6" max="6" width="11.75" style="53" customWidth="1"/>
    <col min="7" max="7" width="21.125" style="68" customWidth="1"/>
    <col min="8" max="9" width="36.625" style="68" customWidth="1"/>
    <col min="10" max="10" width="48.5" style="69" customWidth="1"/>
    <col min="11" max="11" width="1.875" style="55" customWidth="1"/>
    <col min="12" max="16384" width="9" style="55"/>
  </cols>
  <sheetData>
    <row r="1" spans="2:10" ht="23.25">
      <c r="B1" s="67" t="s">
        <v>160</v>
      </c>
      <c r="C1" s="55"/>
    </row>
    <row r="2" spans="2:10" ht="24" thickBot="1">
      <c r="B2" s="67"/>
      <c r="C2" s="55"/>
    </row>
    <row r="3" spans="2:10" ht="39" customHeight="1" thickBot="1">
      <c r="B3" s="318"/>
      <c r="C3" s="169" t="s">
        <v>123</v>
      </c>
      <c r="D3" s="171"/>
      <c r="E3" s="172">
        <f>様式１回答書!B6</f>
        <v>0</v>
      </c>
      <c r="F3" s="319"/>
    </row>
    <row r="4" spans="2:10" ht="18.75">
      <c r="C4" s="54"/>
      <c r="D4" s="55"/>
      <c r="E4" s="55"/>
      <c r="F4" s="55"/>
      <c r="G4" s="70"/>
      <c r="H4" s="70"/>
      <c r="I4" s="70"/>
    </row>
    <row r="5" spans="2:10" ht="12.75" customHeight="1" thickBot="1">
      <c r="C5" s="71"/>
      <c r="D5" s="55"/>
      <c r="E5" s="55"/>
      <c r="F5" s="55"/>
      <c r="G5" s="70"/>
      <c r="H5" s="70"/>
      <c r="I5" s="70"/>
    </row>
    <row r="6" spans="2:10" s="56" customFormat="1" ht="82.5" customHeight="1" thickBot="1">
      <c r="B6" s="320" t="s">
        <v>101</v>
      </c>
      <c r="C6" s="321" t="s">
        <v>76</v>
      </c>
      <c r="D6" s="322" t="s">
        <v>77</v>
      </c>
      <c r="E6" s="323" t="s">
        <v>78</v>
      </c>
      <c r="F6" s="324" t="s">
        <v>170</v>
      </c>
      <c r="G6" s="325" t="s">
        <v>171</v>
      </c>
      <c r="H6" s="325" t="s">
        <v>79</v>
      </c>
      <c r="I6" s="325" t="s">
        <v>100</v>
      </c>
      <c r="J6" s="326" t="s">
        <v>80</v>
      </c>
    </row>
    <row r="7" spans="2:10" s="53" customFormat="1" ht="109.5" customHeight="1">
      <c r="B7" s="327">
        <v>1</v>
      </c>
      <c r="C7" s="328" t="s">
        <v>172</v>
      </c>
      <c r="D7" s="151" t="s">
        <v>173</v>
      </c>
      <c r="E7" s="151" t="s">
        <v>174</v>
      </c>
      <c r="F7" s="328" t="s">
        <v>175</v>
      </c>
      <c r="G7" s="147"/>
      <c r="H7" s="148"/>
      <c r="I7" s="149"/>
      <c r="J7" s="150"/>
    </row>
    <row r="8" spans="2:10" s="53" customFormat="1" ht="109.5" customHeight="1">
      <c r="B8" s="329">
        <v>2</v>
      </c>
      <c r="C8" s="328" t="s">
        <v>172</v>
      </c>
      <c r="D8" s="151" t="s">
        <v>176</v>
      </c>
      <c r="E8" s="151" t="s">
        <v>177</v>
      </c>
      <c r="F8" s="328" t="s">
        <v>175</v>
      </c>
      <c r="G8" s="147"/>
      <c r="H8" s="148"/>
      <c r="I8" s="152"/>
      <c r="J8" s="153"/>
    </row>
    <row r="9" spans="2:10" s="53" customFormat="1" ht="109.5" customHeight="1">
      <c r="B9" s="329">
        <v>3</v>
      </c>
      <c r="C9" s="330" t="s">
        <v>178</v>
      </c>
      <c r="D9" s="331" t="s">
        <v>179</v>
      </c>
      <c r="E9" s="151" t="s">
        <v>180</v>
      </c>
      <c r="F9" s="328" t="s">
        <v>175</v>
      </c>
      <c r="G9" s="147"/>
      <c r="H9" s="148"/>
      <c r="I9" s="152"/>
      <c r="J9" s="153"/>
    </row>
    <row r="10" spans="2:10" s="53" customFormat="1" ht="109.5" customHeight="1">
      <c r="B10" s="329">
        <v>4</v>
      </c>
      <c r="C10" s="328" t="s">
        <v>172</v>
      </c>
      <c r="D10" s="151" t="s">
        <v>181</v>
      </c>
      <c r="E10" s="151" t="s">
        <v>182</v>
      </c>
      <c r="F10" s="328" t="s">
        <v>175</v>
      </c>
      <c r="G10" s="147"/>
      <c r="H10" s="148"/>
      <c r="I10" s="152"/>
      <c r="J10" s="153"/>
    </row>
    <row r="11" spans="2:10" s="53" customFormat="1" ht="109.5" customHeight="1">
      <c r="B11" s="327">
        <v>5</v>
      </c>
      <c r="C11" s="328" t="s">
        <v>172</v>
      </c>
      <c r="D11" s="151" t="s">
        <v>183</v>
      </c>
      <c r="E11" s="151" t="s">
        <v>184</v>
      </c>
      <c r="F11" s="328" t="s">
        <v>175</v>
      </c>
      <c r="G11" s="147"/>
      <c r="H11" s="148"/>
      <c r="I11" s="152"/>
      <c r="J11" s="153"/>
    </row>
    <row r="12" spans="2:10" s="53" customFormat="1" ht="109.5" customHeight="1">
      <c r="B12" s="329">
        <v>6</v>
      </c>
      <c r="C12" s="330" t="s">
        <v>178</v>
      </c>
      <c r="D12" s="331" t="s">
        <v>179</v>
      </c>
      <c r="E12" s="151" t="s">
        <v>185</v>
      </c>
      <c r="F12" s="328" t="s">
        <v>175</v>
      </c>
      <c r="G12" s="147"/>
      <c r="H12" s="148"/>
      <c r="I12" s="152"/>
      <c r="J12" s="153"/>
    </row>
    <row r="13" spans="2:10" s="53" customFormat="1" ht="109.5" customHeight="1">
      <c r="B13" s="329">
        <v>7</v>
      </c>
      <c r="C13" s="328" t="s">
        <v>172</v>
      </c>
      <c r="D13" s="151" t="s">
        <v>186</v>
      </c>
      <c r="E13" s="151" t="s">
        <v>187</v>
      </c>
      <c r="F13" s="328" t="s">
        <v>175</v>
      </c>
      <c r="G13" s="147"/>
      <c r="H13" s="148"/>
      <c r="I13" s="152"/>
      <c r="J13" s="153"/>
    </row>
    <row r="14" spans="2:10" s="53" customFormat="1" ht="109.5" customHeight="1">
      <c r="B14" s="329">
        <v>8</v>
      </c>
      <c r="C14" s="330" t="s">
        <v>178</v>
      </c>
      <c r="D14" s="331" t="s">
        <v>179</v>
      </c>
      <c r="E14" s="151" t="s">
        <v>188</v>
      </c>
      <c r="F14" s="328" t="s">
        <v>175</v>
      </c>
      <c r="G14" s="147"/>
      <c r="H14" s="148"/>
      <c r="I14" s="152"/>
      <c r="J14" s="153"/>
    </row>
    <row r="15" spans="2:10" s="53" customFormat="1" ht="109.5" customHeight="1">
      <c r="B15" s="327">
        <v>9</v>
      </c>
      <c r="C15" s="330" t="s">
        <v>178</v>
      </c>
      <c r="D15" s="331" t="s">
        <v>179</v>
      </c>
      <c r="E15" s="151" t="s">
        <v>189</v>
      </c>
      <c r="F15" s="328" t="s">
        <v>175</v>
      </c>
      <c r="G15" s="147"/>
      <c r="H15" s="148"/>
      <c r="I15" s="152"/>
      <c r="J15" s="153"/>
    </row>
    <row r="16" spans="2:10" s="53" customFormat="1" ht="109.5" customHeight="1">
      <c r="B16" s="329">
        <v>10</v>
      </c>
      <c r="C16" s="328" t="s">
        <v>172</v>
      </c>
      <c r="D16" s="151" t="s">
        <v>190</v>
      </c>
      <c r="E16" s="151" t="s">
        <v>191</v>
      </c>
      <c r="F16" s="328" t="s">
        <v>175</v>
      </c>
      <c r="G16" s="147"/>
      <c r="H16" s="148"/>
      <c r="I16" s="152"/>
      <c r="J16" s="153"/>
    </row>
    <row r="17" spans="2:10" s="53" customFormat="1" ht="109.5" customHeight="1">
      <c r="B17" s="329">
        <v>11</v>
      </c>
      <c r="C17" s="328" t="s">
        <v>172</v>
      </c>
      <c r="D17" s="151" t="s">
        <v>192</v>
      </c>
      <c r="E17" s="151" t="s">
        <v>193</v>
      </c>
      <c r="F17" s="328" t="s">
        <v>175</v>
      </c>
      <c r="G17" s="147"/>
      <c r="H17" s="148"/>
      <c r="I17" s="152"/>
      <c r="J17" s="153"/>
    </row>
    <row r="18" spans="2:10" s="53" customFormat="1" ht="109.5" customHeight="1">
      <c r="B18" s="329">
        <v>12</v>
      </c>
      <c r="C18" s="330" t="s">
        <v>194</v>
      </c>
      <c r="D18" s="331" t="s">
        <v>179</v>
      </c>
      <c r="E18" s="151" t="s">
        <v>195</v>
      </c>
      <c r="F18" s="328" t="s">
        <v>175</v>
      </c>
      <c r="G18" s="147"/>
      <c r="H18" s="148"/>
      <c r="I18" s="152"/>
      <c r="J18" s="153"/>
    </row>
    <row r="19" spans="2:10" s="53" customFormat="1" ht="109.5" customHeight="1">
      <c r="B19" s="327">
        <v>13</v>
      </c>
      <c r="C19" s="330" t="s">
        <v>178</v>
      </c>
      <c r="D19" s="331" t="s">
        <v>179</v>
      </c>
      <c r="E19" s="151" t="s">
        <v>196</v>
      </c>
      <c r="F19" s="328" t="s">
        <v>175</v>
      </c>
      <c r="G19" s="147"/>
      <c r="H19" s="148"/>
      <c r="I19" s="152"/>
      <c r="J19" s="153"/>
    </row>
    <row r="20" spans="2:10" s="53" customFormat="1" ht="109.5" customHeight="1">
      <c r="B20" s="329">
        <v>14</v>
      </c>
      <c r="C20" s="330" t="s">
        <v>194</v>
      </c>
      <c r="D20" s="151" t="s">
        <v>197</v>
      </c>
      <c r="E20" s="151" t="s">
        <v>198</v>
      </c>
      <c r="F20" s="328" t="s">
        <v>175</v>
      </c>
      <c r="G20" s="147"/>
      <c r="H20" s="148"/>
      <c r="I20" s="152"/>
      <c r="J20" s="153"/>
    </row>
    <row r="21" spans="2:10" s="53" customFormat="1" ht="109.5" customHeight="1">
      <c r="B21" s="329">
        <v>15</v>
      </c>
      <c r="C21" s="330" t="s">
        <v>194</v>
      </c>
      <c r="D21" s="151" t="s">
        <v>199</v>
      </c>
      <c r="E21" s="151" t="s">
        <v>200</v>
      </c>
      <c r="F21" s="328" t="s">
        <v>175</v>
      </c>
      <c r="G21" s="147"/>
      <c r="H21" s="148"/>
      <c r="I21" s="152"/>
      <c r="J21" s="153"/>
    </row>
    <row r="22" spans="2:10" s="53" customFormat="1" ht="109.5" customHeight="1">
      <c r="B22" s="329">
        <v>16</v>
      </c>
      <c r="C22" s="328" t="s">
        <v>201</v>
      </c>
      <c r="D22" s="151" t="s">
        <v>202</v>
      </c>
      <c r="E22" s="151" t="s">
        <v>203</v>
      </c>
      <c r="F22" s="328" t="s">
        <v>175</v>
      </c>
      <c r="G22" s="147"/>
      <c r="H22" s="148"/>
      <c r="I22" s="152"/>
      <c r="J22" s="153"/>
    </row>
    <row r="23" spans="2:10" s="53" customFormat="1" ht="109.5" customHeight="1">
      <c r="B23" s="327">
        <v>17</v>
      </c>
      <c r="C23" s="330" t="s">
        <v>194</v>
      </c>
      <c r="D23" s="151" t="s">
        <v>204</v>
      </c>
      <c r="E23" s="151" t="s">
        <v>205</v>
      </c>
      <c r="F23" s="328" t="s">
        <v>175</v>
      </c>
      <c r="G23" s="147"/>
      <c r="H23" s="148"/>
      <c r="I23" s="152"/>
      <c r="J23" s="153"/>
    </row>
    <row r="24" spans="2:10" s="53" customFormat="1" ht="109.5" customHeight="1">
      <c r="B24" s="329">
        <v>18</v>
      </c>
      <c r="C24" s="330" t="s">
        <v>194</v>
      </c>
      <c r="D24" s="151" t="s">
        <v>204</v>
      </c>
      <c r="E24" s="151" t="s">
        <v>206</v>
      </c>
      <c r="F24" s="328" t="s">
        <v>175</v>
      </c>
      <c r="G24" s="147"/>
      <c r="H24" s="148"/>
      <c r="I24" s="152"/>
      <c r="J24" s="153"/>
    </row>
    <row r="25" spans="2:10" s="53" customFormat="1" ht="109.5" customHeight="1">
      <c r="B25" s="329">
        <v>19</v>
      </c>
      <c r="C25" s="330" t="s">
        <v>194</v>
      </c>
      <c r="D25" s="151" t="s">
        <v>204</v>
      </c>
      <c r="E25" s="151" t="s">
        <v>207</v>
      </c>
      <c r="F25" s="328" t="s">
        <v>175</v>
      </c>
      <c r="G25" s="147"/>
      <c r="H25" s="148"/>
      <c r="I25" s="152"/>
      <c r="J25" s="153"/>
    </row>
    <row r="26" spans="2:10" s="53" customFormat="1" ht="109.5" customHeight="1">
      <c r="B26" s="329">
        <v>20</v>
      </c>
      <c r="C26" s="330" t="s">
        <v>194</v>
      </c>
      <c r="D26" s="151" t="s">
        <v>204</v>
      </c>
      <c r="E26" s="151" t="s">
        <v>208</v>
      </c>
      <c r="F26" s="328" t="s">
        <v>175</v>
      </c>
      <c r="G26" s="147"/>
      <c r="H26" s="148"/>
      <c r="I26" s="152"/>
      <c r="J26" s="153"/>
    </row>
    <row r="27" spans="2:10" s="53" customFormat="1" ht="109.5" customHeight="1">
      <c r="B27" s="327">
        <v>21</v>
      </c>
      <c r="C27" s="330" t="s">
        <v>194</v>
      </c>
      <c r="D27" s="151" t="s">
        <v>204</v>
      </c>
      <c r="E27" s="151" t="s">
        <v>209</v>
      </c>
      <c r="F27" s="328" t="s">
        <v>175</v>
      </c>
      <c r="G27" s="147"/>
      <c r="H27" s="148"/>
      <c r="I27" s="152"/>
      <c r="J27" s="153"/>
    </row>
    <row r="28" spans="2:10" s="53" customFormat="1" ht="109.5" customHeight="1">
      <c r="B28" s="329">
        <v>22</v>
      </c>
      <c r="C28" s="330" t="s">
        <v>194</v>
      </c>
      <c r="D28" s="151" t="s">
        <v>204</v>
      </c>
      <c r="E28" s="151" t="s">
        <v>210</v>
      </c>
      <c r="F28" s="328" t="s">
        <v>175</v>
      </c>
      <c r="G28" s="147"/>
      <c r="H28" s="148"/>
      <c r="I28" s="152"/>
      <c r="J28" s="153"/>
    </row>
    <row r="29" spans="2:10" s="53" customFormat="1" ht="109.5" customHeight="1">
      <c r="B29" s="329">
        <v>23</v>
      </c>
      <c r="C29" s="330" t="s">
        <v>194</v>
      </c>
      <c r="D29" s="151" t="s">
        <v>204</v>
      </c>
      <c r="E29" s="151" t="s">
        <v>211</v>
      </c>
      <c r="F29" s="328" t="s">
        <v>175</v>
      </c>
      <c r="G29" s="147"/>
      <c r="H29" s="148"/>
      <c r="I29" s="152"/>
      <c r="J29" s="153"/>
    </row>
    <row r="30" spans="2:10" s="53" customFormat="1" ht="109.5" customHeight="1">
      <c r="B30" s="329">
        <v>24</v>
      </c>
      <c r="C30" s="330" t="s">
        <v>194</v>
      </c>
      <c r="D30" s="151" t="s">
        <v>204</v>
      </c>
      <c r="E30" s="151" t="s">
        <v>212</v>
      </c>
      <c r="F30" s="328" t="s">
        <v>175</v>
      </c>
      <c r="G30" s="147"/>
      <c r="H30" s="148"/>
      <c r="I30" s="152"/>
      <c r="J30" s="153"/>
    </row>
    <row r="31" spans="2:10" s="53" customFormat="1" ht="109.5" customHeight="1">
      <c r="B31" s="327">
        <v>25</v>
      </c>
      <c r="C31" s="330" t="s">
        <v>194</v>
      </c>
      <c r="D31" s="151" t="s">
        <v>204</v>
      </c>
      <c r="E31" s="151" t="s">
        <v>213</v>
      </c>
      <c r="F31" s="328" t="s">
        <v>175</v>
      </c>
      <c r="G31" s="147"/>
      <c r="H31" s="148"/>
      <c r="I31" s="152"/>
      <c r="J31" s="153"/>
    </row>
    <row r="32" spans="2:10" s="53" customFormat="1" ht="109.5" customHeight="1">
      <c r="B32" s="329">
        <v>26</v>
      </c>
      <c r="C32" s="330" t="s">
        <v>194</v>
      </c>
      <c r="D32" s="151" t="s">
        <v>204</v>
      </c>
      <c r="E32" s="151" t="s">
        <v>214</v>
      </c>
      <c r="F32" s="328" t="s">
        <v>175</v>
      </c>
      <c r="G32" s="147"/>
      <c r="H32" s="148"/>
      <c r="I32" s="152"/>
      <c r="J32" s="153"/>
    </row>
    <row r="33" spans="2:10" s="53" customFormat="1" ht="109.5" customHeight="1">
      <c r="B33" s="329">
        <v>27</v>
      </c>
      <c r="C33" s="330" t="s">
        <v>194</v>
      </c>
      <c r="D33" s="151" t="s">
        <v>204</v>
      </c>
      <c r="E33" s="151" t="s">
        <v>215</v>
      </c>
      <c r="F33" s="328" t="s">
        <v>175</v>
      </c>
      <c r="G33" s="147"/>
      <c r="H33" s="148"/>
      <c r="I33" s="152"/>
      <c r="J33" s="153"/>
    </row>
    <row r="34" spans="2:10" s="53" customFormat="1" ht="109.5" customHeight="1">
      <c r="B34" s="329">
        <v>28</v>
      </c>
      <c r="C34" s="330" t="s">
        <v>194</v>
      </c>
      <c r="D34" s="151" t="s">
        <v>204</v>
      </c>
      <c r="E34" s="151" t="s">
        <v>216</v>
      </c>
      <c r="F34" s="328" t="s">
        <v>175</v>
      </c>
      <c r="G34" s="147"/>
      <c r="H34" s="148"/>
      <c r="I34" s="152"/>
      <c r="J34" s="153"/>
    </row>
    <row r="35" spans="2:10" s="53" customFormat="1" ht="109.5" customHeight="1">
      <c r="B35" s="327">
        <v>29</v>
      </c>
      <c r="C35" s="330" t="s">
        <v>194</v>
      </c>
      <c r="D35" s="151" t="s">
        <v>204</v>
      </c>
      <c r="E35" s="151" t="s">
        <v>217</v>
      </c>
      <c r="F35" s="328" t="s">
        <v>175</v>
      </c>
      <c r="G35" s="147"/>
      <c r="H35" s="148"/>
      <c r="I35" s="152"/>
      <c r="J35" s="153"/>
    </row>
    <row r="36" spans="2:10" s="53" customFormat="1" ht="109.5" customHeight="1">
      <c r="B36" s="329">
        <v>30</v>
      </c>
      <c r="C36" s="330" t="s">
        <v>194</v>
      </c>
      <c r="D36" s="151" t="s">
        <v>204</v>
      </c>
      <c r="E36" s="151" t="s">
        <v>218</v>
      </c>
      <c r="F36" s="328" t="s">
        <v>175</v>
      </c>
      <c r="G36" s="147"/>
      <c r="H36" s="148"/>
      <c r="I36" s="152"/>
      <c r="J36" s="153"/>
    </row>
    <row r="37" spans="2:10" s="53" customFormat="1" ht="109.5" customHeight="1">
      <c r="B37" s="329">
        <v>31</v>
      </c>
      <c r="C37" s="330" t="s">
        <v>194</v>
      </c>
      <c r="D37" s="151" t="s">
        <v>204</v>
      </c>
      <c r="E37" s="151" t="s">
        <v>219</v>
      </c>
      <c r="F37" s="328" t="s">
        <v>175</v>
      </c>
      <c r="G37" s="147"/>
      <c r="H37" s="148"/>
      <c r="I37" s="152"/>
      <c r="J37" s="153"/>
    </row>
    <row r="38" spans="2:10" s="53" customFormat="1" ht="109.5" customHeight="1">
      <c r="B38" s="329">
        <v>32</v>
      </c>
      <c r="C38" s="330" t="s">
        <v>194</v>
      </c>
      <c r="D38" s="151" t="s">
        <v>204</v>
      </c>
      <c r="E38" s="151" t="s">
        <v>220</v>
      </c>
      <c r="F38" s="328" t="s">
        <v>175</v>
      </c>
      <c r="G38" s="147"/>
      <c r="H38" s="148"/>
      <c r="I38" s="152"/>
      <c r="J38" s="153"/>
    </row>
    <row r="39" spans="2:10" s="53" customFormat="1" ht="109.5" customHeight="1">
      <c r="B39" s="327">
        <v>33</v>
      </c>
      <c r="C39" s="330" t="s">
        <v>194</v>
      </c>
      <c r="D39" s="151" t="s">
        <v>204</v>
      </c>
      <c r="E39" s="151" t="s">
        <v>221</v>
      </c>
      <c r="F39" s="328" t="s">
        <v>175</v>
      </c>
      <c r="G39" s="147"/>
      <c r="H39" s="148"/>
      <c r="I39" s="152"/>
      <c r="J39" s="153"/>
    </row>
    <row r="40" spans="2:10" s="53" customFormat="1" ht="109.5" customHeight="1">
      <c r="B40" s="329">
        <v>34</v>
      </c>
      <c r="C40" s="330" t="s">
        <v>194</v>
      </c>
      <c r="D40" s="151" t="s">
        <v>204</v>
      </c>
      <c r="E40" s="151" t="s">
        <v>222</v>
      </c>
      <c r="F40" s="328" t="s">
        <v>175</v>
      </c>
      <c r="G40" s="147"/>
      <c r="H40" s="148"/>
      <c r="I40" s="152"/>
      <c r="J40" s="153"/>
    </row>
    <row r="41" spans="2:10" s="53" customFormat="1" ht="109.5" customHeight="1">
      <c r="B41" s="329">
        <v>35</v>
      </c>
      <c r="C41" s="330" t="s">
        <v>194</v>
      </c>
      <c r="D41" s="151" t="s">
        <v>204</v>
      </c>
      <c r="E41" s="151" t="s">
        <v>223</v>
      </c>
      <c r="F41" s="328" t="s">
        <v>175</v>
      </c>
      <c r="G41" s="147"/>
      <c r="H41" s="148"/>
      <c r="I41" s="152"/>
      <c r="J41" s="153"/>
    </row>
    <row r="42" spans="2:10" s="53" customFormat="1" ht="109.5" customHeight="1">
      <c r="B42" s="329">
        <v>36</v>
      </c>
      <c r="C42" s="330" t="s">
        <v>178</v>
      </c>
      <c r="D42" s="331" t="s">
        <v>179</v>
      </c>
      <c r="E42" s="151" t="s">
        <v>224</v>
      </c>
      <c r="F42" s="328" t="s">
        <v>175</v>
      </c>
      <c r="G42" s="147"/>
      <c r="H42" s="148"/>
      <c r="I42" s="152"/>
      <c r="J42" s="153"/>
    </row>
    <row r="43" spans="2:10" s="53" customFormat="1" ht="109.5" customHeight="1">
      <c r="B43" s="327">
        <v>37</v>
      </c>
      <c r="C43" s="330" t="s">
        <v>178</v>
      </c>
      <c r="D43" s="331" t="s">
        <v>179</v>
      </c>
      <c r="E43" s="151" t="s">
        <v>225</v>
      </c>
      <c r="F43" s="328" t="s">
        <v>175</v>
      </c>
      <c r="G43" s="147"/>
      <c r="H43" s="148"/>
      <c r="I43" s="152"/>
      <c r="J43" s="153"/>
    </row>
    <row r="44" spans="2:10" s="53" customFormat="1" ht="109.5" customHeight="1">
      <c r="B44" s="329">
        <v>38</v>
      </c>
      <c r="C44" s="328" t="s">
        <v>172</v>
      </c>
      <c r="D44" s="151" t="s">
        <v>226</v>
      </c>
      <c r="E44" s="151" t="s">
        <v>227</v>
      </c>
      <c r="F44" s="328" t="s">
        <v>175</v>
      </c>
      <c r="G44" s="147"/>
      <c r="H44" s="148"/>
      <c r="I44" s="152"/>
      <c r="J44" s="153"/>
    </row>
    <row r="45" spans="2:10" s="53" customFormat="1" ht="109.5" customHeight="1">
      <c r="B45" s="329">
        <v>39</v>
      </c>
      <c r="C45" s="330" t="s">
        <v>178</v>
      </c>
      <c r="D45" s="331" t="s">
        <v>179</v>
      </c>
      <c r="E45" s="151" t="s">
        <v>228</v>
      </c>
      <c r="F45" s="328" t="s">
        <v>175</v>
      </c>
      <c r="G45" s="147"/>
      <c r="H45" s="148"/>
      <c r="I45" s="152"/>
      <c r="J45" s="153"/>
    </row>
    <row r="46" spans="2:10" s="53" customFormat="1" ht="109.5" customHeight="1">
      <c r="B46" s="329">
        <v>40</v>
      </c>
      <c r="C46" s="330" t="s">
        <v>178</v>
      </c>
      <c r="D46" s="331" t="s">
        <v>179</v>
      </c>
      <c r="E46" s="151" t="s">
        <v>229</v>
      </c>
      <c r="F46" s="328" t="s">
        <v>175</v>
      </c>
      <c r="G46" s="147"/>
      <c r="H46" s="148"/>
      <c r="I46" s="152"/>
      <c r="J46" s="153"/>
    </row>
    <row r="47" spans="2:10" s="53" customFormat="1" ht="109.5" customHeight="1">
      <c r="B47" s="327">
        <v>41</v>
      </c>
      <c r="C47" s="328" t="s">
        <v>172</v>
      </c>
      <c r="D47" s="151" t="s">
        <v>230</v>
      </c>
      <c r="E47" s="151" t="s">
        <v>231</v>
      </c>
      <c r="F47" s="328" t="s">
        <v>175</v>
      </c>
      <c r="G47" s="147"/>
      <c r="H47" s="148"/>
      <c r="I47" s="152"/>
      <c r="J47" s="153"/>
    </row>
    <row r="48" spans="2:10" s="53" customFormat="1" ht="109.5" customHeight="1">
      <c r="B48" s="329">
        <v>42</v>
      </c>
      <c r="C48" s="328" t="s">
        <v>172</v>
      </c>
      <c r="D48" s="151" t="s">
        <v>232</v>
      </c>
      <c r="E48" s="151" t="s">
        <v>233</v>
      </c>
      <c r="F48" s="328" t="s">
        <v>175</v>
      </c>
      <c r="G48" s="147"/>
      <c r="H48" s="148"/>
      <c r="I48" s="152"/>
      <c r="J48" s="153"/>
    </row>
    <row r="49" spans="2:10" s="53" customFormat="1" ht="109.5" customHeight="1">
      <c r="B49" s="329">
        <v>43</v>
      </c>
      <c r="C49" s="328" t="s">
        <v>172</v>
      </c>
      <c r="D49" s="151" t="s">
        <v>234</v>
      </c>
      <c r="E49" s="151" t="s">
        <v>235</v>
      </c>
      <c r="F49" s="328" t="s">
        <v>175</v>
      </c>
      <c r="G49" s="147"/>
      <c r="H49" s="148"/>
      <c r="I49" s="152"/>
      <c r="J49" s="153"/>
    </row>
    <row r="50" spans="2:10" s="53" customFormat="1" ht="109.5" customHeight="1">
      <c r="B50" s="329">
        <v>44</v>
      </c>
      <c r="C50" s="328" t="s">
        <v>172</v>
      </c>
      <c r="D50" s="151" t="s">
        <v>236</v>
      </c>
      <c r="E50" s="151" t="s">
        <v>237</v>
      </c>
      <c r="F50" s="328" t="s">
        <v>175</v>
      </c>
      <c r="G50" s="147"/>
      <c r="H50" s="148"/>
      <c r="I50" s="152"/>
      <c r="J50" s="153"/>
    </row>
    <row r="51" spans="2:10" s="53" customFormat="1" ht="109.5" customHeight="1">
      <c r="B51" s="327">
        <v>45</v>
      </c>
      <c r="C51" s="330" t="s">
        <v>178</v>
      </c>
      <c r="D51" s="331" t="s">
        <v>179</v>
      </c>
      <c r="E51" s="151" t="s">
        <v>238</v>
      </c>
      <c r="F51" s="328" t="s">
        <v>175</v>
      </c>
      <c r="G51" s="147"/>
      <c r="H51" s="148"/>
      <c r="I51" s="152"/>
      <c r="J51" s="153"/>
    </row>
    <row r="52" spans="2:10" s="53" customFormat="1" ht="109.5" customHeight="1">
      <c r="B52" s="329">
        <v>46</v>
      </c>
      <c r="C52" s="332" t="s">
        <v>239</v>
      </c>
      <c r="D52" s="151" t="s">
        <v>240</v>
      </c>
      <c r="E52" s="151" t="s">
        <v>241</v>
      </c>
      <c r="F52" s="328" t="s">
        <v>175</v>
      </c>
      <c r="G52" s="147"/>
      <c r="H52" s="148"/>
      <c r="I52" s="152"/>
      <c r="J52" s="153"/>
    </row>
    <row r="53" spans="2:10" s="53" customFormat="1" ht="109.5" customHeight="1">
      <c r="B53" s="329">
        <v>47</v>
      </c>
      <c r="C53" s="330" t="s">
        <v>178</v>
      </c>
      <c r="D53" s="331" t="s">
        <v>179</v>
      </c>
      <c r="E53" s="151" t="s">
        <v>242</v>
      </c>
      <c r="F53" s="328" t="s">
        <v>175</v>
      </c>
      <c r="G53" s="147"/>
      <c r="H53" s="148"/>
      <c r="I53" s="152"/>
      <c r="J53" s="153"/>
    </row>
    <row r="54" spans="2:10" s="53" customFormat="1" ht="109.5" customHeight="1">
      <c r="B54" s="329">
        <v>48</v>
      </c>
      <c r="C54" s="330" t="s">
        <v>178</v>
      </c>
      <c r="D54" s="331" t="s">
        <v>179</v>
      </c>
      <c r="E54" s="151" t="s">
        <v>243</v>
      </c>
      <c r="F54" s="328" t="s">
        <v>175</v>
      </c>
      <c r="G54" s="147"/>
      <c r="H54" s="148"/>
      <c r="I54" s="152"/>
      <c r="J54" s="153"/>
    </row>
    <row r="55" spans="2:10" s="53" customFormat="1" ht="109.5" customHeight="1">
      <c r="B55" s="327">
        <v>49</v>
      </c>
      <c r="C55" s="328" t="s">
        <v>172</v>
      </c>
      <c r="D55" s="151" t="s">
        <v>244</v>
      </c>
      <c r="E55" s="151" t="s">
        <v>245</v>
      </c>
      <c r="F55" s="328" t="s">
        <v>175</v>
      </c>
      <c r="G55" s="147"/>
      <c r="H55" s="148"/>
      <c r="I55" s="152"/>
      <c r="J55" s="153"/>
    </row>
    <row r="56" spans="2:10" s="53" customFormat="1" ht="109.5" customHeight="1">
      <c r="B56" s="329">
        <v>50</v>
      </c>
      <c r="C56" s="330" t="s">
        <v>178</v>
      </c>
      <c r="D56" s="331" t="s">
        <v>179</v>
      </c>
      <c r="E56" s="151" t="s">
        <v>246</v>
      </c>
      <c r="F56" s="328" t="s">
        <v>175</v>
      </c>
      <c r="G56" s="147"/>
      <c r="H56" s="148"/>
      <c r="I56" s="152"/>
      <c r="J56" s="153"/>
    </row>
    <row r="57" spans="2:10" s="53" customFormat="1" ht="109.5" customHeight="1">
      <c r="B57" s="329">
        <v>51</v>
      </c>
      <c r="C57" s="330" t="s">
        <v>178</v>
      </c>
      <c r="D57" s="331" t="s">
        <v>179</v>
      </c>
      <c r="E57" s="151" t="s">
        <v>247</v>
      </c>
      <c r="F57" s="328" t="s">
        <v>175</v>
      </c>
      <c r="G57" s="147"/>
      <c r="H57" s="148"/>
      <c r="I57" s="152"/>
      <c r="J57" s="153"/>
    </row>
    <row r="58" spans="2:10" s="53" customFormat="1" ht="109.5" customHeight="1">
      <c r="B58" s="329">
        <v>52</v>
      </c>
      <c r="C58" s="328" t="s">
        <v>172</v>
      </c>
      <c r="D58" s="151" t="s">
        <v>248</v>
      </c>
      <c r="E58" s="151" t="s">
        <v>249</v>
      </c>
      <c r="F58" s="328" t="s">
        <v>175</v>
      </c>
      <c r="G58" s="147"/>
      <c r="H58" s="148"/>
      <c r="I58" s="152"/>
      <c r="J58" s="153"/>
    </row>
    <row r="59" spans="2:10" s="53" customFormat="1" ht="109.5" customHeight="1">
      <c r="B59" s="327">
        <v>53</v>
      </c>
      <c r="C59" s="328" t="s">
        <v>172</v>
      </c>
      <c r="D59" s="151" t="s">
        <v>250</v>
      </c>
      <c r="E59" s="151" t="s">
        <v>251</v>
      </c>
      <c r="F59" s="328" t="s">
        <v>175</v>
      </c>
      <c r="G59" s="147"/>
      <c r="H59" s="148"/>
      <c r="I59" s="152"/>
      <c r="J59" s="153"/>
    </row>
    <row r="60" spans="2:10" s="53" customFormat="1" ht="109.5" customHeight="1">
      <c r="B60" s="329">
        <v>54</v>
      </c>
      <c r="C60" s="328" t="s">
        <v>172</v>
      </c>
      <c r="D60" s="151" t="s">
        <v>252</v>
      </c>
      <c r="E60" s="151" t="s">
        <v>253</v>
      </c>
      <c r="F60" s="328" t="s">
        <v>175</v>
      </c>
      <c r="G60" s="147"/>
      <c r="H60" s="148"/>
      <c r="I60" s="152"/>
      <c r="J60" s="153"/>
    </row>
    <row r="61" spans="2:10" s="53" customFormat="1" ht="109.5" customHeight="1">
      <c r="B61" s="329">
        <v>55</v>
      </c>
      <c r="C61" s="330" t="s">
        <v>178</v>
      </c>
      <c r="D61" s="331" t="s">
        <v>179</v>
      </c>
      <c r="E61" s="151" t="s">
        <v>254</v>
      </c>
      <c r="F61" s="328" t="s">
        <v>175</v>
      </c>
      <c r="G61" s="147"/>
      <c r="H61" s="148"/>
      <c r="I61" s="152"/>
      <c r="J61" s="153"/>
    </row>
    <row r="62" spans="2:10" s="53" customFormat="1" ht="109.5" customHeight="1">
      <c r="B62" s="329">
        <v>56</v>
      </c>
      <c r="C62" s="330" t="s">
        <v>178</v>
      </c>
      <c r="D62" s="331" t="s">
        <v>179</v>
      </c>
      <c r="E62" s="151" t="s">
        <v>255</v>
      </c>
      <c r="F62" s="328" t="s">
        <v>175</v>
      </c>
      <c r="G62" s="147"/>
      <c r="H62" s="148"/>
      <c r="I62" s="152"/>
      <c r="J62" s="153"/>
    </row>
    <row r="63" spans="2:10" s="53" customFormat="1" ht="109.5" customHeight="1">
      <c r="B63" s="327">
        <v>57</v>
      </c>
      <c r="C63" s="330" t="s">
        <v>178</v>
      </c>
      <c r="D63" s="331" t="s">
        <v>179</v>
      </c>
      <c r="E63" s="151" t="s">
        <v>256</v>
      </c>
      <c r="F63" s="328" t="s">
        <v>175</v>
      </c>
      <c r="G63" s="147"/>
      <c r="H63" s="148"/>
      <c r="I63" s="152"/>
      <c r="J63" s="153"/>
    </row>
    <row r="64" spans="2:10" s="53" customFormat="1" ht="109.5" customHeight="1">
      <c r="B64" s="329">
        <v>58</v>
      </c>
      <c r="C64" s="330" t="s">
        <v>178</v>
      </c>
      <c r="D64" s="331" t="s">
        <v>179</v>
      </c>
      <c r="E64" s="151" t="s">
        <v>257</v>
      </c>
      <c r="F64" s="328" t="s">
        <v>175</v>
      </c>
      <c r="G64" s="147"/>
      <c r="H64" s="148"/>
      <c r="I64" s="152"/>
      <c r="J64" s="153"/>
    </row>
    <row r="65" spans="2:10" s="53" customFormat="1" ht="109.5" customHeight="1">
      <c r="B65" s="329">
        <v>59</v>
      </c>
      <c r="C65" s="330" t="s">
        <v>178</v>
      </c>
      <c r="D65" s="331" t="s">
        <v>179</v>
      </c>
      <c r="E65" s="151" t="s">
        <v>258</v>
      </c>
      <c r="F65" s="328" t="s">
        <v>175</v>
      </c>
      <c r="G65" s="147"/>
      <c r="H65" s="148"/>
      <c r="I65" s="152"/>
      <c r="J65" s="153"/>
    </row>
    <row r="66" spans="2:10" s="53" customFormat="1" ht="109.5" customHeight="1">
      <c r="B66" s="329">
        <v>60</v>
      </c>
      <c r="C66" s="330" t="s">
        <v>178</v>
      </c>
      <c r="D66" s="331" t="s">
        <v>179</v>
      </c>
      <c r="E66" s="151" t="s">
        <v>259</v>
      </c>
      <c r="F66" s="328" t="s">
        <v>175</v>
      </c>
      <c r="G66" s="147"/>
      <c r="H66" s="148"/>
      <c r="I66" s="152"/>
      <c r="J66" s="153"/>
    </row>
    <row r="67" spans="2:10" s="53" customFormat="1" ht="109.5" customHeight="1">
      <c r="B67" s="327">
        <v>61</v>
      </c>
      <c r="C67" s="332" t="s">
        <v>260</v>
      </c>
      <c r="D67" s="151" t="s">
        <v>261</v>
      </c>
      <c r="E67" s="151" t="s">
        <v>262</v>
      </c>
      <c r="F67" s="328" t="s">
        <v>175</v>
      </c>
      <c r="G67" s="147"/>
      <c r="H67" s="148"/>
      <c r="I67" s="152"/>
      <c r="J67" s="153"/>
    </row>
    <row r="68" spans="2:10" s="53" customFormat="1" ht="109.5" customHeight="1">
      <c r="B68" s="329">
        <v>62</v>
      </c>
      <c r="C68" s="330" t="s">
        <v>178</v>
      </c>
      <c r="D68" s="331" t="s">
        <v>179</v>
      </c>
      <c r="E68" s="151" t="s">
        <v>263</v>
      </c>
      <c r="F68" s="328" t="s">
        <v>175</v>
      </c>
      <c r="G68" s="147"/>
      <c r="H68" s="148"/>
      <c r="I68" s="152"/>
      <c r="J68" s="153"/>
    </row>
    <row r="69" spans="2:10" s="53" customFormat="1" ht="109.5" customHeight="1">
      <c r="B69" s="329">
        <v>63</v>
      </c>
      <c r="C69" s="330" t="s">
        <v>178</v>
      </c>
      <c r="D69" s="331" t="s">
        <v>179</v>
      </c>
      <c r="E69" s="151" t="s">
        <v>264</v>
      </c>
      <c r="F69" s="328" t="s">
        <v>175</v>
      </c>
      <c r="G69" s="147"/>
      <c r="H69" s="148"/>
      <c r="I69" s="152"/>
      <c r="J69" s="153"/>
    </row>
    <row r="70" spans="2:10" s="53" customFormat="1" ht="109.5" customHeight="1">
      <c r="B70" s="329">
        <v>64</v>
      </c>
      <c r="C70" s="328" t="s">
        <v>172</v>
      </c>
      <c r="D70" s="151" t="s">
        <v>265</v>
      </c>
      <c r="E70" s="151" t="s">
        <v>266</v>
      </c>
      <c r="F70" s="328" t="s">
        <v>175</v>
      </c>
      <c r="G70" s="147"/>
      <c r="H70" s="148"/>
      <c r="I70" s="152"/>
      <c r="J70" s="153"/>
    </row>
    <row r="71" spans="2:10" s="53" customFormat="1" ht="109.5" customHeight="1">
      <c r="B71" s="327">
        <v>65</v>
      </c>
      <c r="C71" s="330" t="s">
        <v>178</v>
      </c>
      <c r="D71" s="331" t="s">
        <v>179</v>
      </c>
      <c r="E71" s="151" t="s">
        <v>267</v>
      </c>
      <c r="F71" s="328" t="s">
        <v>175</v>
      </c>
      <c r="G71" s="147"/>
      <c r="H71" s="148"/>
      <c r="I71" s="152"/>
      <c r="J71" s="153"/>
    </row>
    <row r="72" spans="2:10" s="53" customFormat="1" ht="109.5" customHeight="1">
      <c r="B72" s="329">
        <v>66</v>
      </c>
      <c r="C72" s="330" t="s">
        <v>178</v>
      </c>
      <c r="D72" s="331" t="s">
        <v>179</v>
      </c>
      <c r="E72" s="151" t="s">
        <v>268</v>
      </c>
      <c r="F72" s="328" t="s">
        <v>175</v>
      </c>
      <c r="G72" s="147"/>
      <c r="H72" s="148"/>
      <c r="I72" s="152"/>
      <c r="J72" s="153"/>
    </row>
    <row r="73" spans="2:10" s="53" customFormat="1" ht="109.5" customHeight="1">
      <c r="B73" s="329">
        <v>67</v>
      </c>
      <c r="C73" s="330" t="s">
        <v>178</v>
      </c>
      <c r="D73" s="331" t="s">
        <v>269</v>
      </c>
      <c r="E73" s="151" t="s">
        <v>270</v>
      </c>
      <c r="F73" s="328" t="s">
        <v>175</v>
      </c>
      <c r="G73" s="147"/>
      <c r="H73" s="148"/>
      <c r="I73" s="152"/>
      <c r="J73" s="153"/>
    </row>
    <row r="74" spans="2:10" s="53" customFormat="1" ht="109.5" customHeight="1">
      <c r="B74" s="329">
        <v>68</v>
      </c>
      <c r="C74" s="332" t="s">
        <v>239</v>
      </c>
      <c r="D74" s="151" t="s">
        <v>271</v>
      </c>
      <c r="E74" s="151" t="s">
        <v>272</v>
      </c>
      <c r="F74" s="328" t="s">
        <v>175</v>
      </c>
      <c r="G74" s="147"/>
      <c r="H74" s="148"/>
      <c r="I74" s="152"/>
      <c r="J74" s="153"/>
    </row>
    <row r="75" spans="2:10" s="53" customFormat="1" ht="109.5" customHeight="1">
      <c r="B75" s="327">
        <v>69</v>
      </c>
      <c r="C75" s="330" t="s">
        <v>178</v>
      </c>
      <c r="D75" s="331" t="s">
        <v>269</v>
      </c>
      <c r="E75" s="151" t="s">
        <v>273</v>
      </c>
      <c r="F75" s="328" t="s">
        <v>175</v>
      </c>
      <c r="G75" s="147"/>
      <c r="H75" s="148"/>
      <c r="I75" s="152"/>
      <c r="J75" s="153"/>
    </row>
    <row r="76" spans="2:10" s="53" customFormat="1" ht="109.5" customHeight="1">
      <c r="B76" s="329">
        <v>70</v>
      </c>
      <c r="C76" s="330" t="s">
        <v>178</v>
      </c>
      <c r="D76" s="331" t="s">
        <v>269</v>
      </c>
      <c r="E76" s="151" t="s">
        <v>274</v>
      </c>
      <c r="F76" s="328" t="s">
        <v>175</v>
      </c>
      <c r="G76" s="147"/>
      <c r="H76" s="148"/>
      <c r="I76" s="152"/>
      <c r="J76" s="153"/>
    </row>
    <row r="77" spans="2:10" s="53" customFormat="1" ht="109.5" customHeight="1">
      <c r="B77" s="329">
        <v>71</v>
      </c>
      <c r="C77" s="330" t="s">
        <v>178</v>
      </c>
      <c r="D77" s="331" t="s">
        <v>269</v>
      </c>
      <c r="E77" s="151" t="s">
        <v>275</v>
      </c>
      <c r="F77" s="328" t="s">
        <v>175</v>
      </c>
      <c r="G77" s="147"/>
      <c r="H77" s="148"/>
      <c r="I77" s="152"/>
      <c r="J77" s="153"/>
    </row>
    <row r="78" spans="2:10" s="53" customFormat="1" ht="109.5" customHeight="1">
      <c r="B78" s="329">
        <v>72</v>
      </c>
      <c r="C78" s="330" t="s">
        <v>178</v>
      </c>
      <c r="D78" s="331" t="s">
        <v>276</v>
      </c>
      <c r="E78" s="151" t="s">
        <v>277</v>
      </c>
      <c r="F78" s="328" t="s">
        <v>175</v>
      </c>
      <c r="G78" s="147"/>
      <c r="H78" s="148"/>
      <c r="I78" s="152"/>
      <c r="J78" s="153"/>
    </row>
    <row r="79" spans="2:10" s="53" customFormat="1" ht="109.5" customHeight="1">
      <c r="B79" s="327">
        <v>73</v>
      </c>
      <c r="C79" s="332" t="s">
        <v>172</v>
      </c>
      <c r="D79" s="333" t="s">
        <v>278</v>
      </c>
      <c r="E79" s="333" t="s">
        <v>279</v>
      </c>
      <c r="F79" s="328" t="s">
        <v>280</v>
      </c>
      <c r="G79" s="147"/>
      <c r="H79" s="148"/>
      <c r="I79" s="152"/>
      <c r="J79" s="153"/>
    </row>
    <row r="80" spans="2:10" s="53" customFormat="1" ht="109.5" customHeight="1">
      <c r="B80" s="329">
        <v>74</v>
      </c>
      <c r="C80" s="330" t="s">
        <v>178</v>
      </c>
      <c r="D80" s="331" t="s">
        <v>281</v>
      </c>
      <c r="E80" s="151" t="s">
        <v>282</v>
      </c>
      <c r="F80" s="328" t="s">
        <v>280</v>
      </c>
      <c r="G80" s="147"/>
      <c r="H80" s="148"/>
      <c r="I80" s="152"/>
      <c r="J80" s="153"/>
    </row>
    <row r="81" spans="2:10" s="53" customFormat="1" ht="109.5" customHeight="1">
      <c r="B81" s="329">
        <v>75</v>
      </c>
      <c r="C81" s="330" t="s">
        <v>178</v>
      </c>
      <c r="D81" s="331" t="s">
        <v>281</v>
      </c>
      <c r="E81" s="151" t="s">
        <v>283</v>
      </c>
      <c r="F81" s="328" t="s">
        <v>280</v>
      </c>
      <c r="G81" s="147"/>
      <c r="H81" s="148"/>
      <c r="I81" s="152"/>
      <c r="J81" s="153"/>
    </row>
    <row r="82" spans="2:10" s="53" customFormat="1" ht="109.5" customHeight="1">
      <c r="B82" s="329">
        <v>76</v>
      </c>
      <c r="C82" s="330" t="s">
        <v>178</v>
      </c>
      <c r="D82" s="331" t="s">
        <v>284</v>
      </c>
      <c r="E82" s="151" t="s">
        <v>285</v>
      </c>
      <c r="F82" s="328" t="s">
        <v>280</v>
      </c>
      <c r="G82" s="147"/>
      <c r="H82" s="148"/>
      <c r="I82" s="152"/>
      <c r="J82" s="153"/>
    </row>
    <row r="83" spans="2:10" s="53" customFormat="1" ht="109.5" customHeight="1">
      <c r="B83" s="327">
        <v>77</v>
      </c>
      <c r="C83" s="330" t="s">
        <v>178</v>
      </c>
      <c r="D83" s="331" t="s">
        <v>284</v>
      </c>
      <c r="E83" s="151" t="s">
        <v>286</v>
      </c>
      <c r="F83" s="328" t="s">
        <v>280</v>
      </c>
      <c r="G83" s="147"/>
      <c r="H83" s="148"/>
      <c r="I83" s="152"/>
      <c r="J83" s="153"/>
    </row>
    <row r="84" spans="2:10" s="53" customFormat="1" ht="109.5" customHeight="1">
      <c r="B84" s="329">
        <v>78</v>
      </c>
      <c r="C84" s="332" t="s">
        <v>239</v>
      </c>
      <c r="D84" s="151" t="s">
        <v>287</v>
      </c>
      <c r="E84" s="151" t="s">
        <v>288</v>
      </c>
      <c r="F84" s="328" t="s">
        <v>280</v>
      </c>
      <c r="G84" s="147"/>
      <c r="H84" s="148"/>
      <c r="I84" s="152"/>
      <c r="J84" s="153"/>
    </row>
    <row r="85" spans="2:10" s="53" customFormat="1" ht="109.5" customHeight="1">
      <c r="B85" s="329">
        <v>79</v>
      </c>
      <c r="C85" s="330" t="s">
        <v>178</v>
      </c>
      <c r="D85" s="331" t="s">
        <v>284</v>
      </c>
      <c r="E85" s="151" t="s">
        <v>289</v>
      </c>
      <c r="F85" s="328" t="s">
        <v>175</v>
      </c>
      <c r="G85" s="147"/>
      <c r="H85" s="148"/>
      <c r="I85" s="152"/>
      <c r="J85" s="153"/>
    </row>
    <row r="86" spans="2:10" s="53" customFormat="1" ht="109.5" customHeight="1">
      <c r="B86" s="329">
        <v>80</v>
      </c>
      <c r="C86" s="330" t="s">
        <v>178</v>
      </c>
      <c r="D86" s="331" t="s">
        <v>284</v>
      </c>
      <c r="E86" s="151" t="s">
        <v>290</v>
      </c>
      <c r="F86" s="328" t="s">
        <v>175</v>
      </c>
      <c r="G86" s="147"/>
      <c r="H86" s="148"/>
      <c r="I86" s="152"/>
      <c r="J86" s="153"/>
    </row>
    <row r="87" spans="2:10" s="53" customFormat="1" ht="109.5" customHeight="1">
      <c r="B87" s="327">
        <v>81</v>
      </c>
      <c r="C87" s="330" t="s">
        <v>178</v>
      </c>
      <c r="D87" s="331" t="s">
        <v>284</v>
      </c>
      <c r="E87" s="151" t="s">
        <v>291</v>
      </c>
      <c r="F87" s="328" t="s">
        <v>175</v>
      </c>
      <c r="G87" s="147"/>
      <c r="H87" s="148"/>
      <c r="I87" s="152"/>
      <c r="J87" s="153"/>
    </row>
    <row r="88" spans="2:10" s="53" customFormat="1" ht="109.5" customHeight="1">
      <c r="B88" s="329">
        <v>82</v>
      </c>
      <c r="C88" s="328" t="s">
        <v>172</v>
      </c>
      <c r="D88" s="151" t="s">
        <v>292</v>
      </c>
      <c r="E88" s="151" t="s">
        <v>293</v>
      </c>
      <c r="F88" s="328" t="s">
        <v>175</v>
      </c>
      <c r="G88" s="147"/>
      <c r="H88" s="148"/>
      <c r="I88" s="152"/>
      <c r="J88" s="153"/>
    </row>
    <row r="89" spans="2:10" s="53" customFormat="1" ht="109.5" customHeight="1">
      <c r="B89" s="329">
        <v>83</v>
      </c>
      <c r="C89" s="328" t="s">
        <v>172</v>
      </c>
      <c r="D89" s="151" t="s">
        <v>294</v>
      </c>
      <c r="E89" s="151" t="s">
        <v>295</v>
      </c>
      <c r="F89" s="328" t="s">
        <v>175</v>
      </c>
      <c r="G89" s="147"/>
      <c r="H89" s="148"/>
      <c r="I89" s="152"/>
      <c r="J89" s="153"/>
    </row>
    <row r="90" spans="2:10" s="53" customFormat="1" ht="109.5" customHeight="1">
      <c r="B90" s="329">
        <v>84</v>
      </c>
      <c r="C90" s="330" t="s">
        <v>178</v>
      </c>
      <c r="D90" s="331" t="s">
        <v>284</v>
      </c>
      <c r="E90" s="151" t="s">
        <v>296</v>
      </c>
      <c r="F90" s="328" t="s">
        <v>175</v>
      </c>
      <c r="G90" s="147"/>
      <c r="H90" s="148"/>
      <c r="I90" s="152"/>
      <c r="J90" s="153"/>
    </row>
    <row r="91" spans="2:10" s="53" customFormat="1" ht="109.5" customHeight="1">
      <c r="B91" s="327">
        <v>85</v>
      </c>
      <c r="C91" s="330" t="s">
        <v>178</v>
      </c>
      <c r="D91" s="331" t="s">
        <v>284</v>
      </c>
      <c r="E91" s="151" t="s">
        <v>297</v>
      </c>
      <c r="F91" s="328" t="s">
        <v>280</v>
      </c>
      <c r="G91" s="147"/>
      <c r="H91" s="148"/>
      <c r="I91" s="152"/>
      <c r="J91" s="153"/>
    </row>
    <row r="92" spans="2:10" s="53" customFormat="1" ht="109.5" customHeight="1">
      <c r="B92" s="329">
        <v>86</v>
      </c>
      <c r="C92" s="330" t="s">
        <v>178</v>
      </c>
      <c r="D92" s="331" t="s">
        <v>284</v>
      </c>
      <c r="E92" s="151" t="s">
        <v>298</v>
      </c>
      <c r="F92" s="328" t="s">
        <v>280</v>
      </c>
      <c r="G92" s="147"/>
      <c r="H92" s="148"/>
      <c r="I92" s="152"/>
      <c r="J92" s="153"/>
    </row>
    <row r="93" spans="2:10" s="53" customFormat="1" ht="109.5" customHeight="1">
      <c r="B93" s="329">
        <v>87</v>
      </c>
      <c r="C93" s="330" t="s">
        <v>178</v>
      </c>
      <c r="D93" s="331" t="s">
        <v>284</v>
      </c>
      <c r="E93" s="151" t="s">
        <v>299</v>
      </c>
      <c r="F93" s="328" t="s">
        <v>280</v>
      </c>
      <c r="G93" s="147"/>
      <c r="H93" s="148"/>
      <c r="I93" s="152"/>
      <c r="J93" s="153"/>
    </row>
    <row r="94" spans="2:10" s="53" customFormat="1" ht="109.5" customHeight="1">
      <c r="B94" s="329">
        <v>88</v>
      </c>
      <c r="C94" s="330" t="s">
        <v>178</v>
      </c>
      <c r="D94" s="331" t="s">
        <v>300</v>
      </c>
      <c r="E94" s="151" t="s">
        <v>301</v>
      </c>
      <c r="F94" s="328" t="s">
        <v>280</v>
      </c>
      <c r="G94" s="147"/>
      <c r="H94" s="148"/>
      <c r="I94" s="152"/>
      <c r="J94" s="153"/>
    </row>
    <row r="95" spans="2:10" s="53" customFormat="1" ht="109.5" customHeight="1">
      <c r="B95" s="327">
        <v>89</v>
      </c>
      <c r="C95" s="330" t="s">
        <v>178</v>
      </c>
      <c r="D95" s="331" t="s">
        <v>300</v>
      </c>
      <c r="E95" s="151" t="s">
        <v>302</v>
      </c>
      <c r="F95" s="328" t="s">
        <v>280</v>
      </c>
      <c r="G95" s="147"/>
      <c r="H95" s="148"/>
      <c r="I95" s="152"/>
      <c r="J95" s="153"/>
    </row>
    <row r="96" spans="2:10" s="53" customFormat="1" ht="109.5" customHeight="1">
      <c r="B96" s="329">
        <v>90</v>
      </c>
      <c r="C96" s="330" t="s">
        <v>178</v>
      </c>
      <c r="D96" s="331" t="s">
        <v>300</v>
      </c>
      <c r="E96" s="151" t="s">
        <v>303</v>
      </c>
      <c r="F96" s="328" t="s">
        <v>280</v>
      </c>
      <c r="G96" s="147"/>
      <c r="H96" s="148"/>
      <c r="I96" s="152"/>
      <c r="J96" s="153"/>
    </row>
    <row r="97" spans="2:10" s="53" customFormat="1" ht="109.5" customHeight="1">
      <c r="B97" s="329">
        <v>91</v>
      </c>
      <c r="C97" s="330" t="s">
        <v>178</v>
      </c>
      <c r="D97" s="331" t="s">
        <v>300</v>
      </c>
      <c r="E97" s="151" t="s">
        <v>304</v>
      </c>
      <c r="F97" s="328" t="s">
        <v>280</v>
      </c>
      <c r="G97" s="147"/>
      <c r="H97" s="148"/>
      <c r="I97" s="152"/>
      <c r="J97" s="153"/>
    </row>
    <row r="98" spans="2:10" s="53" customFormat="1" ht="109.5" customHeight="1">
      <c r="B98" s="329">
        <v>92</v>
      </c>
      <c r="C98" s="330" t="s">
        <v>178</v>
      </c>
      <c r="D98" s="331" t="s">
        <v>300</v>
      </c>
      <c r="E98" s="151" t="s">
        <v>305</v>
      </c>
      <c r="F98" s="328" t="s">
        <v>280</v>
      </c>
      <c r="G98" s="147"/>
      <c r="H98" s="148"/>
      <c r="I98" s="152"/>
      <c r="J98" s="153"/>
    </row>
    <row r="99" spans="2:10" s="53" customFormat="1" ht="109.5" customHeight="1">
      <c r="B99" s="327">
        <v>93</v>
      </c>
      <c r="C99" s="328" t="s">
        <v>306</v>
      </c>
      <c r="D99" s="151" t="s">
        <v>307</v>
      </c>
      <c r="E99" s="151" t="s">
        <v>308</v>
      </c>
      <c r="F99" s="328" t="s">
        <v>280</v>
      </c>
      <c r="G99" s="147"/>
      <c r="H99" s="148"/>
      <c r="I99" s="152"/>
      <c r="J99" s="153"/>
    </row>
    <row r="100" spans="2:10" s="53" customFormat="1" ht="109.5" customHeight="1">
      <c r="B100" s="329">
        <v>94</v>
      </c>
      <c r="C100" s="328" t="s">
        <v>306</v>
      </c>
      <c r="D100" s="151" t="s">
        <v>309</v>
      </c>
      <c r="E100" s="151" t="s">
        <v>310</v>
      </c>
      <c r="F100" s="328" t="s">
        <v>280</v>
      </c>
      <c r="G100" s="147"/>
      <c r="H100" s="148"/>
      <c r="I100" s="152"/>
      <c r="J100" s="153"/>
    </row>
    <row r="101" spans="2:10" s="53" customFormat="1" ht="109.5" customHeight="1">
      <c r="B101" s="329">
        <v>95</v>
      </c>
      <c r="C101" s="328" t="s">
        <v>306</v>
      </c>
      <c r="D101" s="151" t="s">
        <v>311</v>
      </c>
      <c r="E101" s="151" t="s">
        <v>312</v>
      </c>
      <c r="F101" s="328" t="s">
        <v>280</v>
      </c>
      <c r="G101" s="147"/>
      <c r="H101" s="148"/>
      <c r="I101" s="152"/>
      <c r="J101" s="153"/>
    </row>
    <row r="102" spans="2:10" s="53" customFormat="1" ht="109.5" customHeight="1">
      <c r="B102" s="329">
        <v>96</v>
      </c>
      <c r="C102" s="330" t="s">
        <v>178</v>
      </c>
      <c r="D102" s="331" t="s">
        <v>300</v>
      </c>
      <c r="E102" s="151" t="s">
        <v>313</v>
      </c>
      <c r="F102" s="328" t="s">
        <v>280</v>
      </c>
      <c r="G102" s="147"/>
      <c r="H102" s="148"/>
      <c r="I102" s="152"/>
      <c r="J102" s="153"/>
    </row>
    <row r="103" spans="2:10" s="53" customFormat="1" ht="109.5" customHeight="1">
      <c r="B103" s="327">
        <v>97</v>
      </c>
      <c r="C103" s="330" t="s">
        <v>178</v>
      </c>
      <c r="D103" s="331" t="s">
        <v>300</v>
      </c>
      <c r="E103" s="151" t="s">
        <v>314</v>
      </c>
      <c r="F103" s="328" t="s">
        <v>280</v>
      </c>
      <c r="G103" s="147"/>
      <c r="H103" s="148"/>
      <c r="I103" s="152"/>
      <c r="J103" s="153"/>
    </row>
    <row r="104" spans="2:10" s="53" customFormat="1" ht="109.5" customHeight="1">
      <c r="B104" s="329">
        <v>98</v>
      </c>
      <c r="C104" s="334" t="s">
        <v>178</v>
      </c>
      <c r="D104" s="151" t="s">
        <v>315</v>
      </c>
      <c r="E104" s="151" t="s">
        <v>316</v>
      </c>
      <c r="F104" s="328" t="s">
        <v>280</v>
      </c>
      <c r="G104" s="147"/>
      <c r="H104" s="148"/>
      <c r="I104" s="152"/>
      <c r="J104" s="153"/>
    </row>
    <row r="105" spans="2:10" s="53" customFormat="1" ht="109.5" customHeight="1">
      <c r="B105" s="329">
        <v>99</v>
      </c>
      <c r="C105" s="334" t="s">
        <v>178</v>
      </c>
      <c r="D105" s="151" t="s">
        <v>317</v>
      </c>
      <c r="E105" s="151" t="s">
        <v>318</v>
      </c>
      <c r="F105" s="328" t="s">
        <v>280</v>
      </c>
      <c r="G105" s="147"/>
      <c r="H105" s="148"/>
      <c r="I105" s="152"/>
      <c r="J105" s="153"/>
    </row>
    <row r="106" spans="2:10" s="53" customFormat="1" ht="109.5" customHeight="1">
      <c r="B106" s="329">
        <v>100</v>
      </c>
      <c r="C106" s="330" t="s">
        <v>178</v>
      </c>
      <c r="D106" s="331" t="s">
        <v>319</v>
      </c>
      <c r="E106" s="151" t="s">
        <v>320</v>
      </c>
      <c r="F106" s="328" t="s">
        <v>280</v>
      </c>
      <c r="G106" s="147"/>
      <c r="H106" s="148"/>
      <c r="I106" s="152"/>
      <c r="J106" s="153"/>
    </row>
    <row r="107" spans="2:10" s="53" customFormat="1" ht="109.5" customHeight="1">
      <c r="B107" s="327">
        <v>101</v>
      </c>
      <c r="C107" s="330" t="s">
        <v>178</v>
      </c>
      <c r="D107" s="331" t="s">
        <v>319</v>
      </c>
      <c r="E107" s="151" t="s">
        <v>320</v>
      </c>
      <c r="F107" s="328" t="s">
        <v>280</v>
      </c>
      <c r="G107" s="147"/>
      <c r="H107" s="148"/>
      <c r="I107" s="152"/>
      <c r="J107" s="153"/>
    </row>
    <row r="108" spans="2:10" s="53" customFormat="1" ht="109.5" customHeight="1">
      <c r="B108" s="329">
        <v>102</v>
      </c>
      <c r="C108" s="330" t="s">
        <v>178</v>
      </c>
      <c r="D108" s="331" t="s">
        <v>319</v>
      </c>
      <c r="E108" s="151" t="s">
        <v>321</v>
      </c>
      <c r="F108" s="328" t="s">
        <v>280</v>
      </c>
      <c r="G108" s="147"/>
      <c r="H108" s="148"/>
      <c r="I108" s="152"/>
      <c r="J108" s="153"/>
    </row>
    <row r="109" spans="2:10" s="53" customFormat="1" ht="109.5" customHeight="1">
      <c r="B109" s="329">
        <v>103</v>
      </c>
      <c r="C109" s="328" t="s">
        <v>322</v>
      </c>
      <c r="D109" s="151" t="s">
        <v>323</v>
      </c>
      <c r="E109" s="151" t="s">
        <v>324</v>
      </c>
      <c r="F109" s="328" t="s">
        <v>280</v>
      </c>
      <c r="G109" s="147"/>
      <c r="H109" s="148"/>
      <c r="I109" s="152"/>
      <c r="J109" s="153"/>
    </row>
    <row r="110" spans="2:10" s="53" customFormat="1" ht="109.5" customHeight="1">
      <c r="B110" s="329">
        <v>104</v>
      </c>
      <c r="C110" s="330" t="s">
        <v>178</v>
      </c>
      <c r="D110" s="331" t="s">
        <v>325</v>
      </c>
      <c r="E110" s="151" t="s">
        <v>326</v>
      </c>
      <c r="F110" s="328" t="s">
        <v>280</v>
      </c>
      <c r="G110" s="147"/>
      <c r="H110" s="148"/>
      <c r="I110" s="152"/>
      <c r="J110" s="153"/>
    </row>
    <row r="111" spans="2:10" s="53" customFormat="1" ht="109.5" customHeight="1">
      <c r="B111" s="327">
        <v>105</v>
      </c>
      <c r="C111" s="330" t="s">
        <v>178</v>
      </c>
      <c r="D111" s="331" t="s">
        <v>327</v>
      </c>
      <c r="E111" s="151" t="s">
        <v>328</v>
      </c>
      <c r="F111" s="328" t="s">
        <v>280</v>
      </c>
      <c r="G111" s="147"/>
      <c r="H111" s="148"/>
      <c r="I111" s="152"/>
      <c r="J111" s="153"/>
    </row>
    <row r="112" spans="2:10" s="53" customFormat="1" ht="109.5" customHeight="1">
      <c r="B112" s="329">
        <v>106</v>
      </c>
      <c r="C112" s="330" t="s">
        <v>178</v>
      </c>
      <c r="D112" s="331" t="s">
        <v>329</v>
      </c>
      <c r="E112" s="151" t="s">
        <v>330</v>
      </c>
      <c r="F112" s="328" t="s">
        <v>280</v>
      </c>
      <c r="G112" s="147"/>
      <c r="H112" s="148"/>
      <c r="I112" s="152"/>
      <c r="J112" s="153"/>
    </row>
    <row r="113" spans="2:10" s="53" customFormat="1" ht="109.5" customHeight="1">
      <c r="B113" s="329">
        <v>107</v>
      </c>
      <c r="C113" s="334" t="s">
        <v>178</v>
      </c>
      <c r="D113" s="335" t="s">
        <v>331</v>
      </c>
      <c r="E113" s="333" t="s">
        <v>332</v>
      </c>
      <c r="F113" s="328" t="s">
        <v>280</v>
      </c>
      <c r="G113" s="147"/>
      <c r="H113" s="148"/>
      <c r="I113" s="152"/>
      <c r="J113" s="153"/>
    </row>
    <row r="114" spans="2:10" s="53" customFormat="1" ht="109.5" customHeight="1">
      <c r="B114" s="329">
        <v>108</v>
      </c>
      <c r="C114" s="334" t="s">
        <v>178</v>
      </c>
      <c r="D114" s="335" t="s">
        <v>331</v>
      </c>
      <c r="E114" s="333" t="s">
        <v>333</v>
      </c>
      <c r="F114" s="328" t="s">
        <v>280</v>
      </c>
      <c r="G114" s="147"/>
      <c r="H114" s="148"/>
      <c r="I114" s="152"/>
      <c r="J114" s="153"/>
    </row>
    <row r="115" spans="2:10" s="53" customFormat="1" ht="109.5" customHeight="1">
      <c r="B115" s="327">
        <v>109</v>
      </c>
      <c r="C115" s="334" t="s">
        <v>178</v>
      </c>
      <c r="D115" s="335" t="s">
        <v>331</v>
      </c>
      <c r="E115" s="333" t="s">
        <v>334</v>
      </c>
      <c r="F115" s="328" t="s">
        <v>280</v>
      </c>
      <c r="G115" s="147"/>
      <c r="H115" s="148"/>
      <c r="I115" s="152"/>
      <c r="J115" s="153"/>
    </row>
    <row r="116" spans="2:10" s="53" customFormat="1" ht="109.5" customHeight="1">
      <c r="B116" s="329">
        <v>110</v>
      </c>
      <c r="C116" s="334" t="s">
        <v>178</v>
      </c>
      <c r="D116" s="335" t="s">
        <v>331</v>
      </c>
      <c r="E116" s="333" t="s">
        <v>335</v>
      </c>
      <c r="F116" s="328" t="s">
        <v>280</v>
      </c>
      <c r="G116" s="147"/>
      <c r="H116" s="148"/>
      <c r="I116" s="152"/>
      <c r="J116" s="153"/>
    </row>
    <row r="117" spans="2:10" s="53" customFormat="1" ht="109.5" customHeight="1">
      <c r="B117" s="329">
        <v>111</v>
      </c>
      <c r="C117" s="334" t="s">
        <v>178</v>
      </c>
      <c r="D117" s="335" t="s">
        <v>336</v>
      </c>
      <c r="E117" s="333" t="s">
        <v>337</v>
      </c>
      <c r="F117" s="328" t="s">
        <v>280</v>
      </c>
      <c r="G117" s="147"/>
      <c r="H117" s="148"/>
      <c r="I117" s="152"/>
      <c r="J117" s="153"/>
    </row>
    <row r="118" spans="2:10" s="53" customFormat="1" ht="109.5" customHeight="1">
      <c r="B118" s="329">
        <v>112</v>
      </c>
      <c r="C118" s="334" t="s">
        <v>178</v>
      </c>
      <c r="D118" s="335" t="s">
        <v>336</v>
      </c>
      <c r="E118" s="333" t="s">
        <v>338</v>
      </c>
      <c r="F118" s="328" t="s">
        <v>280</v>
      </c>
      <c r="G118" s="147"/>
      <c r="H118" s="148"/>
      <c r="I118" s="152"/>
      <c r="J118" s="153"/>
    </row>
    <row r="119" spans="2:10" s="53" customFormat="1" ht="109.5" customHeight="1">
      <c r="B119" s="327">
        <v>113</v>
      </c>
      <c r="C119" s="334" t="s">
        <v>178</v>
      </c>
      <c r="D119" s="335" t="s">
        <v>336</v>
      </c>
      <c r="E119" s="333" t="s">
        <v>339</v>
      </c>
      <c r="F119" s="328" t="s">
        <v>280</v>
      </c>
      <c r="G119" s="147"/>
      <c r="H119" s="148"/>
      <c r="I119" s="152"/>
      <c r="J119" s="153"/>
    </row>
    <row r="120" spans="2:10" s="53" customFormat="1" ht="109.5" customHeight="1">
      <c r="B120" s="329">
        <v>114</v>
      </c>
      <c r="C120" s="334" t="s">
        <v>178</v>
      </c>
      <c r="D120" s="335" t="s">
        <v>336</v>
      </c>
      <c r="E120" s="333" t="s">
        <v>340</v>
      </c>
      <c r="F120" s="328" t="s">
        <v>280</v>
      </c>
      <c r="G120" s="147"/>
      <c r="H120" s="148"/>
      <c r="I120" s="152"/>
      <c r="J120" s="153"/>
    </row>
    <row r="121" spans="2:10" s="53" customFormat="1" ht="109.5" customHeight="1">
      <c r="B121" s="329">
        <v>115</v>
      </c>
      <c r="C121" s="334" t="s">
        <v>178</v>
      </c>
      <c r="D121" s="335" t="s">
        <v>336</v>
      </c>
      <c r="E121" s="333" t="s">
        <v>341</v>
      </c>
      <c r="F121" s="328" t="s">
        <v>280</v>
      </c>
      <c r="G121" s="147"/>
      <c r="H121" s="148"/>
      <c r="I121" s="152"/>
      <c r="J121" s="153"/>
    </row>
    <row r="122" spans="2:10" s="53" customFormat="1" ht="109.5" customHeight="1">
      <c r="B122" s="329">
        <v>116</v>
      </c>
      <c r="C122" s="328" t="s">
        <v>172</v>
      </c>
      <c r="D122" s="151" t="s">
        <v>342</v>
      </c>
      <c r="E122" s="151" t="s">
        <v>343</v>
      </c>
      <c r="F122" s="328" t="s">
        <v>280</v>
      </c>
      <c r="G122" s="147"/>
      <c r="H122" s="148"/>
      <c r="I122" s="152"/>
      <c r="J122" s="153"/>
    </row>
    <row r="123" spans="2:10" s="53" customFormat="1" ht="109.5" customHeight="1">
      <c r="B123" s="327">
        <v>117</v>
      </c>
      <c r="C123" s="328" t="s">
        <v>172</v>
      </c>
      <c r="D123" s="151" t="s">
        <v>344</v>
      </c>
      <c r="E123" s="151" t="s">
        <v>345</v>
      </c>
      <c r="F123" s="328" t="s">
        <v>280</v>
      </c>
      <c r="G123" s="147"/>
      <c r="H123" s="148"/>
      <c r="I123" s="152"/>
      <c r="J123" s="153"/>
    </row>
    <row r="124" spans="2:10" s="53" customFormat="1" ht="109.5" customHeight="1">
      <c r="B124" s="329">
        <v>118</v>
      </c>
      <c r="C124" s="328" t="s">
        <v>172</v>
      </c>
      <c r="D124" s="151" t="s">
        <v>346</v>
      </c>
      <c r="E124" s="151" t="s">
        <v>347</v>
      </c>
      <c r="F124" s="328" t="s">
        <v>280</v>
      </c>
      <c r="G124" s="147"/>
      <c r="H124" s="148"/>
      <c r="I124" s="152"/>
      <c r="J124" s="153"/>
    </row>
    <row r="125" spans="2:10" s="53" customFormat="1" ht="109.5" customHeight="1">
      <c r="B125" s="329">
        <v>119</v>
      </c>
      <c r="C125" s="334" t="s">
        <v>178</v>
      </c>
      <c r="D125" s="151" t="s">
        <v>348</v>
      </c>
      <c r="E125" s="151" t="s">
        <v>349</v>
      </c>
      <c r="F125" s="328" t="s">
        <v>280</v>
      </c>
      <c r="G125" s="147"/>
      <c r="H125" s="148"/>
      <c r="I125" s="152"/>
      <c r="J125" s="153"/>
    </row>
    <row r="126" spans="2:10" s="53" customFormat="1" ht="109.5" customHeight="1">
      <c r="B126" s="329">
        <v>120</v>
      </c>
      <c r="C126" s="334" t="s">
        <v>178</v>
      </c>
      <c r="D126" s="335" t="s">
        <v>336</v>
      </c>
      <c r="E126" s="333" t="s">
        <v>350</v>
      </c>
      <c r="F126" s="328" t="s">
        <v>280</v>
      </c>
      <c r="G126" s="147"/>
      <c r="H126" s="148"/>
      <c r="I126" s="152"/>
      <c r="J126" s="153"/>
    </row>
    <row r="127" spans="2:10" s="53" customFormat="1" ht="109.5" customHeight="1">
      <c r="B127" s="327">
        <v>121</v>
      </c>
      <c r="C127" s="334" t="s">
        <v>178</v>
      </c>
      <c r="D127" s="335" t="s">
        <v>336</v>
      </c>
      <c r="E127" s="333" t="s">
        <v>351</v>
      </c>
      <c r="F127" s="328" t="s">
        <v>280</v>
      </c>
      <c r="G127" s="147"/>
      <c r="H127" s="148"/>
      <c r="I127" s="152"/>
      <c r="J127" s="153"/>
    </row>
    <row r="128" spans="2:10" s="53" customFormat="1" ht="109.5" customHeight="1">
      <c r="B128" s="329">
        <v>122</v>
      </c>
      <c r="C128" s="334" t="s">
        <v>178</v>
      </c>
      <c r="D128" s="335" t="s">
        <v>336</v>
      </c>
      <c r="E128" s="333" t="s">
        <v>352</v>
      </c>
      <c r="F128" s="328" t="s">
        <v>280</v>
      </c>
      <c r="G128" s="147"/>
      <c r="H128" s="148"/>
      <c r="I128" s="152"/>
      <c r="J128" s="153"/>
    </row>
    <row r="129" spans="2:10" s="53" customFormat="1" ht="109.5" customHeight="1">
      <c r="B129" s="329">
        <v>123</v>
      </c>
      <c r="C129" s="334" t="s">
        <v>178</v>
      </c>
      <c r="D129" s="151" t="s">
        <v>353</v>
      </c>
      <c r="E129" s="151" t="s">
        <v>354</v>
      </c>
      <c r="F129" s="328" t="s">
        <v>280</v>
      </c>
      <c r="G129" s="147"/>
      <c r="H129" s="148"/>
      <c r="I129" s="152"/>
      <c r="J129" s="153"/>
    </row>
    <row r="130" spans="2:10" s="53" customFormat="1" ht="109.5" customHeight="1">
      <c r="B130" s="329">
        <v>124</v>
      </c>
      <c r="C130" s="334" t="s">
        <v>178</v>
      </c>
      <c r="D130" s="151" t="s">
        <v>355</v>
      </c>
      <c r="E130" s="151" t="s">
        <v>356</v>
      </c>
      <c r="F130" s="328" t="s">
        <v>280</v>
      </c>
      <c r="G130" s="147"/>
      <c r="H130" s="148"/>
      <c r="I130" s="152"/>
      <c r="J130" s="153"/>
    </row>
    <row r="131" spans="2:10" s="53" customFormat="1" ht="109.5" customHeight="1">
      <c r="B131" s="327">
        <v>125</v>
      </c>
      <c r="C131" s="334" t="s">
        <v>178</v>
      </c>
      <c r="D131" s="151" t="s">
        <v>357</v>
      </c>
      <c r="E131" s="151" t="s">
        <v>358</v>
      </c>
      <c r="F131" s="328" t="s">
        <v>280</v>
      </c>
      <c r="G131" s="147"/>
      <c r="H131" s="148"/>
      <c r="I131" s="152"/>
      <c r="J131" s="153"/>
    </row>
    <row r="132" spans="2:10" s="53" customFormat="1" ht="109.5" customHeight="1">
      <c r="B132" s="329">
        <v>126</v>
      </c>
      <c r="C132" s="334" t="s">
        <v>178</v>
      </c>
      <c r="D132" s="151" t="s">
        <v>359</v>
      </c>
      <c r="E132" s="151" t="s">
        <v>360</v>
      </c>
      <c r="F132" s="328" t="s">
        <v>280</v>
      </c>
      <c r="G132" s="147"/>
      <c r="H132" s="148"/>
      <c r="I132" s="152"/>
      <c r="J132" s="153"/>
    </row>
    <row r="133" spans="2:10" s="53" customFormat="1" ht="109.5" customHeight="1">
      <c r="B133" s="329">
        <v>127</v>
      </c>
      <c r="C133" s="334" t="s">
        <v>178</v>
      </c>
      <c r="D133" s="151" t="s">
        <v>361</v>
      </c>
      <c r="E133" s="151" t="s">
        <v>362</v>
      </c>
      <c r="F133" s="328" t="s">
        <v>280</v>
      </c>
      <c r="G133" s="147"/>
      <c r="H133" s="148"/>
      <c r="I133" s="152"/>
      <c r="J133" s="153"/>
    </row>
    <row r="134" spans="2:10" s="53" customFormat="1" ht="109.5" customHeight="1">
      <c r="B134" s="329">
        <v>128</v>
      </c>
      <c r="C134" s="334" t="s">
        <v>178</v>
      </c>
      <c r="D134" s="151" t="s">
        <v>363</v>
      </c>
      <c r="E134" s="151" t="s">
        <v>364</v>
      </c>
      <c r="F134" s="328" t="s">
        <v>280</v>
      </c>
      <c r="G134" s="147"/>
      <c r="H134" s="148"/>
      <c r="I134" s="152"/>
      <c r="J134" s="153"/>
    </row>
    <row r="135" spans="2:10" s="53" customFormat="1" ht="109.5" customHeight="1">
      <c r="B135" s="327">
        <v>129</v>
      </c>
      <c r="C135" s="334" t="s">
        <v>178</v>
      </c>
      <c r="D135" s="335" t="s">
        <v>365</v>
      </c>
      <c r="E135" s="333" t="s">
        <v>366</v>
      </c>
      <c r="F135" s="328" t="s">
        <v>280</v>
      </c>
      <c r="G135" s="147"/>
      <c r="H135" s="148"/>
      <c r="I135" s="152"/>
      <c r="J135" s="153"/>
    </row>
    <row r="136" spans="2:10" s="53" customFormat="1" ht="109.5" customHeight="1">
      <c r="B136" s="329">
        <v>130</v>
      </c>
      <c r="C136" s="334" t="s">
        <v>178</v>
      </c>
      <c r="D136" s="335" t="s">
        <v>365</v>
      </c>
      <c r="E136" s="333" t="s">
        <v>367</v>
      </c>
      <c r="F136" s="328" t="s">
        <v>280</v>
      </c>
      <c r="G136" s="147"/>
      <c r="H136" s="148"/>
      <c r="I136" s="152"/>
      <c r="J136" s="153"/>
    </row>
    <row r="137" spans="2:10" s="53" customFormat="1" ht="109.5" customHeight="1">
      <c r="B137" s="329">
        <v>131</v>
      </c>
      <c r="C137" s="334" t="s">
        <v>178</v>
      </c>
      <c r="D137" s="335" t="s">
        <v>365</v>
      </c>
      <c r="E137" s="333" t="s">
        <v>368</v>
      </c>
      <c r="F137" s="328" t="s">
        <v>280</v>
      </c>
      <c r="G137" s="147"/>
      <c r="H137" s="148"/>
      <c r="I137" s="152"/>
      <c r="J137" s="153"/>
    </row>
    <row r="138" spans="2:10" s="53" customFormat="1" ht="109.5" customHeight="1">
      <c r="B138" s="329">
        <v>132</v>
      </c>
      <c r="C138" s="334" t="s">
        <v>178</v>
      </c>
      <c r="D138" s="335" t="s">
        <v>365</v>
      </c>
      <c r="E138" s="333" t="s">
        <v>369</v>
      </c>
      <c r="F138" s="328" t="s">
        <v>280</v>
      </c>
      <c r="G138" s="147"/>
      <c r="H138" s="148"/>
      <c r="I138" s="152"/>
      <c r="J138" s="153"/>
    </row>
    <row r="139" spans="2:10" s="53" customFormat="1" ht="109.5" customHeight="1">
      <c r="B139" s="327">
        <v>133</v>
      </c>
      <c r="C139" s="334" t="s">
        <v>178</v>
      </c>
      <c r="D139" s="335" t="s">
        <v>370</v>
      </c>
      <c r="E139" s="333" t="s">
        <v>371</v>
      </c>
      <c r="F139" s="328" t="s">
        <v>280</v>
      </c>
      <c r="G139" s="147"/>
      <c r="H139" s="148"/>
      <c r="I139" s="152"/>
      <c r="J139" s="153"/>
    </row>
    <row r="140" spans="2:10" s="53" customFormat="1" ht="109.5" customHeight="1">
      <c r="B140" s="329">
        <v>134</v>
      </c>
      <c r="C140" s="328" t="s">
        <v>372</v>
      </c>
      <c r="D140" s="151" t="s">
        <v>373</v>
      </c>
      <c r="E140" s="151" t="s">
        <v>374</v>
      </c>
      <c r="F140" s="328" t="s">
        <v>280</v>
      </c>
      <c r="G140" s="147"/>
      <c r="H140" s="148"/>
      <c r="I140" s="152"/>
      <c r="J140" s="153"/>
    </row>
    <row r="141" spans="2:10" s="53" customFormat="1" ht="109.5" customHeight="1">
      <c r="B141" s="329">
        <v>135</v>
      </c>
      <c r="C141" s="328" t="s">
        <v>372</v>
      </c>
      <c r="D141" s="151" t="s">
        <v>373</v>
      </c>
      <c r="E141" s="151" t="s">
        <v>375</v>
      </c>
      <c r="F141" s="328" t="s">
        <v>280</v>
      </c>
      <c r="G141" s="147"/>
      <c r="H141" s="148"/>
      <c r="I141" s="152"/>
      <c r="J141" s="153"/>
    </row>
    <row r="142" spans="2:10" s="53" customFormat="1" ht="109.5" customHeight="1">
      <c r="B142" s="329">
        <v>136</v>
      </c>
      <c r="C142" s="328" t="s">
        <v>372</v>
      </c>
      <c r="D142" s="151" t="s">
        <v>376</v>
      </c>
      <c r="E142" s="151" t="s">
        <v>377</v>
      </c>
      <c r="F142" s="328" t="s">
        <v>280</v>
      </c>
      <c r="G142" s="147"/>
      <c r="H142" s="148"/>
      <c r="I142" s="152"/>
      <c r="J142" s="153"/>
    </row>
    <row r="143" spans="2:10" s="53" customFormat="1" ht="109.5" customHeight="1">
      <c r="B143" s="327">
        <v>137</v>
      </c>
      <c r="C143" s="328" t="s">
        <v>372</v>
      </c>
      <c r="D143" s="151" t="s">
        <v>378</v>
      </c>
      <c r="E143" s="151" t="s">
        <v>379</v>
      </c>
      <c r="F143" s="328" t="s">
        <v>280</v>
      </c>
      <c r="G143" s="147"/>
      <c r="H143" s="148"/>
      <c r="I143" s="152"/>
      <c r="J143" s="153"/>
    </row>
    <row r="144" spans="2:10" s="53" customFormat="1" ht="109.5" customHeight="1">
      <c r="B144" s="329">
        <v>138</v>
      </c>
      <c r="C144" s="328" t="s">
        <v>372</v>
      </c>
      <c r="D144" s="151" t="s">
        <v>380</v>
      </c>
      <c r="E144" s="151" t="s">
        <v>381</v>
      </c>
      <c r="F144" s="328" t="s">
        <v>280</v>
      </c>
      <c r="G144" s="147"/>
      <c r="H144" s="148"/>
      <c r="I144" s="152"/>
      <c r="J144" s="153"/>
    </row>
    <row r="145" spans="2:10" s="53" customFormat="1" ht="109.5" customHeight="1">
      <c r="B145" s="329">
        <v>139</v>
      </c>
      <c r="C145" s="328" t="s">
        <v>372</v>
      </c>
      <c r="D145" s="151" t="s">
        <v>382</v>
      </c>
      <c r="E145" s="151" t="s">
        <v>383</v>
      </c>
      <c r="F145" s="328" t="s">
        <v>280</v>
      </c>
      <c r="G145" s="147"/>
      <c r="H145" s="148"/>
      <c r="I145" s="152"/>
      <c r="J145" s="153"/>
    </row>
    <row r="146" spans="2:10" s="53" customFormat="1" ht="109.5" customHeight="1">
      <c r="B146" s="329">
        <v>140</v>
      </c>
      <c r="C146" s="334" t="s">
        <v>178</v>
      </c>
      <c r="D146" s="335" t="s">
        <v>384</v>
      </c>
      <c r="E146" s="333" t="s">
        <v>385</v>
      </c>
      <c r="F146" s="328" t="s">
        <v>280</v>
      </c>
      <c r="G146" s="147"/>
      <c r="H146" s="148"/>
      <c r="I146" s="152"/>
      <c r="J146" s="153"/>
    </row>
    <row r="147" spans="2:10" s="53" customFormat="1" ht="109.5" customHeight="1">
      <c r="B147" s="327">
        <v>141</v>
      </c>
      <c r="C147" s="334" t="s">
        <v>178</v>
      </c>
      <c r="D147" s="335" t="s">
        <v>384</v>
      </c>
      <c r="E147" s="333" t="s">
        <v>386</v>
      </c>
      <c r="F147" s="328" t="s">
        <v>280</v>
      </c>
      <c r="G147" s="147"/>
      <c r="H147" s="148"/>
      <c r="I147" s="152"/>
      <c r="J147" s="153"/>
    </row>
    <row r="148" spans="2:10" s="53" customFormat="1" ht="109.5" customHeight="1">
      <c r="B148" s="329">
        <v>142</v>
      </c>
      <c r="C148" s="334" t="s">
        <v>178</v>
      </c>
      <c r="D148" s="335" t="s">
        <v>384</v>
      </c>
      <c r="E148" s="333" t="s">
        <v>387</v>
      </c>
      <c r="F148" s="328" t="s">
        <v>280</v>
      </c>
      <c r="G148" s="147"/>
      <c r="H148" s="148"/>
      <c r="I148" s="152"/>
      <c r="J148" s="153"/>
    </row>
    <row r="149" spans="2:10" s="53" customFormat="1" ht="109.5" customHeight="1">
      <c r="B149" s="329">
        <v>143</v>
      </c>
      <c r="C149" s="334" t="s">
        <v>178</v>
      </c>
      <c r="D149" s="151" t="s">
        <v>388</v>
      </c>
      <c r="E149" s="151" t="s">
        <v>389</v>
      </c>
      <c r="F149" s="328" t="s">
        <v>280</v>
      </c>
      <c r="G149" s="147"/>
      <c r="H149" s="148"/>
      <c r="I149" s="152"/>
      <c r="J149" s="153"/>
    </row>
    <row r="150" spans="2:10" s="53" customFormat="1" ht="109.5" customHeight="1">
      <c r="B150" s="329">
        <v>144</v>
      </c>
      <c r="C150" s="334" t="s">
        <v>178</v>
      </c>
      <c r="D150" s="151" t="s">
        <v>390</v>
      </c>
      <c r="E150" s="151" t="s">
        <v>391</v>
      </c>
      <c r="F150" s="328" t="s">
        <v>280</v>
      </c>
      <c r="G150" s="147"/>
      <c r="H150" s="148"/>
      <c r="I150" s="152"/>
      <c r="J150" s="153"/>
    </row>
    <row r="151" spans="2:10" s="53" customFormat="1" ht="109.5" customHeight="1">
      <c r="B151" s="327">
        <v>145</v>
      </c>
      <c r="C151" s="328" t="s">
        <v>81</v>
      </c>
      <c r="D151" s="151" t="s">
        <v>392</v>
      </c>
      <c r="E151" s="151" t="s">
        <v>393</v>
      </c>
      <c r="F151" s="328" t="s">
        <v>280</v>
      </c>
      <c r="G151" s="147"/>
      <c r="H151" s="148"/>
      <c r="I151" s="152"/>
      <c r="J151" s="153"/>
    </row>
    <row r="152" spans="2:10" s="53" customFormat="1" ht="109.5" customHeight="1">
      <c r="B152" s="329">
        <v>146</v>
      </c>
      <c r="C152" s="328" t="s">
        <v>81</v>
      </c>
      <c r="D152" s="151" t="s">
        <v>392</v>
      </c>
      <c r="E152" s="151" t="s">
        <v>394</v>
      </c>
      <c r="F152" s="328" t="s">
        <v>280</v>
      </c>
      <c r="G152" s="147"/>
      <c r="H152" s="148"/>
      <c r="I152" s="152"/>
      <c r="J152" s="153"/>
    </row>
    <row r="153" spans="2:10" s="53" customFormat="1" ht="109.5" customHeight="1">
      <c r="B153" s="329">
        <v>147</v>
      </c>
      <c r="C153" s="328" t="s">
        <v>81</v>
      </c>
      <c r="D153" s="151" t="s">
        <v>392</v>
      </c>
      <c r="E153" s="151" t="s">
        <v>395</v>
      </c>
      <c r="F153" s="328" t="s">
        <v>280</v>
      </c>
      <c r="G153" s="147"/>
      <c r="H153" s="148"/>
      <c r="I153" s="152"/>
      <c r="J153" s="153"/>
    </row>
    <row r="154" spans="2:10" s="53" customFormat="1" ht="109.5" customHeight="1">
      <c r="B154" s="329">
        <v>148</v>
      </c>
      <c r="C154" s="328" t="s">
        <v>81</v>
      </c>
      <c r="D154" s="151" t="s">
        <v>392</v>
      </c>
      <c r="E154" s="151" t="s">
        <v>396</v>
      </c>
      <c r="F154" s="328" t="s">
        <v>397</v>
      </c>
      <c r="G154" s="147"/>
      <c r="H154" s="148"/>
      <c r="I154" s="152"/>
      <c r="J154" s="153"/>
    </row>
    <row r="155" spans="2:10" s="53" customFormat="1" ht="109.5" customHeight="1">
      <c r="B155" s="327">
        <v>149</v>
      </c>
      <c r="C155" s="328" t="s">
        <v>81</v>
      </c>
      <c r="D155" s="151" t="s">
        <v>392</v>
      </c>
      <c r="E155" s="151" t="s">
        <v>398</v>
      </c>
      <c r="F155" s="328" t="s">
        <v>280</v>
      </c>
      <c r="G155" s="147"/>
      <c r="H155" s="148"/>
      <c r="I155" s="152"/>
      <c r="J155" s="153"/>
    </row>
    <row r="156" spans="2:10" s="53" customFormat="1" ht="109.5" customHeight="1">
      <c r="B156" s="329">
        <v>150</v>
      </c>
      <c r="C156" s="328" t="s">
        <v>81</v>
      </c>
      <c r="D156" s="151" t="s">
        <v>392</v>
      </c>
      <c r="E156" s="151" t="s">
        <v>399</v>
      </c>
      <c r="F156" s="328" t="s">
        <v>397</v>
      </c>
      <c r="G156" s="147"/>
      <c r="H156" s="148"/>
      <c r="I156" s="152"/>
      <c r="J156" s="153"/>
    </row>
    <row r="157" spans="2:10" s="53" customFormat="1" ht="109.5" customHeight="1">
      <c r="B157" s="329">
        <v>151</v>
      </c>
      <c r="C157" s="328" t="s">
        <v>81</v>
      </c>
      <c r="D157" s="151" t="s">
        <v>392</v>
      </c>
      <c r="E157" s="151" t="s">
        <v>400</v>
      </c>
      <c r="F157" s="328" t="s">
        <v>280</v>
      </c>
      <c r="G157" s="147"/>
      <c r="H157" s="148"/>
      <c r="I157" s="152"/>
      <c r="J157" s="153"/>
    </row>
    <row r="158" spans="2:10" s="53" customFormat="1" ht="109.5" customHeight="1">
      <c r="B158" s="329">
        <v>152</v>
      </c>
      <c r="C158" s="328" t="s">
        <v>81</v>
      </c>
      <c r="D158" s="151" t="s">
        <v>392</v>
      </c>
      <c r="E158" s="151" t="s">
        <v>401</v>
      </c>
      <c r="F158" s="328" t="s">
        <v>397</v>
      </c>
      <c r="G158" s="147"/>
      <c r="H158" s="148"/>
      <c r="I158" s="152"/>
      <c r="J158" s="153"/>
    </row>
    <row r="159" spans="2:10" s="53" customFormat="1" ht="109.5" customHeight="1">
      <c r="B159" s="327">
        <v>153</v>
      </c>
      <c r="C159" s="328" t="s">
        <v>81</v>
      </c>
      <c r="D159" s="151" t="s">
        <v>402</v>
      </c>
      <c r="E159" s="151" t="s">
        <v>403</v>
      </c>
      <c r="F159" s="328" t="s">
        <v>280</v>
      </c>
      <c r="G159" s="147"/>
      <c r="H159" s="148"/>
      <c r="I159" s="152"/>
      <c r="J159" s="153"/>
    </row>
    <row r="160" spans="2:10" s="53" customFormat="1" ht="109.5" customHeight="1">
      <c r="B160" s="329">
        <v>154</v>
      </c>
      <c r="C160" s="328" t="s">
        <v>81</v>
      </c>
      <c r="D160" s="151" t="s">
        <v>402</v>
      </c>
      <c r="E160" s="151" t="s">
        <v>404</v>
      </c>
      <c r="F160" s="328" t="s">
        <v>280</v>
      </c>
      <c r="G160" s="147"/>
      <c r="H160" s="148"/>
      <c r="I160" s="152"/>
      <c r="J160" s="153"/>
    </row>
    <row r="161" spans="2:10" s="53" customFormat="1" ht="109.5" customHeight="1">
      <c r="B161" s="329">
        <v>155</v>
      </c>
      <c r="C161" s="330" t="s">
        <v>405</v>
      </c>
      <c r="D161" s="331" t="s">
        <v>402</v>
      </c>
      <c r="E161" s="151" t="s">
        <v>406</v>
      </c>
      <c r="F161" s="328" t="s">
        <v>280</v>
      </c>
      <c r="G161" s="147"/>
      <c r="H161" s="148"/>
      <c r="I161" s="152"/>
      <c r="J161" s="153"/>
    </row>
    <row r="162" spans="2:10" s="53" customFormat="1" ht="109.5" customHeight="1">
      <c r="B162" s="329">
        <v>156</v>
      </c>
      <c r="C162" s="328" t="s">
        <v>81</v>
      </c>
      <c r="D162" s="151" t="s">
        <v>402</v>
      </c>
      <c r="E162" s="151" t="s">
        <v>407</v>
      </c>
      <c r="F162" s="328" t="s">
        <v>280</v>
      </c>
      <c r="G162" s="147"/>
      <c r="H162" s="148"/>
      <c r="I162" s="152"/>
      <c r="J162" s="153"/>
    </row>
    <row r="163" spans="2:10" s="53" customFormat="1" ht="109.5" customHeight="1">
      <c r="B163" s="327">
        <v>157</v>
      </c>
      <c r="C163" s="328" t="s">
        <v>81</v>
      </c>
      <c r="D163" s="151" t="s">
        <v>402</v>
      </c>
      <c r="E163" s="151" t="s">
        <v>408</v>
      </c>
      <c r="F163" s="328" t="s">
        <v>280</v>
      </c>
      <c r="G163" s="147"/>
      <c r="H163" s="148"/>
      <c r="I163" s="152"/>
      <c r="J163" s="153"/>
    </row>
    <row r="164" spans="2:10" s="53" customFormat="1" ht="109.5" customHeight="1">
      <c r="B164" s="329">
        <v>158</v>
      </c>
      <c r="C164" s="328" t="s">
        <v>81</v>
      </c>
      <c r="D164" s="151" t="s">
        <v>402</v>
      </c>
      <c r="E164" s="151" t="s">
        <v>409</v>
      </c>
      <c r="F164" s="328" t="s">
        <v>280</v>
      </c>
      <c r="G164" s="147"/>
      <c r="H164" s="148"/>
      <c r="I164" s="152"/>
      <c r="J164" s="153"/>
    </row>
    <row r="165" spans="2:10" s="53" customFormat="1" ht="109.5" customHeight="1">
      <c r="B165" s="329">
        <v>159</v>
      </c>
      <c r="C165" s="328" t="s">
        <v>81</v>
      </c>
      <c r="D165" s="151" t="s">
        <v>402</v>
      </c>
      <c r="E165" s="151" t="s">
        <v>410</v>
      </c>
      <c r="F165" s="328" t="s">
        <v>280</v>
      </c>
      <c r="G165" s="147"/>
      <c r="H165" s="148"/>
      <c r="I165" s="152"/>
      <c r="J165" s="153"/>
    </row>
    <row r="166" spans="2:10" s="53" customFormat="1" ht="109.5" customHeight="1">
      <c r="B166" s="329">
        <v>160</v>
      </c>
      <c r="C166" s="328" t="s">
        <v>81</v>
      </c>
      <c r="D166" s="151" t="s">
        <v>402</v>
      </c>
      <c r="E166" s="151" t="s">
        <v>411</v>
      </c>
      <c r="F166" s="328" t="s">
        <v>280</v>
      </c>
      <c r="G166" s="147"/>
      <c r="H166" s="148"/>
      <c r="I166" s="152"/>
      <c r="J166" s="153"/>
    </row>
    <row r="167" spans="2:10" s="53" customFormat="1" ht="109.5" customHeight="1">
      <c r="B167" s="327">
        <v>161</v>
      </c>
      <c r="C167" s="328" t="s">
        <v>81</v>
      </c>
      <c r="D167" s="151" t="s">
        <v>402</v>
      </c>
      <c r="E167" s="151" t="s">
        <v>412</v>
      </c>
      <c r="F167" s="328" t="s">
        <v>280</v>
      </c>
      <c r="G167" s="147"/>
      <c r="H167" s="148"/>
      <c r="I167" s="152"/>
      <c r="J167" s="153"/>
    </row>
    <row r="168" spans="2:10" s="53" customFormat="1" ht="109.5" customHeight="1">
      <c r="B168" s="329">
        <v>162</v>
      </c>
      <c r="C168" s="328" t="s">
        <v>81</v>
      </c>
      <c r="D168" s="151" t="s">
        <v>402</v>
      </c>
      <c r="E168" s="151" t="s">
        <v>413</v>
      </c>
      <c r="F168" s="328" t="s">
        <v>397</v>
      </c>
      <c r="G168" s="147"/>
      <c r="H168" s="148"/>
      <c r="I168" s="152"/>
      <c r="J168" s="153"/>
    </row>
    <row r="169" spans="2:10" s="53" customFormat="1" ht="109.5" customHeight="1">
      <c r="B169" s="329">
        <v>163</v>
      </c>
      <c r="C169" s="328" t="s">
        <v>81</v>
      </c>
      <c r="D169" s="151" t="s">
        <v>402</v>
      </c>
      <c r="E169" s="151" t="s">
        <v>414</v>
      </c>
      <c r="F169" s="328" t="s">
        <v>397</v>
      </c>
      <c r="G169" s="147"/>
      <c r="H169" s="148"/>
      <c r="I169" s="152"/>
      <c r="J169" s="153"/>
    </row>
    <row r="170" spans="2:10" s="53" customFormat="1" ht="109.5" customHeight="1">
      <c r="B170" s="329">
        <v>164</v>
      </c>
      <c r="C170" s="328" t="s">
        <v>81</v>
      </c>
      <c r="D170" s="151" t="s">
        <v>402</v>
      </c>
      <c r="E170" s="151" t="s">
        <v>415</v>
      </c>
      <c r="F170" s="328" t="s">
        <v>280</v>
      </c>
      <c r="G170" s="147"/>
      <c r="H170" s="148"/>
      <c r="I170" s="152"/>
      <c r="J170" s="153"/>
    </row>
    <row r="171" spans="2:10" s="53" customFormat="1" ht="109.5" customHeight="1">
      <c r="B171" s="327">
        <v>165</v>
      </c>
      <c r="C171" s="328" t="s">
        <v>81</v>
      </c>
      <c r="D171" s="151" t="s">
        <v>402</v>
      </c>
      <c r="E171" s="151" t="s">
        <v>416</v>
      </c>
      <c r="F171" s="328" t="s">
        <v>397</v>
      </c>
      <c r="G171" s="147"/>
      <c r="H171" s="148"/>
      <c r="I171" s="152"/>
      <c r="J171" s="153"/>
    </row>
    <row r="172" spans="2:10" s="53" customFormat="1" ht="109.5" customHeight="1">
      <c r="B172" s="329">
        <v>166</v>
      </c>
      <c r="C172" s="328" t="s">
        <v>81</v>
      </c>
      <c r="D172" s="151" t="s">
        <v>402</v>
      </c>
      <c r="E172" s="151" t="s">
        <v>417</v>
      </c>
      <c r="F172" s="328" t="s">
        <v>397</v>
      </c>
      <c r="G172" s="147"/>
      <c r="H172" s="148"/>
      <c r="I172" s="152"/>
      <c r="J172" s="153"/>
    </row>
    <row r="173" spans="2:10" s="53" customFormat="1" ht="109.5" customHeight="1">
      <c r="B173" s="329">
        <v>167</v>
      </c>
      <c r="C173" s="328" t="s">
        <v>81</v>
      </c>
      <c r="D173" s="151" t="s">
        <v>402</v>
      </c>
      <c r="E173" s="151" t="s">
        <v>418</v>
      </c>
      <c r="F173" s="328" t="s">
        <v>280</v>
      </c>
      <c r="G173" s="147"/>
      <c r="H173" s="148"/>
      <c r="I173" s="152"/>
      <c r="J173" s="153"/>
    </row>
    <row r="174" spans="2:10" s="53" customFormat="1" ht="109.5" customHeight="1">
      <c r="B174" s="329">
        <v>168</v>
      </c>
      <c r="C174" s="328" t="s">
        <v>81</v>
      </c>
      <c r="D174" s="151" t="s">
        <v>402</v>
      </c>
      <c r="E174" s="151" t="s">
        <v>419</v>
      </c>
      <c r="F174" s="328" t="s">
        <v>280</v>
      </c>
      <c r="G174" s="147"/>
      <c r="H174" s="148"/>
      <c r="I174" s="152"/>
      <c r="J174" s="153"/>
    </row>
    <row r="175" spans="2:10" s="53" customFormat="1" ht="109.5" customHeight="1">
      <c r="B175" s="327">
        <v>169</v>
      </c>
      <c r="C175" s="328" t="s">
        <v>81</v>
      </c>
      <c r="D175" s="151" t="s">
        <v>402</v>
      </c>
      <c r="E175" s="151" t="s">
        <v>420</v>
      </c>
      <c r="F175" s="328" t="s">
        <v>280</v>
      </c>
      <c r="G175" s="147"/>
      <c r="H175" s="148"/>
      <c r="I175" s="152"/>
      <c r="J175" s="153"/>
    </row>
    <row r="176" spans="2:10" s="53" customFormat="1" ht="109.5" customHeight="1">
      <c r="B176" s="329">
        <v>170</v>
      </c>
      <c r="C176" s="328" t="s">
        <v>81</v>
      </c>
      <c r="D176" s="151" t="s">
        <v>402</v>
      </c>
      <c r="E176" s="151" t="s">
        <v>421</v>
      </c>
      <c r="F176" s="328" t="s">
        <v>280</v>
      </c>
      <c r="G176" s="147"/>
      <c r="H176" s="148"/>
      <c r="I176" s="152"/>
      <c r="J176" s="153"/>
    </row>
    <row r="177" spans="2:10" s="53" customFormat="1" ht="109.5" customHeight="1">
      <c r="B177" s="329">
        <v>171</v>
      </c>
      <c r="C177" s="330" t="s">
        <v>405</v>
      </c>
      <c r="D177" s="331" t="s">
        <v>402</v>
      </c>
      <c r="E177" s="151" t="s">
        <v>422</v>
      </c>
      <c r="F177" s="328" t="s">
        <v>280</v>
      </c>
      <c r="G177" s="147"/>
      <c r="H177" s="148"/>
      <c r="I177" s="152"/>
      <c r="J177" s="153"/>
    </row>
    <row r="178" spans="2:10" s="53" customFormat="1" ht="109.5" customHeight="1">
      <c r="B178" s="329">
        <v>172</v>
      </c>
      <c r="C178" s="328" t="s">
        <v>81</v>
      </c>
      <c r="D178" s="151" t="s">
        <v>402</v>
      </c>
      <c r="E178" s="151" t="s">
        <v>423</v>
      </c>
      <c r="F178" s="328" t="s">
        <v>280</v>
      </c>
      <c r="G178" s="147"/>
      <c r="H178" s="148"/>
      <c r="I178" s="152"/>
      <c r="J178" s="153"/>
    </row>
    <row r="179" spans="2:10" s="53" customFormat="1" ht="109.5" customHeight="1">
      <c r="B179" s="327">
        <v>173</v>
      </c>
      <c r="C179" s="328" t="s">
        <v>81</v>
      </c>
      <c r="D179" s="151" t="s">
        <v>402</v>
      </c>
      <c r="E179" s="151" t="s">
        <v>424</v>
      </c>
      <c r="F179" s="328" t="s">
        <v>280</v>
      </c>
      <c r="G179" s="147"/>
      <c r="H179" s="148"/>
      <c r="I179" s="152"/>
      <c r="J179" s="153"/>
    </row>
    <row r="180" spans="2:10" s="53" customFormat="1" ht="109.5" customHeight="1">
      <c r="B180" s="329">
        <v>174</v>
      </c>
      <c r="C180" s="328" t="s">
        <v>81</v>
      </c>
      <c r="D180" s="151" t="s">
        <v>402</v>
      </c>
      <c r="E180" s="151" t="s">
        <v>425</v>
      </c>
      <c r="F180" s="328" t="s">
        <v>280</v>
      </c>
      <c r="G180" s="147"/>
      <c r="H180" s="148"/>
      <c r="I180" s="152"/>
      <c r="J180" s="153"/>
    </row>
    <row r="181" spans="2:10" s="53" customFormat="1" ht="109.5" customHeight="1">
      <c r="B181" s="329">
        <v>175</v>
      </c>
      <c r="C181" s="330" t="s">
        <v>405</v>
      </c>
      <c r="D181" s="331" t="s">
        <v>402</v>
      </c>
      <c r="E181" s="151" t="s">
        <v>426</v>
      </c>
      <c r="F181" s="328" t="s">
        <v>280</v>
      </c>
      <c r="G181" s="147"/>
      <c r="H181" s="148"/>
      <c r="I181" s="152"/>
      <c r="J181" s="153"/>
    </row>
    <row r="182" spans="2:10" s="53" customFormat="1" ht="109.5" customHeight="1">
      <c r="B182" s="329">
        <v>176</v>
      </c>
      <c r="C182" s="328" t="s">
        <v>81</v>
      </c>
      <c r="D182" s="151" t="s">
        <v>402</v>
      </c>
      <c r="E182" s="151" t="s">
        <v>427</v>
      </c>
      <c r="F182" s="328" t="s">
        <v>397</v>
      </c>
      <c r="G182" s="147"/>
      <c r="H182" s="148"/>
      <c r="I182" s="152"/>
      <c r="J182" s="153"/>
    </row>
    <row r="183" spans="2:10" s="53" customFormat="1" ht="109.5" customHeight="1">
      <c r="B183" s="327">
        <v>177</v>
      </c>
      <c r="C183" s="330" t="s">
        <v>405</v>
      </c>
      <c r="D183" s="331" t="s">
        <v>402</v>
      </c>
      <c r="E183" s="151" t="s">
        <v>428</v>
      </c>
      <c r="F183" s="328" t="s">
        <v>175</v>
      </c>
      <c r="G183" s="147"/>
      <c r="H183" s="148"/>
      <c r="I183" s="152"/>
      <c r="J183" s="153"/>
    </row>
    <row r="184" spans="2:10" s="53" customFormat="1" ht="109.5" customHeight="1">
      <c r="B184" s="329">
        <v>178</v>
      </c>
      <c r="C184" s="330" t="s">
        <v>405</v>
      </c>
      <c r="D184" s="331" t="s">
        <v>402</v>
      </c>
      <c r="E184" s="151" t="s">
        <v>429</v>
      </c>
      <c r="F184" s="328" t="s">
        <v>280</v>
      </c>
      <c r="G184" s="147"/>
      <c r="H184" s="148"/>
      <c r="I184" s="152"/>
      <c r="J184" s="153"/>
    </row>
    <row r="185" spans="2:10" s="53" customFormat="1" ht="109.5" customHeight="1">
      <c r="B185" s="329">
        <v>179</v>
      </c>
      <c r="C185" s="328" t="s">
        <v>81</v>
      </c>
      <c r="D185" s="151" t="s">
        <v>402</v>
      </c>
      <c r="E185" s="151" t="s">
        <v>430</v>
      </c>
      <c r="F185" s="328" t="s">
        <v>280</v>
      </c>
      <c r="G185" s="147"/>
      <c r="H185" s="148"/>
      <c r="I185" s="152"/>
      <c r="J185" s="153"/>
    </row>
    <row r="186" spans="2:10" s="53" customFormat="1" ht="109.5" customHeight="1">
      <c r="B186" s="329">
        <v>180</v>
      </c>
      <c r="C186" s="328" t="s">
        <v>81</v>
      </c>
      <c r="D186" s="151" t="s">
        <v>402</v>
      </c>
      <c r="E186" s="151" t="s">
        <v>431</v>
      </c>
      <c r="F186" s="328" t="s">
        <v>280</v>
      </c>
      <c r="G186" s="147"/>
      <c r="H186" s="148"/>
      <c r="I186" s="152"/>
      <c r="J186" s="153"/>
    </row>
    <row r="187" spans="2:10" s="53" customFormat="1" ht="109.5" customHeight="1">
      <c r="B187" s="327">
        <v>181</v>
      </c>
      <c r="C187" s="328" t="s">
        <v>81</v>
      </c>
      <c r="D187" s="151" t="s">
        <v>402</v>
      </c>
      <c r="E187" s="151" t="s">
        <v>432</v>
      </c>
      <c r="F187" s="328" t="s">
        <v>280</v>
      </c>
      <c r="G187" s="147"/>
      <c r="H187" s="148"/>
      <c r="I187" s="152"/>
      <c r="J187" s="153"/>
    </row>
    <row r="188" spans="2:10" s="53" customFormat="1" ht="109.5" customHeight="1">
      <c r="B188" s="329">
        <v>182</v>
      </c>
      <c r="C188" s="328" t="s">
        <v>81</v>
      </c>
      <c r="D188" s="151" t="s">
        <v>402</v>
      </c>
      <c r="E188" s="151" t="s">
        <v>433</v>
      </c>
      <c r="F188" s="328" t="s">
        <v>280</v>
      </c>
      <c r="G188" s="147"/>
      <c r="H188" s="148"/>
      <c r="I188" s="152"/>
      <c r="J188" s="153"/>
    </row>
    <row r="189" spans="2:10" s="53" customFormat="1" ht="109.5" customHeight="1">
      <c r="B189" s="329">
        <v>183</v>
      </c>
      <c r="C189" s="328" t="s">
        <v>81</v>
      </c>
      <c r="D189" s="151" t="s">
        <v>402</v>
      </c>
      <c r="E189" s="151" t="s">
        <v>434</v>
      </c>
      <c r="F189" s="328" t="s">
        <v>280</v>
      </c>
      <c r="G189" s="147"/>
      <c r="H189" s="148"/>
      <c r="I189" s="152"/>
      <c r="J189" s="153"/>
    </row>
    <row r="190" spans="2:10" s="53" customFormat="1" ht="109.5" customHeight="1">
      <c r="B190" s="329">
        <v>184</v>
      </c>
      <c r="C190" s="328" t="s">
        <v>81</v>
      </c>
      <c r="D190" s="151" t="s">
        <v>402</v>
      </c>
      <c r="E190" s="151" t="s">
        <v>435</v>
      </c>
      <c r="F190" s="328" t="s">
        <v>280</v>
      </c>
      <c r="G190" s="147"/>
      <c r="H190" s="148"/>
      <c r="I190" s="152"/>
      <c r="J190" s="153"/>
    </row>
    <row r="191" spans="2:10" s="53" customFormat="1" ht="109.5" customHeight="1">
      <c r="B191" s="327">
        <v>185</v>
      </c>
      <c r="C191" s="328" t="s">
        <v>81</v>
      </c>
      <c r="D191" s="151" t="s">
        <v>402</v>
      </c>
      <c r="E191" s="151" t="s">
        <v>436</v>
      </c>
      <c r="F191" s="328" t="s">
        <v>280</v>
      </c>
      <c r="G191" s="147"/>
      <c r="H191" s="148"/>
      <c r="I191" s="152"/>
      <c r="J191" s="153"/>
    </row>
    <row r="192" spans="2:10" s="53" customFormat="1" ht="109.5" customHeight="1">
      <c r="B192" s="329">
        <v>186</v>
      </c>
      <c r="C192" s="328" t="s">
        <v>81</v>
      </c>
      <c r="D192" s="151" t="s">
        <v>402</v>
      </c>
      <c r="E192" s="151" t="s">
        <v>437</v>
      </c>
      <c r="F192" s="328" t="s">
        <v>280</v>
      </c>
      <c r="G192" s="147"/>
      <c r="H192" s="148"/>
      <c r="I192" s="152"/>
      <c r="J192" s="153"/>
    </row>
    <row r="193" spans="2:10" s="53" customFormat="1" ht="109.5" customHeight="1">
      <c r="B193" s="329">
        <v>187</v>
      </c>
      <c r="C193" s="328" t="s">
        <v>81</v>
      </c>
      <c r="D193" s="151" t="s">
        <v>402</v>
      </c>
      <c r="E193" s="151" t="s">
        <v>438</v>
      </c>
      <c r="F193" s="328" t="s">
        <v>280</v>
      </c>
      <c r="G193" s="147"/>
      <c r="H193" s="148"/>
      <c r="I193" s="152"/>
      <c r="J193" s="153"/>
    </row>
    <row r="194" spans="2:10" s="53" customFormat="1" ht="109.5" customHeight="1">
      <c r="B194" s="329">
        <v>188</v>
      </c>
      <c r="C194" s="328" t="s">
        <v>81</v>
      </c>
      <c r="D194" s="151" t="s">
        <v>402</v>
      </c>
      <c r="E194" s="151" t="s">
        <v>439</v>
      </c>
      <c r="F194" s="328" t="s">
        <v>280</v>
      </c>
      <c r="G194" s="147"/>
      <c r="H194" s="148"/>
      <c r="I194" s="152"/>
      <c r="J194" s="153"/>
    </row>
    <row r="195" spans="2:10" s="53" customFormat="1" ht="109.5" customHeight="1">
      <c r="B195" s="327">
        <v>189</v>
      </c>
      <c r="C195" s="328" t="s">
        <v>81</v>
      </c>
      <c r="D195" s="151" t="s">
        <v>402</v>
      </c>
      <c r="E195" s="151" t="s">
        <v>440</v>
      </c>
      <c r="F195" s="328" t="s">
        <v>397</v>
      </c>
      <c r="G195" s="147"/>
      <c r="H195" s="148"/>
      <c r="I195" s="152"/>
      <c r="J195" s="153"/>
    </row>
    <row r="196" spans="2:10" s="53" customFormat="1" ht="109.5" customHeight="1">
      <c r="B196" s="329">
        <v>190</v>
      </c>
      <c r="C196" s="328" t="s">
        <v>81</v>
      </c>
      <c r="D196" s="151" t="s">
        <v>402</v>
      </c>
      <c r="E196" s="151" t="s">
        <v>441</v>
      </c>
      <c r="F196" s="328" t="s">
        <v>397</v>
      </c>
      <c r="G196" s="147"/>
      <c r="H196" s="148"/>
      <c r="I196" s="152"/>
      <c r="J196" s="153"/>
    </row>
    <row r="197" spans="2:10" s="53" customFormat="1" ht="109.5" customHeight="1">
      <c r="B197" s="329">
        <v>191</v>
      </c>
      <c r="C197" s="328" t="s">
        <v>81</v>
      </c>
      <c r="D197" s="151" t="s">
        <v>402</v>
      </c>
      <c r="E197" s="151" t="s">
        <v>442</v>
      </c>
      <c r="F197" s="328" t="s">
        <v>397</v>
      </c>
      <c r="G197" s="147"/>
      <c r="H197" s="148"/>
      <c r="I197" s="152"/>
      <c r="J197" s="153"/>
    </row>
    <row r="198" spans="2:10" s="53" customFormat="1" ht="109.5" customHeight="1">
      <c r="B198" s="329">
        <v>192</v>
      </c>
      <c r="C198" s="328" t="s">
        <v>81</v>
      </c>
      <c r="D198" s="151" t="s">
        <v>402</v>
      </c>
      <c r="E198" s="151" t="s">
        <v>443</v>
      </c>
      <c r="F198" s="328" t="s">
        <v>397</v>
      </c>
      <c r="G198" s="147"/>
      <c r="H198" s="148"/>
      <c r="I198" s="152"/>
      <c r="J198" s="153"/>
    </row>
    <row r="199" spans="2:10" s="53" customFormat="1" ht="109.5" customHeight="1">
      <c r="B199" s="327">
        <v>193</v>
      </c>
      <c r="C199" s="328" t="s">
        <v>81</v>
      </c>
      <c r="D199" s="151" t="s">
        <v>402</v>
      </c>
      <c r="E199" s="151" t="s">
        <v>444</v>
      </c>
      <c r="F199" s="328" t="s">
        <v>397</v>
      </c>
      <c r="G199" s="147"/>
      <c r="H199" s="148"/>
      <c r="I199" s="152"/>
      <c r="J199" s="153"/>
    </row>
    <row r="200" spans="2:10" s="53" customFormat="1" ht="109.5" customHeight="1">
      <c r="B200" s="329">
        <v>194</v>
      </c>
      <c r="C200" s="328" t="s">
        <v>81</v>
      </c>
      <c r="D200" s="151" t="s">
        <v>402</v>
      </c>
      <c r="E200" s="151" t="s">
        <v>445</v>
      </c>
      <c r="F200" s="328" t="s">
        <v>397</v>
      </c>
      <c r="G200" s="147"/>
      <c r="H200" s="148"/>
      <c r="I200" s="152"/>
      <c r="J200" s="153"/>
    </row>
    <row r="201" spans="2:10" s="53" customFormat="1" ht="109.5" customHeight="1">
      <c r="B201" s="329">
        <v>195</v>
      </c>
      <c r="C201" s="328" t="s">
        <v>81</v>
      </c>
      <c r="D201" s="151" t="s">
        <v>402</v>
      </c>
      <c r="E201" s="151" t="s">
        <v>446</v>
      </c>
      <c r="F201" s="328" t="s">
        <v>397</v>
      </c>
      <c r="G201" s="147"/>
      <c r="H201" s="148"/>
      <c r="I201" s="152"/>
      <c r="J201" s="153"/>
    </row>
    <row r="202" spans="2:10" s="53" customFormat="1" ht="109.5" customHeight="1">
      <c r="B202" s="329">
        <v>196</v>
      </c>
      <c r="C202" s="328" t="s">
        <v>81</v>
      </c>
      <c r="D202" s="151" t="s">
        <v>402</v>
      </c>
      <c r="E202" s="151" t="s">
        <v>447</v>
      </c>
      <c r="F202" s="328" t="s">
        <v>397</v>
      </c>
      <c r="G202" s="147"/>
      <c r="H202" s="148"/>
      <c r="I202" s="152"/>
      <c r="J202" s="153"/>
    </row>
    <row r="203" spans="2:10" s="53" customFormat="1" ht="109.5" customHeight="1">
      <c r="B203" s="327">
        <v>197</v>
      </c>
      <c r="C203" s="328" t="s">
        <v>81</v>
      </c>
      <c r="D203" s="151" t="s">
        <v>402</v>
      </c>
      <c r="E203" s="151" t="s">
        <v>448</v>
      </c>
      <c r="F203" s="328" t="s">
        <v>397</v>
      </c>
      <c r="G203" s="147"/>
      <c r="H203" s="148"/>
      <c r="I203" s="152"/>
      <c r="J203" s="153"/>
    </row>
    <row r="204" spans="2:10" s="53" customFormat="1" ht="109.5" customHeight="1">
      <c r="B204" s="329">
        <v>198</v>
      </c>
      <c r="C204" s="328" t="s">
        <v>81</v>
      </c>
      <c r="D204" s="151" t="s">
        <v>402</v>
      </c>
      <c r="E204" s="151" t="s">
        <v>449</v>
      </c>
      <c r="F204" s="328" t="s">
        <v>397</v>
      </c>
      <c r="G204" s="147"/>
      <c r="H204" s="148"/>
      <c r="I204" s="152"/>
      <c r="J204" s="153"/>
    </row>
    <row r="205" spans="2:10" s="53" customFormat="1" ht="109.5" customHeight="1">
      <c r="B205" s="329">
        <v>199</v>
      </c>
      <c r="C205" s="328" t="s">
        <v>81</v>
      </c>
      <c r="D205" s="151" t="s">
        <v>402</v>
      </c>
      <c r="E205" s="151" t="s">
        <v>450</v>
      </c>
      <c r="F205" s="328" t="s">
        <v>397</v>
      </c>
      <c r="G205" s="147"/>
      <c r="H205" s="148"/>
      <c r="I205" s="152"/>
      <c r="J205" s="153"/>
    </row>
    <row r="206" spans="2:10" s="53" customFormat="1" ht="109.5" customHeight="1">
      <c r="B206" s="329">
        <v>200</v>
      </c>
      <c r="C206" s="328" t="s">
        <v>81</v>
      </c>
      <c r="D206" s="151" t="s">
        <v>402</v>
      </c>
      <c r="E206" s="151" t="s">
        <v>451</v>
      </c>
      <c r="F206" s="328" t="s">
        <v>397</v>
      </c>
      <c r="G206" s="147"/>
      <c r="H206" s="148"/>
      <c r="I206" s="152"/>
      <c r="J206" s="153"/>
    </row>
    <row r="207" spans="2:10" s="53" customFormat="1" ht="109.5" customHeight="1">
      <c r="B207" s="327">
        <v>201</v>
      </c>
      <c r="C207" s="328" t="s">
        <v>81</v>
      </c>
      <c r="D207" s="151" t="s">
        <v>402</v>
      </c>
      <c r="E207" s="151" t="s">
        <v>452</v>
      </c>
      <c r="F207" s="328" t="s">
        <v>397</v>
      </c>
      <c r="G207" s="147"/>
      <c r="H207" s="148"/>
      <c r="I207" s="152"/>
      <c r="J207" s="153"/>
    </row>
    <row r="208" spans="2:10" s="53" customFormat="1" ht="109.5" customHeight="1">
      <c r="B208" s="329">
        <v>202</v>
      </c>
      <c r="C208" s="328" t="s">
        <v>81</v>
      </c>
      <c r="D208" s="151" t="s">
        <v>402</v>
      </c>
      <c r="E208" s="151" t="s">
        <v>453</v>
      </c>
      <c r="F208" s="328" t="s">
        <v>397</v>
      </c>
      <c r="G208" s="147"/>
      <c r="H208" s="148"/>
      <c r="I208" s="152"/>
      <c r="J208" s="153"/>
    </row>
    <row r="209" spans="2:10" s="53" customFormat="1" ht="109.5" customHeight="1">
      <c r="B209" s="329">
        <v>203</v>
      </c>
      <c r="C209" s="328" t="s">
        <v>81</v>
      </c>
      <c r="D209" s="151" t="s">
        <v>402</v>
      </c>
      <c r="E209" s="151" t="s">
        <v>454</v>
      </c>
      <c r="F209" s="328" t="s">
        <v>397</v>
      </c>
      <c r="G209" s="147"/>
      <c r="H209" s="148"/>
      <c r="I209" s="152"/>
      <c r="J209" s="153"/>
    </row>
    <row r="210" spans="2:10" s="53" customFormat="1" ht="109.5" customHeight="1">
      <c r="B210" s="329">
        <v>204</v>
      </c>
      <c r="C210" s="328" t="s">
        <v>81</v>
      </c>
      <c r="D210" s="151" t="s">
        <v>402</v>
      </c>
      <c r="E210" s="151" t="s">
        <v>455</v>
      </c>
      <c r="F210" s="328" t="s">
        <v>397</v>
      </c>
      <c r="G210" s="147"/>
      <c r="H210" s="148"/>
      <c r="I210" s="152"/>
      <c r="J210" s="153"/>
    </row>
    <row r="211" spans="2:10" s="53" customFormat="1" ht="109.5" customHeight="1">
      <c r="B211" s="327">
        <v>205</v>
      </c>
      <c r="C211" s="328" t="s">
        <v>81</v>
      </c>
      <c r="D211" s="151" t="s">
        <v>402</v>
      </c>
      <c r="E211" s="151" t="s">
        <v>456</v>
      </c>
      <c r="F211" s="328" t="s">
        <v>397</v>
      </c>
      <c r="G211" s="147"/>
      <c r="H211" s="148"/>
      <c r="I211" s="152"/>
      <c r="J211" s="153"/>
    </row>
    <row r="212" spans="2:10" s="53" customFormat="1" ht="109.5" customHeight="1">
      <c r="B212" s="329">
        <v>206</v>
      </c>
      <c r="C212" s="328" t="s">
        <v>81</v>
      </c>
      <c r="D212" s="151" t="s">
        <v>402</v>
      </c>
      <c r="E212" s="151" t="s">
        <v>457</v>
      </c>
      <c r="F212" s="328" t="s">
        <v>175</v>
      </c>
      <c r="G212" s="147"/>
      <c r="H212" s="148"/>
      <c r="I212" s="152"/>
      <c r="J212" s="153"/>
    </row>
    <row r="213" spans="2:10" s="53" customFormat="1" ht="109.5" customHeight="1">
      <c r="B213" s="329">
        <v>207</v>
      </c>
      <c r="C213" s="334" t="s">
        <v>178</v>
      </c>
      <c r="D213" s="335" t="s">
        <v>458</v>
      </c>
      <c r="E213" s="333" t="s">
        <v>459</v>
      </c>
      <c r="F213" s="328" t="s">
        <v>175</v>
      </c>
      <c r="G213" s="147"/>
      <c r="H213" s="148"/>
      <c r="I213" s="152"/>
      <c r="J213" s="153"/>
    </row>
    <row r="214" spans="2:10" s="53" customFormat="1" ht="109.5" customHeight="1">
      <c r="B214" s="329">
        <v>208</v>
      </c>
      <c r="C214" s="334" t="s">
        <v>178</v>
      </c>
      <c r="D214" s="335" t="s">
        <v>458</v>
      </c>
      <c r="E214" s="333" t="s">
        <v>460</v>
      </c>
      <c r="F214" s="328" t="s">
        <v>175</v>
      </c>
      <c r="G214" s="147"/>
      <c r="H214" s="148"/>
      <c r="I214" s="152"/>
      <c r="J214" s="153"/>
    </row>
    <row r="215" spans="2:10" s="53" customFormat="1" ht="109.5" customHeight="1">
      <c r="B215" s="327">
        <v>209</v>
      </c>
      <c r="C215" s="334" t="s">
        <v>178</v>
      </c>
      <c r="D215" s="335" t="s">
        <v>458</v>
      </c>
      <c r="E215" s="333" t="s">
        <v>461</v>
      </c>
      <c r="F215" s="328" t="s">
        <v>175</v>
      </c>
      <c r="G215" s="147"/>
      <c r="H215" s="148"/>
      <c r="I215" s="152"/>
      <c r="J215" s="153"/>
    </row>
    <row r="216" spans="2:10" s="53" customFormat="1" ht="109.5" customHeight="1">
      <c r="B216" s="329">
        <v>210</v>
      </c>
      <c r="C216" s="334" t="s">
        <v>178</v>
      </c>
      <c r="D216" s="335" t="s">
        <v>458</v>
      </c>
      <c r="E216" s="333" t="s">
        <v>462</v>
      </c>
      <c r="F216" s="328" t="s">
        <v>175</v>
      </c>
      <c r="G216" s="147"/>
      <c r="H216" s="148"/>
      <c r="I216" s="152"/>
      <c r="J216" s="153"/>
    </row>
    <row r="217" spans="2:10" s="53" customFormat="1" ht="109.5" customHeight="1">
      <c r="B217" s="329">
        <v>211</v>
      </c>
      <c r="C217" s="334" t="s">
        <v>178</v>
      </c>
      <c r="D217" s="335" t="s">
        <v>458</v>
      </c>
      <c r="E217" s="333" t="s">
        <v>463</v>
      </c>
      <c r="F217" s="328" t="s">
        <v>175</v>
      </c>
      <c r="G217" s="147"/>
      <c r="H217" s="148"/>
      <c r="I217" s="152"/>
      <c r="J217" s="153"/>
    </row>
    <row r="218" spans="2:10" s="53" customFormat="1" ht="109.5" customHeight="1">
      <c r="B218" s="329">
        <v>212</v>
      </c>
      <c r="C218" s="334" t="s">
        <v>178</v>
      </c>
      <c r="D218" s="335" t="s">
        <v>458</v>
      </c>
      <c r="E218" s="333" t="s">
        <v>464</v>
      </c>
      <c r="F218" s="328" t="s">
        <v>175</v>
      </c>
      <c r="G218" s="147"/>
      <c r="H218" s="148"/>
      <c r="I218" s="152"/>
      <c r="J218" s="153"/>
    </row>
    <row r="219" spans="2:10" s="53" customFormat="1" ht="109.5" customHeight="1">
      <c r="B219" s="327">
        <v>213</v>
      </c>
      <c r="C219" s="334" t="s">
        <v>178</v>
      </c>
      <c r="D219" s="335" t="s">
        <v>458</v>
      </c>
      <c r="E219" s="333" t="s">
        <v>465</v>
      </c>
      <c r="F219" s="328" t="s">
        <v>175</v>
      </c>
      <c r="G219" s="147"/>
      <c r="H219" s="148"/>
      <c r="I219" s="152"/>
      <c r="J219" s="153"/>
    </row>
    <row r="220" spans="2:10" s="53" customFormat="1" ht="109.5" customHeight="1">
      <c r="B220" s="329">
        <v>214</v>
      </c>
      <c r="C220" s="334" t="s">
        <v>178</v>
      </c>
      <c r="D220" s="335" t="s">
        <v>458</v>
      </c>
      <c r="E220" s="333" t="s">
        <v>466</v>
      </c>
      <c r="F220" s="328" t="s">
        <v>175</v>
      </c>
      <c r="G220" s="147"/>
      <c r="H220" s="148"/>
      <c r="I220" s="152"/>
      <c r="J220" s="153"/>
    </row>
    <row r="221" spans="2:10" s="53" customFormat="1" ht="109.5" customHeight="1">
      <c r="B221" s="329">
        <v>215</v>
      </c>
      <c r="C221" s="334" t="s">
        <v>178</v>
      </c>
      <c r="D221" s="335" t="s">
        <v>458</v>
      </c>
      <c r="E221" s="333" t="s">
        <v>467</v>
      </c>
      <c r="F221" s="328" t="s">
        <v>175</v>
      </c>
      <c r="G221" s="147"/>
      <c r="H221" s="148"/>
      <c r="I221" s="152"/>
      <c r="J221" s="153"/>
    </row>
    <row r="222" spans="2:10" s="53" customFormat="1" ht="109.5" customHeight="1">
      <c r="B222" s="329">
        <v>216</v>
      </c>
      <c r="C222" s="334" t="s">
        <v>178</v>
      </c>
      <c r="D222" s="335" t="s">
        <v>458</v>
      </c>
      <c r="E222" s="333" t="s">
        <v>468</v>
      </c>
      <c r="F222" s="328" t="s">
        <v>175</v>
      </c>
      <c r="G222" s="147"/>
      <c r="H222" s="148"/>
      <c r="I222" s="152"/>
      <c r="J222" s="153"/>
    </row>
    <row r="223" spans="2:10" s="53" customFormat="1" ht="109.5" customHeight="1">
      <c r="B223" s="327">
        <v>217</v>
      </c>
      <c r="C223" s="334" t="s">
        <v>178</v>
      </c>
      <c r="D223" s="335" t="s">
        <v>458</v>
      </c>
      <c r="E223" s="333" t="s">
        <v>469</v>
      </c>
      <c r="F223" s="328" t="s">
        <v>175</v>
      </c>
      <c r="G223" s="147"/>
      <c r="H223" s="148"/>
      <c r="I223" s="152"/>
      <c r="J223" s="153"/>
    </row>
    <row r="224" spans="2:10" s="53" customFormat="1" ht="109.5" customHeight="1">
      <c r="B224" s="329">
        <v>218</v>
      </c>
      <c r="C224" s="334" t="s">
        <v>178</v>
      </c>
      <c r="D224" s="335" t="s">
        <v>458</v>
      </c>
      <c r="E224" s="333" t="s">
        <v>470</v>
      </c>
      <c r="F224" s="328" t="s">
        <v>175</v>
      </c>
      <c r="G224" s="147"/>
      <c r="H224" s="148"/>
      <c r="I224" s="152"/>
      <c r="J224" s="153"/>
    </row>
    <row r="225" spans="2:10" s="53" customFormat="1" ht="109.5" customHeight="1">
      <c r="B225" s="329">
        <v>219</v>
      </c>
      <c r="C225" s="334" t="s">
        <v>178</v>
      </c>
      <c r="D225" s="335" t="s">
        <v>458</v>
      </c>
      <c r="E225" s="333" t="s">
        <v>471</v>
      </c>
      <c r="F225" s="328" t="s">
        <v>175</v>
      </c>
      <c r="G225" s="147"/>
      <c r="H225" s="148"/>
      <c r="I225" s="152"/>
      <c r="J225" s="153"/>
    </row>
    <row r="226" spans="2:10" s="53" customFormat="1" ht="109.5" customHeight="1">
      <c r="B226" s="329">
        <v>220</v>
      </c>
      <c r="C226" s="328" t="s">
        <v>81</v>
      </c>
      <c r="D226" s="333" t="s">
        <v>472</v>
      </c>
      <c r="E226" s="333" t="s">
        <v>473</v>
      </c>
      <c r="F226" s="332" t="s">
        <v>175</v>
      </c>
      <c r="G226" s="147"/>
      <c r="H226" s="148"/>
      <c r="I226" s="152"/>
      <c r="J226" s="153"/>
    </row>
    <row r="227" spans="2:10" s="53" customFormat="1" ht="109.5" customHeight="1">
      <c r="B227" s="327">
        <v>221</v>
      </c>
      <c r="C227" s="328" t="s">
        <v>81</v>
      </c>
      <c r="D227" s="333" t="s">
        <v>474</v>
      </c>
      <c r="E227" s="333" t="s">
        <v>475</v>
      </c>
      <c r="F227" s="332" t="s">
        <v>175</v>
      </c>
      <c r="G227" s="147"/>
      <c r="H227" s="148"/>
      <c r="I227" s="152"/>
      <c r="J227" s="153"/>
    </row>
    <row r="228" spans="2:10" s="53" customFormat="1" ht="109.5" customHeight="1">
      <c r="B228" s="329">
        <v>222</v>
      </c>
      <c r="C228" s="328" t="s">
        <v>81</v>
      </c>
      <c r="D228" s="333" t="s">
        <v>476</v>
      </c>
      <c r="E228" s="333" t="s">
        <v>477</v>
      </c>
      <c r="F228" s="332" t="s">
        <v>397</v>
      </c>
      <c r="G228" s="147"/>
      <c r="H228" s="148"/>
      <c r="I228" s="152"/>
      <c r="J228" s="153"/>
    </row>
    <row r="229" spans="2:10" s="53" customFormat="1" ht="109.5" customHeight="1">
      <c r="B229" s="329">
        <v>223</v>
      </c>
      <c r="C229" s="328" t="s">
        <v>81</v>
      </c>
      <c r="D229" s="333" t="s">
        <v>478</v>
      </c>
      <c r="E229" s="333" t="s">
        <v>479</v>
      </c>
      <c r="F229" s="332" t="s">
        <v>397</v>
      </c>
      <c r="G229" s="147"/>
      <c r="H229" s="148"/>
      <c r="I229" s="152"/>
      <c r="J229" s="153"/>
    </row>
    <row r="230" spans="2:10" s="53" customFormat="1" ht="109.5" customHeight="1">
      <c r="B230" s="329">
        <v>224</v>
      </c>
      <c r="C230" s="328" t="s">
        <v>81</v>
      </c>
      <c r="D230" s="333" t="s">
        <v>472</v>
      </c>
      <c r="E230" s="333" t="s">
        <v>480</v>
      </c>
      <c r="F230" s="332" t="s">
        <v>175</v>
      </c>
      <c r="G230" s="147"/>
      <c r="H230" s="148"/>
      <c r="I230" s="152"/>
      <c r="J230" s="153"/>
    </row>
    <row r="231" spans="2:10" s="53" customFormat="1" ht="109.5" customHeight="1">
      <c r="B231" s="327">
        <v>225</v>
      </c>
      <c r="C231" s="328" t="s">
        <v>81</v>
      </c>
      <c r="D231" s="333" t="s">
        <v>481</v>
      </c>
      <c r="E231" s="333" t="s">
        <v>482</v>
      </c>
      <c r="F231" s="332" t="s">
        <v>397</v>
      </c>
      <c r="G231" s="147"/>
      <c r="H231" s="148"/>
      <c r="I231" s="152"/>
      <c r="J231" s="153"/>
    </row>
    <row r="232" spans="2:10" s="53" customFormat="1" ht="109.5" customHeight="1">
      <c r="B232" s="329">
        <v>226</v>
      </c>
      <c r="C232" s="328" t="s">
        <v>81</v>
      </c>
      <c r="D232" s="333" t="s">
        <v>483</v>
      </c>
      <c r="E232" s="333" t="s">
        <v>484</v>
      </c>
      <c r="F232" s="332" t="s">
        <v>175</v>
      </c>
      <c r="G232" s="147"/>
      <c r="H232" s="148"/>
      <c r="I232" s="152"/>
      <c r="J232" s="153"/>
    </row>
    <row r="233" spans="2:10" s="53" customFormat="1" ht="109.5" customHeight="1">
      <c r="B233" s="329">
        <v>227</v>
      </c>
      <c r="C233" s="328" t="s">
        <v>81</v>
      </c>
      <c r="D233" s="333" t="s">
        <v>483</v>
      </c>
      <c r="E233" s="333" t="s">
        <v>485</v>
      </c>
      <c r="F233" s="332" t="s">
        <v>397</v>
      </c>
      <c r="G233" s="147"/>
      <c r="H233" s="148"/>
      <c r="I233" s="152"/>
      <c r="J233" s="153"/>
    </row>
    <row r="234" spans="2:10" s="53" customFormat="1" ht="109.5" customHeight="1">
      <c r="B234" s="329">
        <v>228</v>
      </c>
      <c r="C234" s="328" t="s">
        <v>81</v>
      </c>
      <c r="D234" s="333" t="s">
        <v>483</v>
      </c>
      <c r="E234" s="333" t="s">
        <v>486</v>
      </c>
      <c r="F234" s="332" t="s">
        <v>397</v>
      </c>
      <c r="G234" s="147"/>
      <c r="H234" s="148"/>
      <c r="I234" s="152"/>
      <c r="J234" s="153"/>
    </row>
    <row r="235" spans="2:10" s="53" customFormat="1" ht="109.5" customHeight="1">
      <c r="B235" s="327">
        <v>229</v>
      </c>
      <c r="C235" s="328" t="s">
        <v>81</v>
      </c>
      <c r="D235" s="333" t="s">
        <v>487</v>
      </c>
      <c r="E235" s="333" t="s">
        <v>488</v>
      </c>
      <c r="F235" s="332" t="s">
        <v>175</v>
      </c>
      <c r="G235" s="147"/>
      <c r="H235" s="148"/>
      <c r="I235" s="152"/>
      <c r="J235" s="153"/>
    </row>
    <row r="236" spans="2:10" s="53" customFormat="1" ht="109.5" customHeight="1">
      <c r="B236" s="329">
        <v>230</v>
      </c>
      <c r="C236" s="328" t="s">
        <v>81</v>
      </c>
      <c r="D236" s="333" t="s">
        <v>489</v>
      </c>
      <c r="E236" s="333" t="s">
        <v>490</v>
      </c>
      <c r="F236" s="332" t="s">
        <v>397</v>
      </c>
      <c r="G236" s="147"/>
      <c r="H236" s="148"/>
      <c r="I236" s="152"/>
      <c r="J236" s="153"/>
    </row>
    <row r="237" spans="2:10" s="53" customFormat="1" ht="109.5" customHeight="1">
      <c r="B237" s="329">
        <v>231</v>
      </c>
      <c r="C237" s="330" t="s">
        <v>194</v>
      </c>
      <c r="D237" s="335" t="s">
        <v>491</v>
      </c>
      <c r="E237" s="333" t="s">
        <v>492</v>
      </c>
      <c r="F237" s="332" t="s">
        <v>175</v>
      </c>
      <c r="G237" s="147"/>
      <c r="H237" s="148"/>
      <c r="I237" s="152"/>
      <c r="J237" s="153"/>
    </row>
    <row r="238" spans="2:10" s="53" customFormat="1" ht="109.5" customHeight="1">
      <c r="B238" s="329">
        <v>232</v>
      </c>
      <c r="C238" s="330" t="s">
        <v>194</v>
      </c>
      <c r="D238" s="335" t="s">
        <v>493</v>
      </c>
      <c r="E238" s="333" t="s">
        <v>494</v>
      </c>
      <c r="F238" s="332" t="s">
        <v>175</v>
      </c>
      <c r="G238" s="147"/>
      <c r="H238" s="148"/>
      <c r="I238" s="152"/>
      <c r="J238" s="153"/>
    </row>
    <row r="239" spans="2:10" s="53" customFormat="1" ht="109.5" customHeight="1">
      <c r="B239" s="327">
        <v>233</v>
      </c>
      <c r="C239" s="330" t="s">
        <v>194</v>
      </c>
      <c r="D239" s="331" t="s">
        <v>269</v>
      </c>
      <c r="E239" s="151" t="s">
        <v>495</v>
      </c>
      <c r="F239" s="332" t="s">
        <v>175</v>
      </c>
      <c r="G239" s="147"/>
      <c r="H239" s="148"/>
      <c r="I239" s="152"/>
      <c r="J239" s="153"/>
    </row>
    <row r="240" spans="2:10" s="53" customFormat="1" ht="109.5" customHeight="1">
      <c r="B240" s="329">
        <v>234</v>
      </c>
      <c r="C240" s="330" t="s">
        <v>194</v>
      </c>
      <c r="D240" s="151" t="s">
        <v>204</v>
      </c>
      <c r="E240" s="333" t="s">
        <v>496</v>
      </c>
      <c r="F240" s="332" t="s">
        <v>175</v>
      </c>
      <c r="G240" s="147"/>
      <c r="H240" s="148"/>
      <c r="I240" s="152"/>
      <c r="J240" s="153"/>
    </row>
    <row r="241" spans="2:10" s="53" customFormat="1" ht="109.5" customHeight="1">
      <c r="B241" s="329">
        <v>235</v>
      </c>
      <c r="C241" s="330" t="s">
        <v>194</v>
      </c>
      <c r="D241" s="335" t="s">
        <v>497</v>
      </c>
      <c r="E241" s="333" t="s">
        <v>498</v>
      </c>
      <c r="F241" s="332" t="s">
        <v>397</v>
      </c>
      <c r="G241" s="147"/>
      <c r="H241" s="148"/>
      <c r="I241" s="152"/>
      <c r="J241" s="153"/>
    </row>
    <row r="242" spans="2:10" s="53" customFormat="1" ht="109.5" customHeight="1">
      <c r="B242" s="329">
        <v>236</v>
      </c>
      <c r="C242" s="330" t="s">
        <v>194</v>
      </c>
      <c r="D242" s="335" t="s">
        <v>497</v>
      </c>
      <c r="E242" s="333" t="s">
        <v>499</v>
      </c>
      <c r="F242" s="332" t="s">
        <v>397</v>
      </c>
      <c r="G242" s="147"/>
      <c r="H242" s="148"/>
      <c r="I242" s="152"/>
      <c r="J242" s="153"/>
    </row>
    <row r="243" spans="2:10" s="53" customFormat="1" ht="109.5" customHeight="1">
      <c r="B243" s="327">
        <v>237</v>
      </c>
      <c r="C243" s="330" t="s">
        <v>194</v>
      </c>
      <c r="D243" s="335" t="s">
        <v>497</v>
      </c>
      <c r="E243" s="333" t="s">
        <v>500</v>
      </c>
      <c r="F243" s="332" t="s">
        <v>397</v>
      </c>
      <c r="G243" s="147"/>
      <c r="H243" s="148"/>
      <c r="I243" s="152"/>
      <c r="J243" s="153"/>
    </row>
    <row r="244" spans="2:10" s="53" customFormat="1" ht="109.5" customHeight="1">
      <c r="B244" s="329">
        <v>238</v>
      </c>
      <c r="C244" s="330" t="s">
        <v>194</v>
      </c>
      <c r="D244" s="335" t="s">
        <v>497</v>
      </c>
      <c r="E244" s="333" t="s">
        <v>501</v>
      </c>
      <c r="F244" s="332" t="s">
        <v>397</v>
      </c>
      <c r="G244" s="147"/>
      <c r="H244" s="148"/>
      <c r="I244" s="152"/>
      <c r="J244" s="153"/>
    </row>
    <row r="245" spans="2:10" s="53" customFormat="1" ht="109.5" customHeight="1">
      <c r="B245" s="329">
        <v>239</v>
      </c>
      <c r="C245" s="330" t="s">
        <v>194</v>
      </c>
      <c r="D245" s="335" t="s">
        <v>497</v>
      </c>
      <c r="E245" s="333" t="s">
        <v>502</v>
      </c>
      <c r="F245" s="332" t="s">
        <v>397</v>
      </c>
      <c r="G245" s="147"/>
      <c r="H245" s="148"/>
      <c r="I245" s="152"/>
      <c r="J245" s="153"/>
    </row>
    <row r="246" spans="2:10" s="53" customFormat="1" ht="109.5" customHeight="1">
      <c r="B246" s="329">
        <v>240</v>
      </c>
      <c r="C246" s="330" t="s">
        <v>194</v>
      </c>
      <c r="D246" s="335" t="s">
        <v>497</v>
      </c>
      <c r="E246" s="333" t="s">
        <v>503</v>
      </c>
      <c r="F246" s="332" t="s">
        <v>397</v>
      </c>
      <c r="G246" s="147"/>
      <c r="H246" s="148"/>
      <c r="I246" s="152"/>
      <c r="J246" s="153"/>
    </row>
    <row r="247" spans="2:10" s="53" customFormat="1" ht="109.5" customHeight="1">
      <c r="B247" s="327">
        <v>241</v>
      </c>
      <c r="C247" s="330" t="s">
        <v>194</v>
      </c>
      <c r="D247" s="335" t="s">
        <v>497</v>
      </c>
      <c r="E247" s="333" t="s">
        <v>504</v>
      </c>
      <c r="F247" s="332" t="s">
        <v>397</v>
      </c>
      <c r="G247" s="147"/>
      <c r="H247" s="148"/>
      <c r="I247" s="152"/>
      <c r="J247" s="153"/>
    </row>
    <row r="248" spans="2:10" s="53" customFormat="1" ht="109.5" customHeight="1">
      <c r="B248" s="329">
        <v>242</v>
      </c>
      <c r="C248" s="330" t="s">
        <v>194</v>
      </c>
      <c r="D248" s="335" t="s">
        <v>497</v>
      </c>
      <c r="E248" s="333" t="s">
        <v>505</v>
      </c>
      <c r="F248" s="332" t="s">
        <v>397</v>
      </c>
      <c r="G248" s="147"/>
      <c r="H248" s="148"/>
      <c r="I248" s="152"/>
      <c r="J248" s="153"/>
    </row>
    <row r="249" spans="2:10" s="53" customFormat="1" ht="109.5" customHeight="1">
      <c r="B249" s="329">
        <v>243</v>
      </c>
      <c r="C249" s="328" t="s">
        <v>81</v>
      </c>
      <c r="D249" s="151" t="s">
        <v>402</v>
      </c>
      <c r="E249" s="333" t="s">
        <v>506</v>
      </c>
      <c r="F249" s="332" t="s">
        <v>397</v>
      </c>
      <c r="G249" s="147"/>
      <c r="H249" s="148"/>
      <c r="I249" s="152"/>
      <c r="J249" s="153"/>
    </row>
    <row r="250" spans="2:10" s="53" customFormat="1" ht="109.5" customHeight="1">
      <c r="B250" s="329">
        <v>244</v>
      </c>
      <c r="C250" s="328" t="s">
        <v>81</v>
      </c>
      <c r="D250" s="151" t="s">
        <v>402</v>
      </c>
      <c r="E250" s="333" t="s">
        <v>507</v>
      </c>
      <c r="F250" s="332" t="s">
        <v>175</v>
      </c>
      <c r="G250" s="147"/>
      <c r="H250" s="148"/>
      <c r="I250" s="152"/>
      <c r="J250" s="153"/>
    </row>
    <row r="251" spans="2:10" s="53" customFormat="1" ht="109.5" customHeight="1">
      <c r="B251" s="327">
        <v>245</v>
      </c>
      <c r="C251" s="328" t="s">
        <v>81</v>
      </c>
      <c r="D251" s="151" t="s">
        <v>402</v>
      </c>
      <c r="E251" s="333" t="s">
        <v>508</v>
      </c>
      <c r="F251" s="332" t="s">
        <v>175</v>
      </c>
      <c r="G251" s="147"/>
      <c r="H251" s="148"/>
      <c r="I251" s="152"/>
      <c r="J251" s="153"/>
    </row>
    <row r="252" spans="2:10" s="53" customFormat="1" ht="109.5" customHeight="1">
      <c r="B252" s="329">
        <v>246</v>
      </c>
      <c r="C252" s="328" t="s">
        <v>81</v>
      </c>
      <c r="D252" s="151" t="s">
        <v>402</v>
      </c>
      <c r="E252" s="333" t="s">
        <v>509</v>
      </c>
      <c r="F252" s="332" t="s">
        <v>175</v>
      </c>
      <c r="G252" s="147"/>
      <c r="H252" s="148"/>
      <c r="I252" s="152"/>
      <c r="J252" s="153"/>
    </row>
    <row r="253" spans="2:10" s="53" customFormat="1" ht="109.5" customHeight="1">
      <c r="B253" s="329">
        <v>247</v>
      </c>
      <c r="C253" s="328" t="s">
        <v>81</v>
      </c>
      <c r="D253" s="151" t="s">
        <v>402</v>
      </c>
      <c r="E253" s="333" t="s">
        <v>510</v>
      </c>
      <c r="F253" s="332" t="s">
        <v>175</v>
      </c>
      <c r="G253" s="147"/>
      <c r="H253" s="148"/>
      <c r="I253" s="152"/>
      <c r="J253" s="153"/>
    </row>
    <row r="254" spans="2:10" s="53" customFormat="1" ht="109.5" customHeight="1">
      <c r="B254" s="329">
        <v>248</v>
      </c>
      <c r="C254" s="334" t="s">
        <v>511</v>
      </c>
      <c r="D254" s="335" t="s">
        <v>512</v>
      </c>
      <c r="E254" s="333" t="s">
        <v>513</v>
      </c>
      <c r="F254" s="332" t="s">
        <v>175</v>
      </c>
      <c r="G254" s="147"/>
      <c r="H254" s="148"/>
      <c r="I254" s="152"/>
      <c r="J254" s="153"/>
    </row>
    <row r="255" spans="2:10" s="53" customFormat="1" ht="109.5" customHeight="1">
      <c r="B255" s="327">
        <v>249</v>
      </c>
      <c r="C255" s="334" t="s">
        <v>511</v>
      </c>
      <c r="D255" s="335" t="s">
        <v>514</v>
      </c>
      <c r="E255" s="333" t="s">
        <v>515</v>
      </c>
      <c r="F255" s="332" t="s">
        <v>175</v>
      </c>
      <c r="G255" s="147"/>
      <c r="H255" s="148"/>
      <c r="I255" s="152"/>
      <c r="J255" s="153"/>
    </row>
    <row r="256" spans="2:10" s="53" customFormat="1" ht="109.5" customHeight="1">
      <c r="B256" s="329">
        <v>250</v>
      </c>
      <c r="C256" s="334" t="s">
        <v>511</v>
      </c>
      <c r="D256" s="335" t="s">
        <v>516</v>
      </c>
      <c r="E256" s="333" t="s">
        <v>517</v>
      </c>
      <c r="F256" s="332" t="s">
        <v>175</v>
      </c>
      <c r="G256" s="147"/>
      <c r="H256" s="148"/>
      <c r="I256" s="152"/>
      <c r="J256" s="153"/>
    </row>
    <row r="257" spans="2:10" s="53" customFormat="1" ht="109.5" customHeight="1">
      <c r="B257" s="329">
        <v>251</v>
      </c>
      <c r="C257" s="334" t="s">
        <v>511</v>
      </c>
      <c r="D257" s="335" t="s">
        <v>518</v>
      </c>
      <c r="E257" s="333" t="s">
        <v>519</v>
      </c>
      <c r="F257" s="332" t="s">
        <v>175</v>
      </c>
      <c r="G257" s="147"/>
      <c r="H257" s="148"/>
      <c r="I257" s="152"/>
      <c r="J257" s="153"/>
    </row>
    <row r="258" spans="2:10" s="53" customFormat="1" ht="109.5" customHeight="1">
      <c r="B258" s="329">
        <v>252</v>
      </c>
      <c r="C258" s="334" t="s">
        <v>511</v>
      </c>
      <c r="D258" s="335" t="s">
        <v>520</v>
      </c>
      <c r="E258" s="333" t="s">
        <v>521</v>
      </c>
      <c r="F258" s="332" t="s">
        <v>175</v>
      </c>
      <c r="G258" s="147"/>
      <c r="H258" s="148"/>
      <c r="I258" s="152"/>
      <c r="J258" s="153"/>
    </row>
    <row r="259" spans="2:10" s="53" customFormat="1" ht="109.5" customHeight="1">
      <c r="B259" s="327">
        <v>253</v>
      </c>
      <c r="C259" s="334" t="s">
        <v>511</v>
      </c>
      <c r="D259" s="335" t="s">
        <v>522</v>
      </c>
      <c r="E259" s="333" t="s">
        <v>523</v>
      </c>
      <c r="F259" s="332" t="s">
        <v>175</v>
      </c>
      <c r="G259" s="147"/>
      <c r="H259" s="148"/>
      <c r="I259" s="152"/>
      <c r="J259" s="153"/>
    </row>
    <row r="260" spans="2:10" s="53" customFormat="1" ht="109.5" customHeight="1">
      <c r="B260" s="329">
        <v>254</v>
      </c>
      <c r="C260" s="334" t="s">
        <v>511</v>
      </c>
      <c r="D260" s="335" t="s">
        <v>524</v>
      </c>
      <c r="E260" s="333" t="s">
        <v>525</v>
      </c>
      <c r="F260" s="332" t="s">
        <v>175</v>
      </c>
      <c r="G260" s="147"/>
      <c r="H260" s="148"/>
      <c r="I260" s="152"/>
      <c r="J260" s="153"/>
    </row>
    <row r="261" spans="2:10" s="53" customFormat="1" ht="109.5" customHeight="1">
      <c r="B261" s="329">
        <v>255</v>
      </c>
      <c r="C261" s="334" t="s">
        <v>526</v>
      </c>
      <c r="D261" s="335" t="s">
        <v>527</v>
      </c>
      <c r="E261" s="333" t="s">
        <v>528</v>
      </c>
      <c r="F261" s="332" t="s">
        <v>175</v>
      </c>
      <c r="G261" s="147"/>
      <c r="H261" s="148"/>
      <c r="I261" s="152"/>
      <c r="J261" s="153"/>
    </row>
    <row r="262" spans="2:10" s="53" customFormat="1" ht="109.5" customHeight="1">
      <c r="B262" s="329">
        <v>256</v>
      </c>
      <c r="C262" s="334" t="s">
        <v>526</v>
      </c>
      <c r="D262" s="335" t="s">
        <v>529</v>
      </c>
      <c r="E262" s="333" t="s">
        <v>530</v>
      </c>
      <c r="F262" s="332" t="s">
        <v>175</v>
      </c>
      <c r="G262" s="147"/>
      <c r="H262" s="148"/>
      <c r="I262" s="152"/>
      <c r="J262" s="153"/>
    </row>
    <row r="263" spans="2:10" s="53" customFormat="1" ht="109.5" customHeight="1">
      <c r="B263" s="327">
        <v>257</v>
      </c>
      <c r="C263" s="334" t="s">
        <v>526</v>
      </c>
      <c r="D263" s="335" t="s">
        <v>531</v>
      </c>
      <c r="E263" s="333" t="s">
        <v>532</v>
      </c>
      <c r="F263" s="332" t="s">
        <v>175</v>
      </c>
      <c r="G263" s="147"/>
      <c r="H263" s="148"/>
      <c r="I263" s="152"/>
      <c r="J263" s="153"/>
    </row>
    <row r="264" spans="2:10" s="53" customFormat="1" ht="109.5" customHeight="1">
      <c r="B264" s="329">
        <v>258</v>
      </c>
      <c r="C264" s="334" t="s">
        <v>526</v>
      </c>
      <c r="D264" s="335" t="s">
        <v>518</v>
      </c>
      <c r="E264" s="333" t="s">
        <v>533</v>
      </c>
      <c r="F264" s="332" t="s">
        <v>175</v>
      </c>
      <c r="G264" s="147"/>
      <c r="H264" s="148"/>
      <c r="I264" s="152"/>
      <c r="J264" s="153"/>
    </row>
    <row r="265" spans="2:10" s="53" customFormat="1" ht="109.5" customHeight="1">
      <c r="B265" s="329">
        <v>259</v>
      </c>
      <c r="C265" s="334" t="s">
        <v>526</v>
      </c>
      <c r="D265" s="335" t="s">
        <v>522</v>
      </c>
      <c r="E265" s="333" t="s">
        <v>534</v>
      </c>
      <c r="F265" s="332" t="s">
        <v>175</v>
      </c>
      <c r="G265" s="147"/>
      <c r="H265" s="148"/>
      <c r="I265" s="152"/>
      <c r="J265" s="153"/>
    </row>
    <row r="266" spans="2:10" s="53" customFormat="1" ht="109.5" customHeight="1">
      <c r="B266" s="329">
        <v>260</v>
      </c>
      <c r="C266" s="334" t="s">
        <v>526</v>
      </c>
      <c r="D266" s="335" t="s">
        <v>524</v>
      </c>
      <c r="E266" s="333" t="s">
        <v>535</v>
      </c>
      <c r="F266" s="332" t="s">
        <v>175</v>
      </c>
      <c r="G266" s="147"/>
      <c r="H266" s="148"/>
      <c r="I266" s="152"/>
      <c r="J266" s="153"/>
    </row>
    <row r="267" spans="2:10" s="53" customFormat="1" ht="109.5" customHeight="1">
      <c r="B267" s="327">
        <v>261</v>
      </c>
      <c r="C267" s="328" t="s">
        <v>172</v>
      </c>
      <c r="D267" s="335" t="s">
        <v>536</v>
      </c>
      <c r="E267" s="333" t="s">
        <v>537</v>
      </c>
      <c r="F267" s="332" t="s">
        <v>175</v>
      </c>
      <c r="G267" s="147"/>
      <c r="H267" s="148"/>
      <c r="I267" s="152"/>
      <c r="J267" s="153"/>
    </row>
  </sheetData>
  <phoneticPr fontId="4"/>
  <conditionalFormatting sqref="D9 D12 D14:D15 D18:D19 D42:D43 D45:D46 D51 D53:D54 D56:D57 D61:D66 D68:D69 D71:D73 D75:D78 D80:D83 D85:D87 D90:D98 D102:D103 D106:D108 D110:D112">
    <cfRule type="expression" dxfId="2" priority="3" stopIfTrue="1">
      <formula>(#REF!="済")</formula>
    </cfRule>
  </conditionalFormatting>
  <conditionalFormatting sqref="D161 D177 D181 D183:D184">
    <cfRule type="expression" dxfId="1" priority="2" stopIfTrue="1">
      <formula>(#REF!="済")</formula>
    </cfRule>
  </conditionalFormatting>
  <conditionalFormatting sqref="D239">
    <cfRule type="expression" dxfId="0" priority="1" stopIfTrue="1">
      <formula>(#REF!="済")</formula>
    </cfRule>
  </conditionalFormatting>
  <dataValidations count="2">
    <dataValidation type="list" allowBlank="1" showInputMessage="1" showErrorMessage="1" sqref="F7:F266" xr:uid="{962B7756-18EE-4008-8386-964469F52B54}">
      <formula1>"必須,任意"</formula1>
    </dataValidation>
    <dataValidation type="list" allowBlank="1" showInputMessage="1" showErrorMessage="1" sqref="G7:G267" xr:uid="{DD4B1C93-481B-4E3B-90F2-3A9942C27D8C}">
      <formula1>"○,△,×"</formula1>
    </dataValidation>
  </dataValidations>
  <printOptions horizontalCentered="1"/>
  <pageMargins left="0.59055118110236227" right="0.59055118110236227" top="0.59055118110236227" bottom="0.59055118110236227" header="0.19685039370078741" footer="0.19685039370078741"/>
  <pageSetup paperSize="8" scale="58" fitToHeight="0" orientation="landscape" r:id="rId1"/>
  <headerFooter alignWithMargins="0">
    <oddFooter>&amp;C&amp;"ＭＳ ゴシック,標準"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84CD-B453-4790-9A96-52478B4EDD3E}">
  <sheetPr>
    <pageSetUpPr fitToPage="1"/>
  </sheetPr>
  <dimension ref="B1:E18"/>
  <sheetViews>
    <sheetView view="pageBreakPreview" topLeftCell="A3" zoomScale="85" zoomScaleNormal="100" zoomScaleSheetLayoutView="85" workbookViewId="0">
      <selection activeCell="H9" sqref="H9"/>
    </sheetView>
  </sheetViews>
  <sheetFormatPr defaultColWidth="20.75" defaultRowHeight="18.75"/>
  <cols>
    <col min="1" max="1" width="1.625" style="87" customWidth="1"/>
    <col min="2" max="2" width="4.25" style="87" customWidth="1"/>
    <col min="3" max="3" width="19.125" style="87" customWidth="1"/>
    <col min="4" max="4" width="61.625" style="87" customWidth="1"/>
    <col min="5" max="5" width="20.75" style="87" customWidth="1"/>
    <col min="6" max="6" width="1.625" style="87" customWidth="1"/>
    <col min="7" max="16384" width="20.75" style="87"/>
  </cols>
  <sheetData>
    <row r="1" spans="2:5" ht="33.75" customHeight="1"/>
    <row r="2" spans="2:5" ht="21.75" customHeight="1">
      <c r="B2" s="67" t="s">
        <v>120</v>
      </c>
    </row>
    <row r="3" spans="2:5" ht="20.25" customHeight="1">
      <c r="B3" s="67"/>
    </row>
    <row r="4" spans="2:5" ht="32.25" customHeight="1">
      <c r="B4" s="290" t="s">
        <v>88</v>
      </c>
      <c r="C4" s="290"/>
      <c r="D4" s="290"/>
      <c r="E4" s="290"/>
    </row>
    <row r="5" spans="2:5" ht="12.75" customHeight="1">
      <c r="B5" s="89"/>
      <c r="C5" s="89"/>
      <c r="D5" s="89"/>
      <c r="E5" s="89"/>
    </row>
    <row r="6" spans="2:5" ht="30.75" customHeight="1">
      <c r="B6" s="90" t="s">
        <v>89</v>
      </c>
      <c r="C6" s="91" t="s">
        <v>90</v>
      </c>
      <c r="D6" s="91" t="s">
        <v>91</v>
      </c>
      <c r="E6" s="92" t="s">
        <v>92</v>
      </c>
    </row>
    <row r="7" spans="2:5" ht="130.5" customHeight="1">
      <c r="B7" s="93">
        <v>1</v>
      </c>
      <c r="C7" s="94" t="s">
        <v>93</v>
      </c>
      <c r="D7" s="94" t="s">
        <v>167</v>
      </c>
      <c r="E7" s="95"/>
    </row>
    <row r="8" spans="2:5" ht="128.25" customHeight="1">
      <c r="B8" s="96">
        <v>2</v>
      </c>
      <c r="C8" s="97" t="s">
        <v>94</v>
      </c>
      <c r="D8" s="97" t="s">
        <v>95</v>
      </c>
      <c r="E8" s="98"/>
    </row>
    <row r="9" spans="2:5" ht="138" customHeight="1">
      <c r="B9" s="99">
        <v>3</v>
      </c>
      <c r="C9" s="97" t="s">
        <v>96</v>
      </c>
      <c r="D9" s="97" t="s">
        <v>99</v>
      </c>
      <c r="E9" s="100"/>
    </row>
    <row r="10" spans="2:5" ht="60.75" customHeight="1">
      <c r="B10" s="96">
        <v>4</v>
      </c>
      <c r="C10" s="97" t="s">
        <v>92</v>
      </c>
      <c r="D10" s="97" t="s">
        <v>97</v>
      </c>
      <c r="E10" s="101"/>
    </row>
    <row r="11" spans="2:5" ht="60" customHeight="1">
      <c r="B11" s="291" t="s">
        <v>98</v>
      </c>
      <c r="C11" s="292"/>
      <c r="D11" s="292"/>
      <c r="E11" s="293"/>
    </row>
    <row r="12" spans="2:5" ht="10.5" customHeight="1">
      <c r="B12" s="88"/>
      <c r="C12" s="88"/>
      <c r="D12" s="88"/>
      <c r="E12" s="88"/>
    </row>
    <row r="13" spans="2:5" ht="51.75" customHeight="1">
      <c r="B13" s="88"/>
      <c r="C13" s="88"/>
      <c r="D13" s="88"/>
      <c r="E13" s="88"/>
    </row>
    <row r="14" spans="2:5" ht="51.75" customHeight="1">
      <c r="B14" s="88"/>
      <c r="C14" s="88"/>
      <c r="D14" s="88"/>
      <c r="E14" s="88"/>
    </row>
    <row r="15" spans="2:5" ht="51.75" customHeight="1">
      <c r="B15" s="88"/>
      <c r="C15" s="88"/>
      <c r="D15" s="88"/>
      <c r="E15" s="88"/>
    </row>
    <row r="16" spans="2:5" ht="51.75" customHeight="1"/>
    <row r="17" ht="51.75" customHeight="1"/>
    <row r="18" ht="51.75" customHeight="1"/>
  </sheetData>
  <mergeCells count="2">
    <mergeCell ref="B4:E4"/>
    <mergeCell ref="B11:E11"/>
  </mergeCells>
  <phoneticPr fontId="4"/>
  <pageMargins left="0.51181102362204722" right="0.31496062992125984" top="0" bottom="0.35433070866141736" header="0" footer="0.11811023622047245"/>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8B1A-B3DD-41C6-8606-D69E2BB0F45A}">
  <sheetPr>
    <tabColor theme="7" tint="0.79998168889431442"/>
    <pageSetUpPr fitToPage="1"/>
  </sheetPr>
  <dimension ref="A1:F24"/>
  <sheetViews>
    <sheetView view="pageBreakPreview" topLeftCell="B1" zoomScale="115" zoomScaleNormal="70" zoomScaleSheetLayoutView="115" workbookViewId="0">
      <selection activeCell="B19" sqref="B19:E20"/>
    </sheetView>
  </sheetViews>
  <sheetFormatPr defaultRowHeight="12"/>
  <cols>
    <col min="1" max="1" width="1.5" style="46" customWidth="1"/>
    <col min="2" max="2" width="23.75" style="47" customWidth="1"/>
    <col min="3" max="3" width="16.875" style="47" customWidth="1"/>
    <col min="4" max="4" width="74.125" style="47" customWidth="1"/>
    <col min="5" max="5" width="20.25" style="47" customWidth="1"/>
    <col min="6" max="6" width="43.5" style="48" customWidth="1"/>
    <col min="7" max="7" width="1.5" style="46" customWidth="1"/>
    <col min="8" max="249" width="9" style="46"/>
    <col min="250" max="250" width="3.75" style="46" customWidth="1"/>
    <col min="251" max="251" width="5.5" style="46" customWidth="1"/>
    <col min="252" max="252" width="14.75" style="46" customWidth="1"/>
    <col min="253" max="253" width="22.5" style="46" customWidth="1"/>
    <col min="254" max="254" width="90.625" style="46" customWidth="1"/>
    <col min="255" max="255" width="8.625" style="46" customWidth="1"/>
    <col min="256" max="256" width="45.625" style="46" customWidth="1"/>
    <col min="257" max="258" width="10" style="46" customWidth="1"/>
    <col min="259" max="259" width="8.625" style="46" customWidth="1"/>
    <col min="260" max="505" width="9" style="46"/>
    <col min="506" max="506" width="3.75" style="46" customWidth="1"/>
    <col min="507" max="507" width="5.5" style="46" customWidth="1"/>
    <col min="508" max="508" width="14.75" style="46" customWidth="1"/>
    <col min="509" max="509" width="22.5" style="46" customWidth="1"/>
    <col min="510" max="510" width="90.625" style="46" customWidth="1"/>
    <col min="511" max="511" width="8.625" style="46" customWidth="1"/>
    <col min="512" max="512" width="45.625" style="46" customWidth="1"/>
    <col min="513" max="514" width="10" style="46" customWidth="1"/>
    <col min="515" max="515" width="8.625" style="46" customWidth="1"/>
    <col min="516" max="761" width="9" style="46"/>
    <col min="762" max="762" width="3.75" style="46" customWidth="1"/>
    <col min="763" max="763" width="5.5" style="46" customWidth="1"/>
    <col min="764" max="764" width="14.75" style="46" customWidth="1"/>
    <col min="765" max="765" width="22.5" style="46" customWidth="1"/>
    <col min="766" max="766" width="90.625" style="46" customWidth="1"/>
    <col min="767" max="767" width="8.625" style="46" customWidth="1"/>
    <col min="768" max="768" width="45.625" style="46" customWidth="1"/>
    <col min="769" max="770" width="10" style="46" customWidth="1"/>
    <col min="771" max="771" width="8.625" style="46" customWidth="1"/>
    <col min="772" max="1017" width="9" style="46"/>
    <col min="1018" max="1018" width="3.75" style="46" customWidth="1"/>
    <col min="1019" max="1019" width="5.5" style="46" customWidth="1"/>
    <col min="1020" max="1020" width="14.75" style="46" customWidth="1"/>
    <col min="1021" max="1021" width="22.5" style="46" customWidth="1"/>
    <col min="1022" max="1022" width="90.625" style="46" customWidth="1"/>
    <col min="1023" max="1023" width="8.625" style="46" customWidth="1"/>
    <col min="1024" max="1024" width="45.625" style="46" customWidth="1"/>
    <col min="1025" max="1026" width="10" style="46" customWidth="1"/>
    <col min="1027" max="1027" width="8.625" style="46" customWidth="1"/>
    <col min="1028" max="1273" width="9" style="46"/>
    <col min="1274" max="1274" width="3.75" style="46" customWidth="1"/>
    <col min="1275" max="1275" width="5.5" style="46" customWidth="1"/>
    <col min="1276" max="1276" width="14.75" style="46" customWidth="1"/>
    <col min="1277" max="1277" width="22.5" style="46" customWidth="1"/>
    <col min="1278" max="1278" width="90.625" style="46" customWidth="1"/>
    <col min="1279" max="1279" width="8.625" style="46" customWidth="1"/>
    <col min="1280" max="1280" width="45.625" style="46" customWidth="1"/>
    <col min="1281" max="1282" width="10" style="46" customWidth="1"/>
    <col min="1283" max="1283" width="8.625" style="46" customWidth="1"/>
    <col min="1284" max="1529" width="9" style="46"/>
    <col min="1530" max="1530" width="3.75" style="46" customWidth="1"/>
    <col min="1531" max="1531" width="5.5" style="46" customWidth="1"/>
    <col min="1532" max="1532" width="14.75" style="46" customWidth="1"/>
    <col min="1533" max="1533" width="22.5" style="46" customWidth="1"/>
    <col min="1534" max="1534" width="90.625" style="46" customWidth="1"/>
    <col min="1535" max="1535" width="8.625" style="46" customWidth="1"/>
    <col min="1536" max="1536" width="45.625" style="46" customWidth="1"/>
    <col min="1537" max="1538" width="10" style="46" customWidth="1"/>
    <col min="1539" max="1539" width="8.625" style="46" customWidth="1"/>
    <col min="1540" max="1785" width="9" style="46"/>
    <col min="1786" max="1786" width="3.75" style="46" customWidth="1"/>
    <col min="1787" max="1787" width="5.5" style="46" customWidth="1"/>
    <col min="1788" max="1788" width="14.75" style="46" customWidth="1"/>
    <col min="1789" max="1789" width="22.5" style="46" customWidth="1"/>
    <col min="1790" max="1790" width="90.625" style="46" customWidth="1"/>
    <col min="1791" max="1791" width="8.625" style="46" customWidth="1"/>
    <col min="1792" max="1792" width="45.625" style="46" customWidth="1"/>
    <col min="1793" max="1794" width="10" style="46" customWidth="1"/>
    <col min="1795" max="1795" width="8.625" style="46" customWidth="1"/>
    <col min="1796" max="2041" width="9" style="46"/>
    <col min="2042" max="2042" width="3.75" style="46" customWidth="1"/>
    <col min="2043" max="2043" width="5.5" style="46" customWidth="1"/>
    <col min="2044" max="2044" width="14.75" style="46" customWidth="1"/>
    <col min="2045" max="2045" width="22.5" style="46" customWidth="1"/>
    <col min="2046" max="2046" width="90.625" style="46" customWidth="1"/>
    <col min="2047" max="2047" width="8.625" style="46" customWidth="1"/>
    <col min="2048" max="2048" width="45.625" style="46" customWidth="1"/>
    <col min="2049" max="2050" width="10" style="46" customWidth="1"/>
    <col min="2051" max="2051" width="8.625" style="46" customWidth="1"/>
    <col min="2052" max="2297" width="9" style="46"/>
    <col min="2298" max="2298" width="3.75" style="46" customWidth="1"/>
    <col min="2299" max="2299" width="5.5" style="46" customWidth="1"/>
    <col min="2300" max="2300" width="14.75" style="46" customWidth="1"/>
    <col min="2301" max="2301" width="22.5" style="46" customWidth="1"/>
    <col min="2302" max="2302" width="90.625" style="46" customWidth="1"/>
    <col min="2303" max="2303" width="8.625" style="46" customWidth="1"/>
    <col min="2304" max="2304" width="45.625" style="46" customWidth="1"/>
    <col min="2305" max="2306" width="10" style="46" customWidth="1"/>
    <col min="2307" max="2307" width="8.625" style="46" customWidth="1"/>
    <col min="2308" max="2553" width="9" style="46"/>
    <col min="2554" max="2554" width="3.75" style="46" customWidth="1"/>
    <col min="2555" max="2555" width="5.5" style="46" customWidth="1"/>
    <col min="2556" max="2556" width="14.75" style="46" customWidth="1"/>
    <col min="2557" max="2557" width="22.5" style="46" customWidth="1"/>
    <col min="2558" max="2558" width="90.625" style="46" customWidth="1"/>
    <col min="2559" max="2559" width="8.625" style="46" customWidth="1"/>
    <col min="2560" max="2560" width="45.625" style="46" customWidth="1"/>
    <col min="2561" max="2562" width="10" style="46" customWidth="1"/>
    <col min="2563" max="2563" width="8.625" style="46" customWidth="1"/>
    <col min="2564" max="2809" width="9" style="46"/>
    <col min="2810" max="2810" width="3.75" style="46" customWidth="1"/>
    <col min="2811" max="2811" width="5.5" style="46" customWidth="1"/>
    <col min="2812" max="2812" width="14.75" style="46" customWidth="1"/>
    <col min="2813" max="2813" width="22.5" style="46" customWidth="1"/>
    <col min="2814" max="2814" width="90.625" style="46" customWidth="1"/>
    <col min="2815" max="2815" width="8.625" style="46" customWidth="1"/>
    <col min="2816" max="2816" width="45.625" style="46" customWidth="1"/>
    <col min="2817" max="2818" width="10" style="46" customWidth="1"/>
    <col min="2819" max="2819" width="8.625" style="46" customWidth="1"/>
    <col min="2820" max="3065" width="9" style="46"/>
    <col min="3066" max="3066" width="3.75" style="46" customWidth="1"/>
    <col min="3067" max="3067" width="5.5" style="46" customWidth="1"/>
    <col min="3068" max="3068" width="14.75" style="46" customWidth="1"/>
    <col min="3069" max="3069" width="22.5" style="46" customWidth="1"/>
    <col min="3070" max="3070" width="90.625" style="46" customWidth="1"/>
    <col min="3071" max="3071" width="8.625" style="46" customWidth="1"/>
    <col min="3072" max="3072" width="45.625" style="46" customWidth="1"/>
    <col min="3073" max="3074" width="10" style="46" customWidth="1"/>
    <col min="3075" max="3075" width="8.625" style="46" customWidth="1"/>
    <col min="3076" max="3321" width="9" style="46"/>
    <col min="3322" max="3322" width="3.75" style="46" customWidth="1"/>
    <col min="3323" max="3323" width="5.5" style="46" customWidth="1"/>
    <col min="3324" max="3324" width="14.75" style="46" customWidth="1"/>
    <col min="3325" max="3325" width="22.5" style="46" customWidth="1"/>
    <col min="3326" max="3326" width="90.625" style="46" customWidth="1"/>
    <col min="3327" max="3327" width="8.625" style="46" customWidth="1"/>
    <col min="3328" max="3328" width="45.625" style="46" customWidth="1"/>
    <col min="3329" max="3330" width="10" style="46" customWidth="1"/>
    <col min="3331" max="3331" width="8.625" style="46" customWidth="1"/>
    <col min="3332" max="3577" width="9" style="46"/>
    <col min="3578" max="3578" width="3.75" style="46" customWidth="1"/>
    <col min="3579" max="3579" width="5.5" style="46" customWidth="1"/>
    <col min="3580" max="3580" width="14.75" style="46" customWidth="1"/>
    <col min="3581" max="3581" width="22.5" style="46" customWidth="1"/>
    <col min="3582" max="3582" width="90.625" style="46" customWidth="1"/>
    <col min="3583" max="3583" width="8.625" style="46" customWidth="1"/>
    <col min="3584" max="3584" width="45.625" style="46" customWidth="1"/>
    <col min="3585" max="3586" width="10" style="46" customWidth="1"/>
    <col min="3587" max="3587" width="8.625" style="46" customWidth="1"/>
    <col min="3588" max="3833" width="9" style="46"/>
    <col min="3834" max="3834" width="3.75" style="46" customWidth="1"/>
    <col min="3835" max="3835" width="5.5" style="46" customWidth="1"/>
    <col min="3836" max="3836" width="14.75" style="46" customWidth="1"/>
    <col min="3837" max="3837" width="22.5" style="46" customWidth="1"/>
    <col min="3838" max="3838" width="90.625" style="46" customWidth="1"/>
    <col min="3839" max="3839" width="8.625" style="46" customWidth="1"/>
    <col min="3840" max="3840" width="45.625" style="46" customWidth="1"/>
    <col min="3841" max="3842" width="10" style="46" customWidth="1"/>
    <col min="3843" max="3843" width="8.625" style="46" customWidth="1"/>
    <col min="3844" max="4089" width="9" style="46"/>
    <col min="4090" max="4090" width="3.75" style="46" customWidth="1"/>
    <col min="4091" max="4091" width="5.5" style="46" customWidth="1"/>
    <col min="4092" max="4092" width="14.75" style="46" customWidth="1"/>
    <col min="4093" max="4093" width="22.5" style="46" customWidth="1"/>
    <col min="4094" max="4094" width="90.625" style="46" customWidth="1"/>
    <col min="4095" max="4095" width="8.625" style="46" customWidth="1"/>
    <col min="4096" max="4096" width="45.625" style="46" customWidth="1"/>
    <col min="4097" max="4098" width="10" style="46" customWidth="1"/>
    <col min="4099" max="4099" width="8.625" style="46" customWidth="1"/>
    <col min="4100" max="4345" width="9" style="46"/>
    <col min="4346" max="4346" width="3.75" style="46" customWidth="1"/>
    <col min="4347" max="4347" width="5.5" style="46" customWidth="1"/>
    <col min="4348" max="4348" width="14.75" style="46" customWidth="1"/>
    <col min="4349" max="4349" width="22.5" style="46" customWidth="1"/>
    <col min="4350" max="4350" width="90.625" style="46" customWidth="1"/>
    <col min="4351" max="4351" width="8.625" style="46" customWidth="1"/>
    <col min="4352" max="4352" width="45.625" style="46" customWidth="1"/>
    <col min="4353" max="4354" width="10" style="46" customWidth="1"/>
    <col min="4355" max="4355" width="8.625" style="46" customWidth="1"/>
    <col min="4356" max="4601" width="9" style="46"/>
    <col min="4602" max="4602" width="3.75" style="46" customWidth="1"/>
    <col min="4603" max="4603" width="5.5" style="46" customWidth="1"/>
    <col min="4604" max="4604" width="14.75" style="46" customWidth="1"/>
    <col min="4605" max="4605" width="22.5" style="46" customWidth="1"/>
    <col min="4606" max="4606" width="90.625" style="46" customWidth="1"/>
    <col min="4607" max="4607" width="8.625" style="46" customWidth="1"/>
    <col min="4608" max="4608" width="45.625" style="46" customWidth="1"/>
    <col min="4609" max="4610" width="10" style="46" customWidth="1"/>
    <col min="4611" max="4611" width="8.625" style="46" customWidth="1"/>
    <col min="4612" max="4857" width="9" style="46"/>
    <col min="4858" max="4858" width="3.75" style="46" customWidth="1"/>
    <col min="4859" max="4859" width="5.5" style="46" customWidth="1"/>
    <col min="4860" max="4860" width="14.75" style="46" customWidth="1"/>
    <col min="4861" max="4861" width="22.5" style="46" customWidth="1"/>
    <col min="4862" max="4862" width="90.625" style="46" customWidth="1"/>
    <col min="4863" max="4863" width="8.625" style="46" customWidth="1"/>
    <col min="4864" max="4864" width="45.625" style="46" customWidth="1"/>
    <col min="4865" max="4866" width="10" style="46" customWidth="1"/>
    <col min="4867" max="4867" width="8.625" style="46" customWidth="1"/>
    <col min="4868" max="5113" width="9" style="46"/>
    <col min="5114" max="5114" width="3.75" style="46" customWidth="1"/>
    <col min="5115" max="5115" width="5.5" style="46" customWidth="1"/>
    <col min="5116" max="5116" width="14.75" style="46" customWidth="1"/>
    <col min="5117" max="5117" width="22.5" style="46" customWidth="1"/>
    <col min="5118" max="5118" width="90.625" style="46" customWidth="1"/>
    <col min="5119" max="5119" width="8.625" style="46" customWidth="1"/>
    <col min="5120" max="5120" width="45.625" style="46" customWidth="1"/>
    <col min="5121" max="5122" width="10" style="46" customWidth="1"/>
    <col min="5123" max="5123" width="8.625" style="46" customWidth="1"/>
    <col min="5124" max="5369" width="9" style="46"/>
    <col min="5370" max="5370" width="3.75" style="46" customWidth="1"/>
    <col min="5371" max="5371" width="5.5" style="46" customWidth="1"/>
    <col min="5372" max="5372" width="14.75" style="46" customWidth="1"/>
    <col min="5373" max="5373" width="22.5" style="46" customWidth="1"/>
    <col min="5374" max="5374" width="90.625" style="46" customWidth="1"/>
    <col min="5375" max="5375" width="8.625" style="46" customWidth="1"/>
    <col min="5376" max="5376" width="45.625" style="46" customWidth="1"/>
    <col min="5377" max="5378" width="10" style="46" customWidth="1"/>
    <col min="5379" max="5379" width="8.625" style="46" customWidth="1"/>
    <col min="5380" max="5625" width="9" style="46"/>
    <col min="5626" max="5626" width="3.75" style="46" customWidth="1"/>
    <col min="5627" max="5627" width="5.5" style="46" customWidth="1"/>
    <col min="5628" max="5628" width="14.75" style="46" customWidth="1"/>
    <col min="5629" max="5629" width="22.5" style="46" customWidth="1"/>
    <col min="5630" max="5630" width="90.625" style="46" customWidth="1"/>
    <col min="5631" max="5631" width="8.625" style="46" customWidth="1"/>
    <col min="5632" max="5632" width="45.625" style="46" customWidth="1"/>
    <col min="5633" max="5634" width="10" style="46" customWidth="1"/>
    <col min="5635" max="5635" width="8.625" style="46" customWidth="1"/>
    <col min="5636" max="5881" width="9" style="46"/>
    <col min="5882" max="5882" width="3.75" style="46" customWidth="1"/>
    <col min="5883" max="5883" width="5.5" style="46" customWidth="1"/>
    <col min="5884" max="5884" width="14.75" style="46" customWidth="1"/>
    <col min="5885" max="5885" width="22.5" style="46" customWidth="1"/>
    <col min="5886" max="5886" width="90.625" style="46" customWidth="1"/>
    <col min="5887" max="5887" width="8.625" style="46" customWidth="1"/>
    <col min="5888" max="5888" width="45.625" style="46" customWidth="1"/>
    <col min="5889" max="5890" width="10" style="46" customWidth="1"/>
    <col min="5891" max="5891" width="8.625" style="46" customWidth="1"/>
    <col min="5892" max="6137" width="9" style="46"/>
    <col min="6138" max="6138" width="3.75" style="46" customWidth="1"/>
    <col min="6139" max="6139" width="5.5" style="46" customWidth="1"/>
    <col min="6140" max="6140" width="14.75" style="46" customWidth="1"/>
    <col min="6141" max="6141" width="22.5" style="46" customWidth="1"/>
    <col min="6142" max="6142" width="90.625" style="46" customWidth="1"/>
    <col min="6143" max="6143" width="8.625" style="46" customWidth="1"/>
    <col min="6144" max="6144" width="45.625" style="46" customWidth="1"/>
    <col min="6145" max="6146" width="10" style="46" customWidth="1"/>
    <col min="6147" max="6147" width="8.625" style="46" customWidth="1"/>
    <col min="6148" max="6393" width="9" style="46"/>
    <col min="6394" max="6394" width="3.75" style="46" customWidth="1"/>
    <col min="6395" max="6395" width="5.5" style="46" customWidth="1"/>
    <col min="6396" max="6396" width="14.75" style="46" customWidth="1"/>
    <col min="6397" max="6397" width="22.5" style="46" customWidth="1"/>
    <col min="6398" max="6398" width="90.625" style="46" customWidth="1"/>
    <col min="6399" max="6399" width="8.625" style="46" customWidth="1"/>
    <col min="6400" max="6400" width="45.625" style="46" customWidth="1"/>
    <col min="6401" max="6402" width="10" style="46" customWidth="1"/>
    <col min="6403" max="6403" width="8.625" style="46" customWidth="1"/>
    <col min="6404" max="6649" width="9" style="46"/>
    <col min="6650" max="6650" width="3.75" style="46" customWidth="1"/>
    <col min="6651" max="6651" width="5.5" style="46" customWidth="1"/>
    <col min="6652" max="6652" width="14.75" style="46" customWidth="1"/>
    <col min="6653" max="6653" width="22.5" style="46" customWidth="1"/>
    <col min="6654" max="6654" width="90.625" style="46" customWidth="1"/>
    <col min="6655" max="6655" width="8.625" style="46" customWidth="1"/>
    <col min="6656" max="6656" width="45.625" style="46" customWidth="1"/>
    <col min="6657" max="6658" width="10" style="46" customWidth="1"/>
    <col min="6659" max="6659" width="8.625" style="46" customWidth="1"/>
    <col min="6660" max="6905" width="9" style="46"/>
    <col min="6906" max="6906" width="3.75" style="46" customWidth="1"/>
    <col min="6907" max="6907" width="5.5" style="46" customWidth="1"/>
    <col min="6908" max="6908" width="14.75" style="46" customWidth="1"/>
    <col min="6909" max="6909" width="22.5" style="46" customWidth="1"/>
    <col min="6910" max="6910" width="90.625" style="46" customWidth="1"/>
    <col min="6911" max="6911" width="8.625" style="46" customWidth="1"/>
    <col min="6912" max="6912" width="45.625" style="46" customWidth="1"/>
    <col min="6913" max="6914" width="10" style="46" customWidth="1"/>
    <col min="6915" max="6915" width="8.625" style="46" customWidth="1"/>
    <col min="6916" max="7161" width="9" style="46"/>
    <col min="7162" max="7162" width="3.75" style="46" customWidth="1"/>
    <col min="7163" max="7163" width="5.5" style="46" customWidth="1"/>
    <col min="7164" max="7164" width="14.75" style="46" customWidth="1"/>
    <col min="7165" max="7165" width="22.5" style="46" customWidth="1"/>
    <col min="7166" max="7166" width="90.625" style="46" customWidth="1"/>
    <col min="7167" max="7167" width="8.625" style="46" customWidth="1"/>
    <col min="7168" max="7168" width="45.625" style="46" customWidth="1"/>
    <col min="7169" max="7170" width="10" style="46" customWidth="1"/>
    <col min="7171" max="7171" width="8.625" style="46" customWidth="1"/>
    <col min="7172" max="7417" width="9" style="46"/>
    <col min="7418" max="7418" width="3.75" style="46" customWidth="1"/>
    <col min="7419" max="7419" width="5.5" style="46" customWidth="1"/>
    <col min="7420" max="7420" width="14.75" style="46" customWidth="1"/>
    <col min="7421" max="7421" width="22.5" style="46" customWidth="1"/>
    <col min="7422" max="7422" width="90.625" style="46" customWidth="1"/>
    <col min="7423" max="7423" width="8.625" style="46" customWidth="1"/>
    <col min="7424" max="7424" width="45.625" style="46" customWidth="1"/>
    <col min="7425" max="7426" width="10" style="46" customWidth="1"/>
    <col min="7427" max="7427" width="8.625" style="46" customWidth="1"/>
    <col min="7428" max="7673" width="9" style="46"/>
    <col min="7674" max="7674" width="3.75" style="46" customWidth="1"/>
    <col min="7675" max="7675" width="5.5" style="46" customWidth="1"/>
    <col min="7676" max="7676" width="14.75" style="46" customWidth="1"/>
    <col min="7677" max="7677" width="22.5" style="46" customWidth="1"/>
    <col min="7678" max="7678" width="90.625" style="46" customWidth="1"/>
    <col min="7679" max="7679" width="8.625" style="46" customWidth="1"/>
    <col min="7680" max="7680" width="45.625" style="46" customWidth="1"/>
    <col min="7681" max="7682" width="10" style="46" customWidth="1"/>
    <col min="7683" max="7683" width="8.625" style="46" customWidth="1"/>
    <col min="7684" max="7929" width="9" style="46"/>
    <col min="7930" max="7930" width="3.75" style="46" customWidth="1"/>
    <col min="7931" max="7931" width="5.5" style="46" customWidth="1"/>
    <col min="7932" max="7932" width="14.75" style="46" customWidth="1"/>
    <col min="7933" max="7933" width="22.5" style="46" customWidth="1"/>
    <col min="7934" max="7934" width="90.625" style="46" customWidth="1"/>
    <col min="7935" max="7935" width="8.625" style="46" customWidth="1"/>
    <col min="7936" max="7936" width="45.625" style="46" customWidth="1"/>
    <col min="7937" max="7938" width="10" style="46" customWidth="1"/>
    <col min="7939" max="7939" width="8.625" style="46" customWidth="1"/>
    <col min="7940" max="8185" width="9" style="46"/>
    <col min="8186" max="8186" width="3.75" style="46" customWidth="1"/>
    <col min="8187" max="8187" width="5.5" style="46" customWidth="1"/>
    <col min="8188" max="8188" width="14.75" style="46" customWidth="1"/>
    <col min="8189" max="8189" width="22.5" style="46" customWidth="1"/>
    <col min="8190" max="8190" width="90.625" style="46" customWidth="1"/>
    <col min="8191" max="8191" width="8.625" style="46" customWidth="1"/>
    <col min="8192" max="8192" width="45.625" style="46" customWidth="1"/>
    <col min="8193" max="8194" width="10" style="46" customWidth="1"/>
    <col min="8195" max="8195" width="8.625" style="46" customWidth="1"/>
    <col min="8196" max="8441" width="9" style="46"/>
    <col min="8442" max="8442" width="3.75" style="46" customWidth="1"/>
    <col min="8443" max="8443" width="5.5" style="46" customWidth="1"/>
    <col min="8444" max="8444" width="14.75" style="46" customWidth="1"/>
    <col min="8445" max="8445" width="22.5" style="46" customWidth="1"/>
    <col min="8446" max="8446" width="90.625" style="46" customWidth="1"/>
    <col min="8447" max="8447" width="8.625" style="46" customWidth="1"/>
    <col min="8448" max="8448" width="45.625" style="46" customWidth="1"/>
    <col min="8449" max="8450" width="10" style="46" customWidth="1"/>
    <col min="8451" max="8451" width="8.625" style="46" customWidth="1"/>
    <col min="8452" max="8697" width="9" style="46"/>
    <col min="8698" max="8698" width="3.75" style="46" customWidth="1"/>
    <col min="8699" max="8699" width="5.5" style="46" customWidth="1"/>
    <col min="8700" max="8700" width="14.75" style="46" customWidth="1"/>
    <col min="8701" max="8701" width="22.5" style="46" customWidth="1"/>
    <col min="8702" max="8702" width="90.625" style="46" customWidth="1"/>
    <col min="8703" max="8703" width="8.625" style="46" customWidth="1"/>
    <col min="8704" max="8704" width="45.625" style="46" customWidth="1"/>
    <col min="8705" max="8706" width="10" style="46" customWidth="1"/>
    <col min="8707" max="8707" width="8.625" style="46" customWidth="1"/>
    <col min="8708" max="8953" width="9" style="46"/>
    <col min="8954" max="8954" width="3.75" style="46" customWidth="1"/>
    <col min="8955" max="8955" width="5.5" style="46" customWidth="1"/>
    <col min="8956" max="8956" width="14.75" style="46" customWidth="1"/>
    <col min="8957" max="8957" width="22.5" style="46" customWidth="1"/>
    <col min="8958" max="8958" width="90.625" style="46" customWidth="1"/>
    <col min="8959" max="8959" width="8.625" style="46" customWidth="1"/>
    <col min="8960" max="8960" width="45.625" style="46" customWidth="1"/>
    <col min="8961" max="8962" width="10" style="46" customWidth="1"/>
    <col min="8963" max="8963" width="8.625" style="46" customWidth="1"/>
    <col min="8964" max="9209" width="9" style="46"/>
    <col min="9210" max="9210" width="3.75" style="46" customWidth="1"/>
    <col min="9211" max="9211" width="5.5" style="46" customWidth="1"/>
    <col min="9212" max="9212" width="14.75" style="46" customWidth="1"/>
    <col min="9213" max="9213" width="22.5" style="46" customWidth="1"/>
    <col min="9214" max="9214" width="90.625" style="46" customWidth="1"/>
    <col min="9215" max="9215" width="8.625" style="46" customWidth="1"/>
    <col min="9216" max="9216" width="45.625" style="46" customWidth="1"/>
    <col min="9217" max="9218" width="10" style="46" customWidth="1"/>
    <col min="9219" max="9219" width="8.625" style="46" customWidth="1"/>
    <col min="9220" max="9465" width="9" style="46"/>
    <col min="9466" max="9466" width="3.75" style="46" customWidth="1"/>
    <col min="9467" max="9467" width="5.5" style="46" customWidth="1"/>
    <col min="9468" max="9468" width="14.75" style="46" customWidth="1"/>
    <col min="9469" max="9469" width="22.5" style="46" customWidth="1"/>
    <col min="9470" max="9470" width="90.625" style="46" customWidth="1"/>
    <col min="9471" max="9471" width="8.625" style="46" customWidth="1"/>
    <col min="9472" max="9472" width="45.625" style="46" customWidth="1"/>
    <col min="9473" max="9474" width="10" style="46" customWidth="1"/>
    <col min="9475" max="9475" width="8.625" style="46" customWidth="1"/>
    <col min="9476" max="9721" width="9" style="46"/>
    <col min="9722" max="9722" width="3.75" style="46" customWidth="1"/>
    <col min="9723" max="9723" width="5.5" style="46" customWidth="1"/>
    <col min="9724" max="9724" width="14.75" style="46" customWidth="1"/>
    <col min="9725" max="9725" width="22.5" style="46" customWidth="1"/>
    <col min="9726" max="9726" width="90.625" style="46" customWidth="1"/>
    <col min="9727" max="9727" width="8.625" style="46" customWidth="1"/>
    <col min="9728" max="9728" width="45.625" style="46" customWidth="1"/>
    <col min="9729" max="9730" width="10" style="46" customWidth="1"/>
    <col min="9731" max="9731" width="8.625" style="46" customWidth="1"/>
    <col min="9732" max="9977" width="9" style="46"/>
    <col min="9978" max="9978" width="3.75" style="46" customWidth="1"/>
    <col min="9979" max="9979" width="5.5" style="46" customWidth="1"/>
    <col min="9980" max="9980" width="14.75" style="46" customWidth="1"/>
    <col min="9981" max="9981" width="22.5" style="46" customWidth="1"/>
    <col min="9982" max="9982" width="90.625" style="46" customWidth="1"/>
    <col min="9983" max="9983" width="8.625" style="46" customWidth="1"/>
    <col min="9984" max="9984" width="45.625" style="46" customWidth="1"/>
    <col min="9985" max="9986" width="10" style="46" customWidth="1"/>
    <col min="9987" max="9987" width="8.625" style="46" customWidth="1"/>
    <col min="9988" max="10233" width="9" style="46"/>
    <col min="10234" max="10234" width="3.75" style="46" customWidth="1"/>
    <col min="10235" max="10235" width="5.5" style="46" customWidth="1"/>
    <col min="10236" max="10236" width="14.75" style="46" customWidth="1"/>
    <col min="10237" max="10237" width="22.5" style="46" customWidth="1"/>
    <col min="10238" max="10238" width="90.625" style="46" customWidth="1"/>
    <col min="10239" max="10239" width="8.625" style="46" customWidth="1"/>
    <col min="10240" max="10240" width="45.625" style="46" customWidth="1"/>
    <col min="10241" max="10242" width="10" style="46" customWidth="1"/>
    <col min="10243" max="10243" width="8.625" style="46" customWidth="1"/>
    <col min="10244" max="10489" width="9" style="46"/>
    <col min="10490" max="10490" width="3.75" style="46" customWidth="1"/>
    <col min="10491" max="10491" width="5.5" style="46" customWidth="1"/>
    <col min="10492" max="10492" width="14.75" style="46" customWidth="1"/>
    <col min="10493" max="10493" width="22.5" style="46" customWidth="1"/>
    <col min="10494" max="10494" width="90.625" style="46" customWidth="1"/>
    <col min="10495" max="10495" width="8.625" style="46" customWidth="1"/>
    <col min="10496" max="10496" width="45.625" style="46" customWidth="1"/>
    <col min="10497" max="10498" width="10" style="46" customWidth="1"/>
    <col min="10499" max="10499" width="8.625" style="46" customWidth="1"/>
    <col min="10500" max="10745" width="9" style="46"/>
    <col min="10746" max="10746" width="3.75" style="46" customWidth="1"/>
    <col min="10747" max="10747" width="5.5" style="46" customWidth="1"/>
    <col min="10748" max="10748" width="14.75" style="46" customWidth="1"/>
    <col min="10749" max="10749" width="22.5" style="46" customWidth="1"/>
    <col min="10750" max="10750" width="90.625" style="46" customWidth="1"/>
    <col min="10751" max="10751" width="8.625" style="46" customWidth="1"/>
    <col min="10752" max="10752" width="45.625" style="46" customWidth="1"/>
    <col min="10753" max="10754" width="10" style="46" customWidth="1"/>
    <col min="10755" max="10755" width="8.625" style="46" customWidth="1"/>
    <col min="10756" max="11001" width="9" style="46"/>
    <col min="11002" max="11002" width="3.75" style="46" customWidth="1"/>
    <col min="11003" max="11003" width="5.5" style="46" customWidth="1"/>
    <col min="11004" max="11004" width="14.75" style="46" customWidth="1"/>
    <col min="11005" max="11005" width="22.5" style="46" customWidth="1"/>
    <col min="11006" max="11006" width="90.625" style="46" customWidth="1"/>
    <col min="11007" max="11007" width="8.625" style="46" customWidth="1"/>
    <col min="11008" max="11008" width="45.625" style="46" customWidth="1"/>
    <col min="11009" max="11010" width="10" style="46" customWidth="1"/>
    <col min="11011" max="11011" width="8.625" style="46" customWidth="1"/>
    <col min="11012" max="11257" width="9" style="46"/>
    <col min="11258" max="11258" width="3.75" style="46" customWidth="1"/>
    <col min="11259" max="11259" width="5.5" style="46" customWidth="1"/>
    <col min="11260" max="11260" width="14.75" style="46" customWidth="1"/>
    <col min="11261" max="11261" width="22.5" style="46" customWidth="1"/>
    <col min="11262" max="11262" width="90.625" style="46" customWidth="1"/>
    <col min="11263" max="11263" width="8.625" style="46" customWidth="1"/>
    <col min="11264" max="11264" width="45.625" style="46" customWidth="1"/>
    <col min="11265" max="11266" width="10" style="46" customWidth="1"/>
    <col min="11267" max="11267" width="8.625" style="46" customWidth="1"/>
    <col min="11268" max="11513" width="9" style="46"/>
    <col min="11514" max="11514" width="3.75" style="46" customWidth="1"/>
    <col min="11515" max="11515" width="5.5" style="46" customWidth="1"/>
    <col min="11516" max="11516" width="14.75" style="46" customWidth="1"/>
    <col min="11517" max="11517" width="22.5" style="46" customWidth="1"/>
    <col min="11518" max="11518" width="90.625" style="46" customWidth="1"/>
    <col min="11519" max="11519" width="8.625" style="46" customWidth="1"/>
    <col min="11520" max="11520" width="45.625" style="46" customWidth="1"/>
    <col min="11521" max="11522" width="10" style="46" customWidth="1"/>
    <col min="11523" max="11523" width="8.625" style="46" customWidth="1"/>
    <col min="11524" max="11769" width="9" style="46"/>
    <col min="11770" max="11770" width="3.75" style="46" customWidth="1"/>
    <col min="11771" max="11771" width="5.5" style="46" customWidth="1"/>
    <col min="11772" max="11772" width="14.75" style="46" customWidth="1"/>
    <col min="11773" max="11773" width="22.5" style="46" customWidth="1"/>
    <col min="11774" max="11774" width="90.625" style="46" customWidth="1"/>
    <col min="11775" max="11775" width="8.625" style="46" customWidth="1"/>
    <col min="11776" max="11776" width="45.625" style="46" customWidth="1"/>
    <col min="11777" max="11778" width="10" style="46" customWidth="1"/>
    <col min="11779" max="11779" width="8.625" style="46" customWidth="1"/>
    <col min="11780" max="12025" width="9" style="46"/>
    <col min="12026" max="12026" width="3.75" style="46" customWidth="1"/>
    <col min="12027" max="12027" width="5.5" style="46" customWidth="1"/>
    <col min="12028" max="12028" width="14.75" style="46" customWidth="1"/>
    <col min="12029" max="12029" width="22.5" style="46" customWidth="1"/>
    <col min="12030" max="12030" width="90.625" style="46" customWidth="1"/>
    <col min="12031" max="12031" width="8.625" style="46" customWidth="1"/>
    <col min="12032" max="12032" width="45.625" style="46" customWidth="1"/>
    <col min="12033" max="12034" width="10" style="46" customWidth="1"/>
    <col min="12035" max="12035" width="8.625" style="46" customWidth="1"/>
    <col min="12036" max="12281" width="9" style="46"/>
    <col min="12282" max="12282" width="3.75" style="46" customWidth="1"/>
    <col min="12283" max="12283" width="5.5" style="46" customWidth="1"/>
    <col min="12284" max="12284" width="14.75" style="46" customWidth="1"/>
    <col min="12285" max="12285" width="22.5" style="46" customWidth="1"/>
    <col min="12286" max="12286" width="90.625" style="46" customWidth="1"/>
    <col min="12287" max="12287" width="8.625" style="46" customWidth="1"/>
    <col min="12288" max="12288" width="45.625" style="46" customWidth="1"/>
    <col min="12289" max="12290" width="10" style="46" customWidth="1"/>
    <col min="12291" max="12291" width="8.625" style="46" customWidth="1"/>
    <col min="12292" max="12537" width="9" style="46"/>
    <col min="12538" max="12538" width="3.75" style="46" customWidth="1"/>
    <col min="12539" max="12539" width="5.5" style="46" customWidth="1"/>
    <col min="12540" max="12540" width="14.75" style="46" customWidth="1"/>
    <col min="12541" max="12541" width="22.5" style="46" customWidth="1"/>
    <col min="12542" max="12542" width="90.625" style="46" customWidth="1"/>
    <col min="12543" max="12543" width="8.625" style="46" customWidth="1"/>
    <col min="12544" max="12544" width="45.625" style="46" customWidth="1"/>
    <col min="12545" max="12546" width="10" style="46" customWidth="1"/>
    <col min="12547" max="12547" width="8.625" style="46" customWidth="1"/>
    <col min="12548" max="12793" width="9" style="46"/>
    <col min="12794" max="12794" width="3.75" style="46" customWidth="1"/>
    <col min="12795" max="12795" width="5.5" style="46" customWidth="1"/>
    <col min="12796" max="12796" width="14.75" style="46" customWidth="1"/>
    <col min="12797" max="12797" width="22.5" style="46" customWidth="1"/>
    <col min="12798" max="12798" width="90.625" style="46" customWidth="1"/>
    <col min="12799" max="12799" width="8.625" style="46" customWidth="1"/>
    <col min="12800" max="12800" width="45.625" style="46" customWidth="1"/>
    <col min="12801" max="12802" width="10" style="46" customWidth="1"/>
    <col min="12803" max="12803" width="8.625" style="46" customWidth="1"/>
    <col min="12804" max="13049" width="9" style="46"/>
    <col min="13050" max="13050" width="3.75" style="46" customWidth="1"/>
    <col min="13051" max="13051" width="5.5" style="46" customWidth="1"/>
    <col min="13052" max="13052" width="14.75" style="46" customWidth="1"/>
    <col min="13053" max="13053" width="22.5" style="46" customWidth="1"/>
    <col min="13054" max="13054" width="90.625" style="46" customWidth="1"/>
    <col min="13055" max="13055" width="8.625" style="46" customWidth="1"/>
    <col min="13056" max="13056" width="45.625" style="46" customWidth="1"/>
    <col min="13057" max="13058" width="10" style="46" customWidth="1"/>
    <col min="13059" max="13059" width="8.625" style="46" customWidth="1"/>
    <col min="13060" max="13305" width="9" style="46"/>
    <col min="13306" max="13306" width="3.75" style="46" customWidth="1"/>
    <col min="13307" max="13307" width="5.5" style="46" customWidth="1"/>
    <col min="13308" max="13308" width="14.75" style="46" customWidth="1"/>
    <col min="13309" max="13309" width="22.5" style="46" customWidth="1"/>
    <col min="13310" max="13310" width="90.625" style="46" customWidth="1"/>
    <col min="13311" max="13311" width="8.625" style="46" customWidth="1"/>
    <col min="13312" max="13312" width="45.625" style="46" customWidth="1"/>
    <col min="13313" max="13314" width="10" style="46" customWidth="1"/>
    <col min="13315" max="13315" width="8.625" style="46" customWidth="1"/>
    <col min="13316" max="13561" width="9" style="46"/>
    <col min="13562" max="13562" width="3.75" style="46" customWidth="1"/>
    <col min="13563" max="13563" width="5.5" style="46" customWidth="1"/>
    <col min="13564" max="13564" width="14.75" style="46" customWidth="1"/>
    <col min="13565" max="13565" width="22.5" style="46" customWidth="1"/>
    <col min="13566" max="13566" width="90.625" style="46" customWidth="1"/>
    <col min="13567" max="13567" width="8.625" style="46" customWidth="1"/>
    <col min="13568" max="13568" width="45.625" style="46" customWidth="1"/>
    <col min="13569" max="13570" width="10" style="46" customWidth="1"/>
    <col min="13571" max="13571" width="8.625" style="46" customWidth="1"/>
    <col min="13572" max="13817" width="9" style="46"/>
    <col min="13818" max="13818" width="3.75" style="46" customWidth="1"/>
    <col min="13819" max="13819" width="5.5" style="46" customWidth="1"/>
    <col min="13820" max="13820" width="14.75" style="46" customWidth="1"/>
    <col min="13821" max="13821" width="22.5" style="46" customWidth="1"/>
    <col min="13822" max="13822" width="90.625" style="46" customWidth="1"/>
    <col min="13823" max="13823" width="8.625" style="46" customWidth="1"/>
    <col min="13824" max="13824" width="45.625" style="46" customWidth="1"/>
    <col min="13825" max="13826" width="10" style="46" customWidth="1"/>
    <col min="13827" max="13827" width="8.625" style="46" customWidth="1"/>
    <col min="13828" max="14073" width="9" style="46"/>
    <col min="14074" max="14074" width="3.75" style="46" customWidth="1"/>
    <col min="14075" max="14075" width="5.5" style="46" customWidth="1"/>
    <col min="14076" max="14076" width="14.75" style="46" customWidth="1"/>
    <col min="14077" max="14077" width="22.5" style="46" customWidth="1"/>
    <col min="14078" max="14078" width="90.625" style="46" customWidth="1"/>
    <col min="14079" max="14079" width="8.625" style="46" customWidth="1"/>
    <col min="14080" max="14080" width="45.625" style="46" customWidth="1"/>
    <col min="14081" max="14082" width="10" style="46" customWidth="1"/>
    <col min="14083" max="14083" width="8.625" style="46" customWidth="1"/>
    <col min="14084" max="14329" width="9" style="46"/>
    <col min="14330" max="14330" width="3.75" style="46" customWidth="1"/>
    <col min="14331" max="14331" width="5.5" style="46" customWidth="1"/>
    <col min="14332" max="14332" width="14.75" style="46" customWidth="1"/>
    <col min="14333" max="14333" width="22.5" style="46" customWidth="1"/>
    <col min="14334" max="14334" width="90.625" style="46" customWidth="1"/>
    <col min="14335" max="14335" width="8.625" style="46" customWidth="1"/>
    <col min="14336" max="14336" width="45.625" style="46" customWidth="1"/>
    <col min="14337" max="14338" width="10" style="46" customWidth="1"/>
    <col min="14339" max="14339" width="8.625" style="46" customWidth="1"/>
    <col min="14340" max="14585" width="9" style="46"/>
    <col min="14586" max="14586" width="3.75" style="46" customWidth="1"/>
    <col min="14587" max="14587" width="5.5" style="46" customWidth="1"/>
    <col min="14588" max="14588" width="14.75" style="46" customWidth="1"/>
    <col min="14589" max="14589" width="22.5" style="46" customWidth="1"/>
    <col min="14590" max="14590" width="90.625" style="46" customWidth="1"/>
    <col min="14591" max="14591" width="8.625" style="46" customWidth="1"/>
    <col min="14592" max="14592" width="45.625" style="46" customWidth="1"/>
    <col min="14593" max="14594" width="10" style="46" customWidth="1"/>
    <col min="14595" max="14595" width="8.625" style="46" customWidth="1"/>
    <col min="14596" max="14841" width="9" style="46"/>
    <col min="14842" max="14842" width="3.75" style="46" customWidth="1"/>
    <col min="14843" max="14843" width="5.5" style="46" customWidth="1"/>
    <col min="14844" max="14844" width="14.75" style="46" customWidth="1"/>
    <col min="14845" max="14845" width="22.5" style="46" customWidth="1"/>
    <col min="14846" max="14846" width="90.625" style="46" customWidth="1"/>
    <col min="14847" max="14847" width="8.625" style="46" customWidth="1"/>
    <col min="14848" max="14848" width="45.625" style="46" customWidth="1"/>
    <col min="14849" max="14850" width="10" style="46" customWidth="1"/>
    <col min="14851" max="14851" width="8.625" style="46" customWidth="1"/>
    <col min="14852" max="15097" width="9" style="46"/>
    <col min="15098" max="15098" width="3.75" style="46" customWidth="1"/>
    <col min="15099" max="15099" width="5.5" style="46" customWidth="1"/>
    <col min="15100" max="15100" width="14.75" style="46" customWidth="1"/>
    <col min="15101" max="15101" width="22.5" style="46" customWidth="1"/>
    <col min="15102" max="15102" width="90.625" style="46" customWidth="1"/>
    <col min="15103" max="15103" width="8.625" style="46" customWidth="1"/>
    <col min="15104" max="15104" width="45.625" style="46" customWidth="1"/>
    <col min="15105" max="15106" width="10" style="46" customWidth="1"/>
    <col min="15107" max="15107" width="8.625" style="46" customWidth="1"/>
    <col min="15108" max="15353" width="9" style="46"/>
    <col min="15354" max="15354" width="3.75" style="46" customWidth="1"/>
    <col min="15355" max="15355" width="5.5" style="46" customWidth="1"/>
    <col min="15356" max="15356" width="14.75" style="46" customWidth="1"/>
    <col min="15357" max="15357" width="22.5" style="46" customWidth="1"/>
    <col min="15358" max="15358" width="90.625" style="46" customWidth="1"/>
    <col min="15359" max="15359" width="8.625" style="46" customWidth="1"/>
    <col min="15360" max="15360" width="45.625" style="46" customWidth="1"/>
    <col min="15361" max="15362" width="10" style="46" customWidth="1"/>
    <col min="15363" max="15363" width="8.625" style="46" customWidth="1"/>
    <col min="15364" max="15609" width="9" style="46"/>
    <col min="15610" max="15610" width="3.75" style="46" customWidth="1"/>
    <col min="15611" max="15611" width="5.5" style="46" customWidth="1"/>
    <col min="15612" max="15612" width="14.75" style="46" customWidth="1"/>
    <col min="15613" max="15613" width="22.5" style="46" customWidth="1"/>
    <col min="15614" max="15614" width="90.625" style="46" customWidth="1"/>
    <col min="15615" max="15615" width="8.625" style="46" customWidth="1"/>
    <col min="15616" max="15616" width="45.625" style="46" customWidth="1"/>
    <col min="15617" max="15618" width="10" style="46" customWidth="1"/>
    <col min="15619" max="15619" width="8.625" style="46" customWidth="1"/>
    <col min="15620" max="15865" width="9" style="46"/>
    <col min="15866" max="15866" width="3.75" style="46" customWidth="1"/>
    <col min="15867" max="15867" width="5.5" style="46" customWidth="1"/>
    <col min="15868" max="15868" width="14.75" style="46" customWidth="1"/>
    <col min="15869" max="15869" width="22.5" style="46" customWidth="1"/>
    <col min="15870" max="15870" width="90.625" style="46" customWidth="1"/>
    <col min="15871" max="15871" width="8.625" style="46" customWidth="1"/>
    <col min="15872" max="15872" width="45.625" style="46" customWidth="1"/>
    <col min="15873" max="15874" width="10" style="46" customWidth="1"/>
    <col min="15875" max="15875" width="8.625" style="46" customWidth="1"/>
    <col min="15876" max="16121" width="9" style="46"/>
    <col min="16122" max="16122" width="3.75" style="46" customWidth="1"/>
    <col min="16123" max="16123" width="5.5" style="46" customWidth="1"/>
    <col min="16124" max="16124" width="14.75" style="46" customWidth="1"/>
    <col min="16125" max="16125" width="22.5" style="46" customWidth="1"/>
    <col min="16126" max="16126" width="90.625" style="46" customWidth="1"/>
    <col min="16127" max="16127" width="8.625" style="46" customWidth="1"/>
    <col min="16128" max="16128" width="45.625" style="46" customWidth="1"/>
    <col min="16129" max="16130" width="10" style="46" customWidth="1"/>
    <col min="16131" max="16131" width="8.625" style="46" customWidth="1"/>
    <col min="16132" max="16377" width="9" style="46"/>
    <col min="16378" max="16381" width="9" style="46" customWidth="1"/>
    <col min="16382" max="16384" width="9" style="46"/>
  </cols>
  <sheetData>
    <row r="1" spans="1:6" ht="23.25">
      <c r="B1" s="51" t="s">
        <v>161</v>
      </c>
      <c r="C1" s="56"/>
      <c r="D1" s="56"/>
      <c r="E1" s="57"/>
      <c r="F1" s="58"/>
    </row>
    <row r="2" spans="1:6" ht="15.75" customHeight="1" thickBot="1">
      <c r="A2" s="49"/>
      <c r="B2" s="57"/>
      <c r="C2" s="57"/>
      <c r="D2" s="57"/>
      <c r="E2" s="56"/>
      <c r="F2" s="56"/>
    </row>
    <row r="3" spans="1:6" ht="37.5" customHeight="1" thickBot="1">
      <c r="A3" s="49"/>
      <c r="B3" s="169" t="s">
        <v>123</v>
      </c>
      <c r="C3" s="170"/>
      <c r="D3" s="173">
        <f>様式１回答書!B6</f>
        <v>0</v>
      </c>
      <c r="E3" s="56"/>
      <c r="F3" s="56"/>
    </row>
    <row r="4" spans="1:6" ht="15.75" customHeight="1">
      <c r="A4" s="49"/>
      <c r="B4" s="57"/>
      <c r="C4" s="57"/>
      <c r="D4" s="57"/>
      <c r="E4" s="56"/>
      <c r="F4" s="56"/>
    </row>
    <row r="5" spans="1:6" ht="33.75" customHeight="1">
      <c r="A5" s="49"/>
      <c r="B5" s="297" t="s">
        <v>105</v>
      </c>
      <c r="C5" s="297"/>
      <c r="D5" s="297"/>
      <c r="E5" s="297"/>
      <c r="F5" s="297"/>
    </row>
    <row r="6" spans="1:6" ht="12.75" customHeight="1" thickBot="1">
      <c r="A6" s="49"/>
      <c r="B6" s="59"/>
      <c r="C6" s="59"/>
      <c r="D6" s="59"/>
      <c r="E6" s="56"/>
      <c r="F6" s="56"/>
    </row>
    <row r="7" spans="1:6" ht="27.75" customHeight="1">
      <c r="A7" s="49"/>
      <c r="B7" s="298" t="s">
        <v>121</v>
      </c>
      <c r="C7" s="299"/>
      <c r="D7" s="299"/>
      <c r="E7" s="299"/>
      <c r="F7" s="300"/>
    </row>
    <row r="8" spans="1:6" ht="37.5" customHeight="1">
      <c r="A8" s="49"/>
      <c r="B8" s="129" t="s">
        <v>166</v>
      </c>
      <c r="C8" s="109" t="s">
        <v>104</v>
      </c>
      <c r="D8" s="110" t="s">
        <v>106</v>
      </c>
      <c r="E8" s="113" t="s">
        <v>102</v>
      </c>
      <c r="F8" s="111" t="s">
        <v>92</v>
      </c>
    </row>
    <row r="9" spans="1:6" ht="37.5" customHeight="1">
      <c r="A9" s="49"/>
      <c r="B9" s="117"/>
      <c r="C9" s="118"/>
      <c r="D9" s="60"/>
      <c r="E9" s="107"/>
      <c r="F9" s="108"/>
    </row>
    <row r="10" spans="1:6" ht="37.5" customHeight="1">
      <c r="A10" s="49"/>
      <c r="B10" s="119"/>
      <c r="C10" s="120"/>
      <c r="D10" s="61"/>
      <c r="E10" s="103"/>
      <c r="F10" s="63"/>
    </row>
    <row r="11" spans="1:6" ht="37.5" customHeight="1">
      <c r="A11" s="49"/>
      <c r="B11" s="119"/>
      <c r="C11" s="120"/>
      <c r="D11" s="61"/>
      <c r="E11" s="103"/>
      <c r="F11" s="63"/>
    </row>
    <row r="12" spans="1:6" ht="37.5" customHeight="1">
      <c r="A12" s="49"/>
      <c r="B12" s="119"/>
      <c r="C12" s="120"/>
      <c r="D12" s="61"/>
      <c r="E12" s="103"/>
      <c r="F12" s="63"/>
    </row>
    <row r="13" spans="1:6" ht="37.5" customHeight="1">
      <c r="A13" s="49"/>
      <c r="B13" s="119"/>
      <c r="C13" s="120"/>
      <c r="D13" s="61"/>
      <c r="E13" s="103"/>
      <c r="F13" s="63"/>
    </row>
    <row r="14" spans="1:6" ht="37.5" customHeight="1">
      <c r="A14" s="49"/>
      <c r="B14" s="119"/>
      <c r="C14" s="120"/>
      <c r="D14" s="61"/>
      <c r="E14" s="103"/>
      <c r="F14" s="63"/>
    </row>
    <row r="15" spans="1:6" ht="37.5" customHeight="1">
      <c r="A15" s="49"/>
      <c r="B15" s="121"/>
      <c r="C15" s="122"/>
      <c r="D15" s="104"/>
      <c r="E15" s="105"/>
      <c r="F15" s="106"/>
    </row>
    <row r="16" spans="1:6" ht="25.5" customHeight="1">
      <c r="A16" s="49"/>
      <c r="B16" s="301"/>
      <c r="C16" s="302"/>
      <c r="D16" s="302"/>
      <c r="E16" s="302"/>
      <c r="F16" s="303"/>
    </row>
    <row r="17" spans="1:6" ht="30.75" customHeight="1">
      <c r="A17" s="49"/>
      <c r="B17" s="294" t="s">
        <v>103</v>
      </c>
      <c r="C17" s="295"/>
      <c r="D17" s="295"/>
      <c r="E17" s="295"/>
      <c r="F17" s="296"/>
    </row>
    <row r="18" spans="1:6" ht="42" customHeight="1">
      <c r="A18" s="49"/>
      <c r="B18" s="112" t="s">
        <v>107</v>
      </c>
      <c r="C18" s="109" t="s">
        <v>104</v>
      </c>
      <c r="D18" s="110" t="s">
        <v>106</v>
      </c>
      <c r="E18" s="113" t="s">
        <v>102</v>
      </c>
      <c r="F18" s="111" t="s">
        <v>92</v>
      </c>
    </row>
    <row r="19" spans="1:6" ht="42" customHeight="1">
      <c r="A19" s="49"/>
      <c r="B19" s="102"/>
      <c r="C19" s="116"/>
      <c r="D19" s="263"/>
      <c r="E19" s="114"/>
      <c r="F19" s="115"/>
    </row>
    <row r="20" spans="1:6" ht="42" customHeight="1">
      <c r="A20" s="49"/>
      <c r="B20" s="123"/>
      <c r="C20" s="124"/>
      <c r="D20" s="61"/>
      <c r="E20" s="127"/>
      <c r="F20" s="62"/>
    </row>
    <row r="21" spans="1:6" ht="42" customHeight="1">
      <c r="A21" s="49"/>
      <c r="B21" s="123"/>
      <c r="C21" s="124"/>
      <c r="D21" s="61"/>
      <c r="E21" s="127"/>
      <c r="F21" s="62"/>
    </row>
    <row r="22" spans="1:6" ht="42" customHeight="1">
      <c r="A22" s="49"/>
      <c r="B22" s="123"/>
      <c r="C22" s="124"/>
      <c r="D22" s="61"/>
      <c r="E22" s="127"/>
      <c r="F22" s="62"/>
    </row>
    <row r="23" spans="1:6" ht="42" customHeight="1">
      <c r="A23" s="49"/>
      <c r="B23" s="123"/>
      <c r="C23" s="124"/>
      <c r="D23" s="61"/>
      <c r="E23" s="127"/>
      <c r="F23" s="62"/>
    </row>
    <row r="24" spans="1:6" s="50" customFormat="1" ht="42" customHeight="1" thickBot="1">
      <c r="A24" s="49"/>
      <c r="B24" s="125"/>
      <c r="C24" s="126"/>
      <c r="D24" s="64"/>
      <c r="E24" s="128"/>
      <c r="F24" s="65"/>
    </row>
  </sheetData>
  <mergeCells count="4">
    <mergeCell ref="B17:F17"/>
    <mergeCell ref="B5:F5"/>
    <mergeCell ref="B7:F7"/>
    <mergeCell ref="B16:F16"/>
  </mergeCells>
  <phoneticPr fontId="4"/>
  <conditionalFormatting sqref="E9:E15">
    <cfRule type="expression" dxfId="4" priority="1" stopIfTrue="1">
      <formula>(#REF!="済")</formula>
    </cfRule>
  </conditionalFormatting>
  <conditionalFormatting sqref="E20:E24">
    <cfRule type="expression" dxfId="3" priority="2" stopIfTrue="1">
      <formula>(#REF!="済")</formula>
    </cfRule>
  </conditionalFormatting>
  <dataValidations count="2">
    <dataValidation type="list" allowBlank="1" showInputMessage="1" showErrorMessage="1" sqref="C19:C24 C9:C15" xr:uid="{2794E901-60EE-45FC-A39B-19365B3E3BD8}">
      <formula1>"意見,提案"</formula1>
    </dataValidation>
    <dataValidation type="list" allowBlank="1" showInputMessage="1" showErrorMessage="1" sqref="E19:E24 E9:E15" xr:uid="{C1997A9A-279F-4DBD-863D-891DC61E962E}">
      <formula1>"有,無"</formula1>
    </dataValidation>
  </dataValidations>
  <pageMargins left="0.70866141732283472" right="0.70866141732283472" top="0.74803149606299213" bottom="0.74803149606299213" header="0.31496062992125984" footer="0.31496062992125984"/>
  <pageSetup scale="6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2E153-B1C2-4B51-8AEE-7AE95129DDFA}">
  <sheetPr>
    <tabColor theme="7" tint="0.79998168889431442"/>
    <pageSetUpPr fitToPage="1"/>
  </sheetPr>
  <dimension ref="A1:AA88"/>
  <sheetViews>
    <sheetView view="pageBreakPreview" zoomScale="85" zoomScaleNormal="100" zoomScaleSheetLayoutView="85" workbookViewId="0">
      <selection activeCell="H70" sqref="H70"/>
    </sheetView>
  </sheetViews>
  <sheetFormatPr defaultRowHeight="18.75"/>
  <cols>
    <col min="1" max="1" width="2.875" style="21" customWidth="1"/>
    <col min="2" max="3" width="16" style="21" customWidth="1"/>
    <col min="4" max="4" width="27.125" style="21" customWidth="1"/>
    <col min="5" max="5" width="26.75" style="21" customWidth="1"/>
    <col min="6" max="11" width="13.375" style="21" customWidth="1"/>
    <col min="12" max="12" width="15.625" style="21" customWidth="1"/>
    <col min="13" max="24" width="10" style="21" customWidth="1"/>
    <col min="25" max="25" width="2.125" style="21" customWidth="1"/>
    <col min="26" max="26" width="15.125" style="21" customWidth="1"/>
    <col min="27" max="16384" width="9" style="21"/>
  </cols>
  <sheetData>
    <row r="1" spans="1:25" ht="23.25">
      <c r="A1" s="66" t="s">
        <v>162</v>
      </c>
      <c r="B1" s="4"/>
      <c r="C1" s="4"/>
      <c r="D1" s="4"/>
      <c r="E1" s="4"/>
      <c r="F1" s="4"/>
      <c r="G1" s="4"/>
      <c r="H1" s="4"/>
      <c r="I1" s="4"/>
      <c r="J1" s="4"/>
      <c r="K1" s="4"/>
      <c r="L1" s="4"/>
      <c r="M1" s="4"/>
      <c r="N1" s="4"/>
      <c r="O1" s="4"/>
      <c r="P1" s="4"/>
      <c r="Q1" s="4"/>
      <c r="R1" s="4"/>
      <c r="S1" s="4"/>
      <c r="T1" s="4"/>
      <c r="U1" s="4"/>
      <c r="V1" s="4"/>
      <c r="W1" s="4"/>
      <c r="X1" s="4"/>
      <c r="Y1" s="4"/>
    </row>
    <row r="2" spans="1:25" ht="19.5" thickBot="1">
      <c r="A2" s="5"/>
      <c r="B2" s="5"/>
      <c r="C2" s="5"/>
      <c r="D2" s="5"/>
      <c r="E2" s="5"/>
      <c r="F2" s="5"/>
      <c r="G2" s="5"/>
      <c r="H2" s="5"/>
      <c r="I2" s="5"/>
      <c r="J2" s="5"/>
      <c r="K2" s="5"/>
      <c r="L2" s="5"/>
      <c r="M2" s="5"/>
      <c r="N2" s="5"/>
      <c r="O2" s="5"/>
      <c r="P2" s="5"/>
      <c r="Q2" s="5"/>
      <c r="R2" s="5"/>
      <c r="S2" s="5"/>
      <c r="T2" s="5"/>
      <c r="U2" s="5"/>
      <c r="V2" s="5"/>
      <c r="W2" s="5"/>
      <c r="X2" s="4"/>
      <c r="Y2" s="4"/>
    </row>
    <row r="3" spans="1:25" ht="19.5" thickBot="1">
      <c r="A3" s="5"/>
      <c r="B3" s="179" t="s">
        <v>124</v>
      </c>
      <c r="C3" s="174">
        <f>様式１回答書!B6</f>
        <v>0</v>
      </c>
      <c r="D3" s="175"/>
      <c r="E3" s="25"/>
      <c r="F3" s="25"/>
      <c r="G3" s="25"/>
      <c r="H3" s="25"/>
      <c r="I3" s="25"/>
      <c r="J3" s="25"/>
      <c r="K3" s="25"/>
      <c r="L3" s="25"/>
      <c r="M3" s="5"/>
      <c r="N3" s="5"/>
      <c r="O3" s="5"/>
      <c r="P3" s="5"/>
      <c r="Q3" s="5"/>
      <c r="R3" s="5"/>
      <c r="S3" s="5"/>
      <c r="T3" s="5"/>
      <c r="U3" s="5"/>
      <c r="V3" s="5"/>
      <c r="W3" s="5"/>
      <c r="X3" s="4"/>
      <c r="Y3" s="4"/>
    </row>
    <row r="4" spans="1:25">
      <c r="A4" s="5"/>
      <c r="B4" s="5"/>
      <c r="C4" s="5"/>
      <c r="D4" s="5"/>
      <c r="E4" s="5"/>
      <c r="F4" s="5"/>
      <c r="G4" s="5"/>
      <c r="H4" s="5"/>
      <c r="I4" s="5"/>
      <c r="J4" s="5"/>
      <c r="K4" s="5"/>
      <c r="L4" s="5"/>
      <c r="M4" s="5"/>
      <c r="N4" s="5"/>
      <c r="O4" s="5"/>
      <c r="P4" s="5"/>
      <c r="Q4" s="5"/>
      <c r="R4" s="5"/>
      <c r="S4" s="5"/>
      <c r="T4" s="5"/>
      <c r="U4" s="5"/>
      <c r="V4" s="5"/>
      <c r="W4" s="5"/>
      <c r="X4" s="5"/>
      <c r="Y4" s="5"/>
    </row>
    <row r="5" spans="1:25" ht="120" customHeight="1">
      <c r="A5" s="4"/>
      <c r="B5" s="314" t="s">
        <v>169</v>
      </c>
      <c r="C5" s="314"/>
      <c r="D5" s="314"/>
      <c r="E5" s="314"/>
      <c r="F5" s="314"/>
      <c r="G5" s="314"/>
      <c r="H5" s="314"/>
      <c r="I5" s="314"/>
      <c r="J5" s="314"/>
      <c r="K5" s="314"/>
      <c r="L5" s="314"/>
      <c r="M5" s="314"/>
      <c r="N5" s="314"/>
      <c r="O5" s="314"/>
      <c r="P5" s="314"/>
      <c r="Q5" s="314"/>
      <c r="R5" s="163"/>
      <c r="S5" s="163"/>
      <c r="T5" s="163"/>
      <c r="U5" s="163"/>
      <c r="V5" s="163"/>
      <c r="W5" s="163"/>
      <c r="X5" s="4" t="s">
        <v>13</v>
      </c>
      <c r="Y5" s="4"/>
    </row>
    <row r="6" spans="1:25">
      <c r="A6" s="4"/>
      <c r="B6" s="163"/>
      <c r="C6" s="163"/>
      <c r="D6" s="163"/>
      <c r="E6" s="163"/>
      <c r="F6" s="163"/>
      <c r="G6" s="163"/>
      <c r="H6" s="163"/>
      <c r="I6" s="163"/>
      <c r="J6" s="163"/>
      <c r="K6" s="163"/>
      <c r="L6" s="163"/>
      <c r="M6" s="163"/>
      <c r="N6" s="163"/>
      <c r="O6" s="163"/>
      <c r="P6" s="163"/>
      <c r="Q6" s="163"/>
      <c r="R6" s="163"/>
      <c r="S6" s="163"/>
      <c r="T6" s="163"/>
      <c r="U6" s="163"/>
      <c r="V6" s="163"/>
      <c r="W6" s="163"/>
      <c r="X6" s="4"/>
      <c r="Y6" s="4"/>
    </row>
    <row r="7" spans="1:25" ht="19.5" thickBot="1">
      <c r="A7" s="260" t="s">
        <v>142</v>
      </c>
      <c r="B7" s="262" t="s">
        <v>141</v>
      </c>
      <c r="C7" s="242"/>
      <c r="D7" s="242"/>
      <c r="E7" s="242"/>
      <c r="F7" s="242"/>
      <c r="G7" s="242"/>
      <c r="H7" s="242"/>
      <c r="I7" s="242"/>
      <c r="J7" s="242"/>
      <c r="K7" s="242"/>
      <c r="L7" s="242"/>
      <c r="M7" s="242"/>
      <c r="N7" s="242"/>
      <c r="O7" s="242"/>
      <c r="P7" s="242"/>
      <c r="Q7" s="242"/>
      <c r="R7" s="242"/>
      <c r="S7" s="242"/>
      <c r="T7" s="242"/>
      <c r="U7" s="242"/>
      <c r="V7" s="242"/>
      <c r="W7" s="242"/>
      <c r="X7" s="4"/>
      <c r="Y7" s="4"/>
    </row>
    <row r="8" spans="1:25" ht="19.5" thickBot="1">
      <c r="A8" s="260"/>
      <c r="B8" s="315"/>
      <c r="C8" s="316"/>
      <c r="D8" s="242"/>
      <c r="E8" s="242"/>
      <c r="F8" s="242"/>
      <c r="G8" s="242"/>
      <c r="H8" s="242"/>
      <c r="I8" s="242"/>
      <c r="J8" s="242"/>
      <c r="K8" s="242"/>
      <c r="L8" s="242"/>
      <c r="M8" s="242"/>
      <c r="N8" s="242"/>
      <c r="O8" s="242"/>
      <c r="P8" s="242"/>
      <c r="Q8" s="242"/>
      <c r="R8" s="242"/>
      <c r="S8" s="242"/>
      <c r="T8" s="242"/>
      <c r="U8" s="242"/>
      <c r="V8" s="242"/>
      <c r="W8" s="242"/>
      <c r="X8" s="4"/>
      <c r="Y8" s="4"/>
    </row>
    <row r="9" spans="1:25">
      <c r="A9" s="260"/>
      <c r="B9" s="242"/>
      <c r="C9" s="242"/>
      <c r="D9" s="242"/>
      <c r="E9" s="242"/>
      <c r="F9" s="242"/>
      <c r="G9" s="242"/>
      <c r="H9" s="242"/>
      <c r="I9" s="242"/>
      <c r="J9" s="242"/>
      <c r="K9" s="242"/>
      <c r="L9" s="242"/>
      <c r="M9" s="242"/>
      <c r="N9" s="242"/>
      <c r="O9" s="242"/>
      <c r="P9" s="242"/>
      <c r="Q9" s="242"/>
      <c r="R9" s="242"/>
      <c r="S9" s="242"/>
      <c r="T9" s="242"/>
      <c r="U9" s="242"/>
      <c r="V9" s="242"/>
      <c r="W9" s="242"/>
      <c r="X9" s="4"/>
      <c r="Y9" s="4"/>
    </row>
    <row r="10" spans="1:25" ht="19.5" thickBot="1">
      <c r="A10" s="260" t="s">
        <v>143</v>
      </c>
      <c r="B10" s="260" t="s">
        <v>56</v>
      </c>
      <c r="C10" s="4"/>
      <c r="D10" s="4"/>
      <c r="E10" s="4"/>
      <c r="F10" s="4"/>
      <c r="G10" s="4"/>
      <c r="H10" s="4"/>
      <c r="I10" s="4"/>
      <c r="J10" s="4"/>
      <c r="K10" s="4"/>
      <c r="L10" s="4"/>
      <c r="M10" s="4"/>
      <c r="N10" s="4"/>
      <c r="O10" s="4"/>
      <c r="P10" s="4"/>
      <c r="Q10" s="4"/>
      <c r="R10" s="4"/>
      <c r="S10" s="4"/>
      <c r="T10" s="4"/>
      <c r="U10" s="4"/>
      <c r="V10" s="4"/>
      <c r="W10" s="4"/>
      <c r="X10" s="4"/>
      <c r="Y10" s="4"/>
    </row>
    <row r="11" spans="1:25" ht="21.75" customHeight="1">
      <c r="A11" s="260"/>
      <c r="B11" s="306" t="s">
        <v>29</v>
      </c>
      <c r="C11" s="308" t="s">
        <v>30</v>
      </c>
      <c r="D11" s="308" t="s">
        <v>31</v>
      </c>
      <c r="E11" s="310" t="s">
        <v>70</v>
      </c>
      <c r="F11" s="243" t="s">
        <v>147</v>
      </c>
      <c r="G11" s="244"/>
      <c r="H11" s="245"/>
      <c r="I11" s="246" t="s">
        <v>148</v>
      </c>
      <c r="J11" s="247"/>
      <c r="K11" s="245"/>
      <c r="L11" s="312" t="s">
        <v>149</v>
      </c>
      <c r="M11" s="304" t="s">
        <v>140</v>
      </c>
      <c r="N11" s="304"/>
      <c r="O11" s="304"/>
      <c r="P11" s="304"/>
      <c r="Q11" s="304"/>
      <c r="R11" s="304"/>
      <c r="S11" s="304"/>
      <c r="T11" s="304"/>
      <c r="U11" s="304"/>
      <c r="V11" s="304"/>
      <c r="W11" s="304"/>
      <c r="X11" s="305"/>
      <c r="Y11" s="4"/>
    </row>
    <row r="12" spans="1:25" ht="21.75" customHeight="1" thickBot="1">
      <c r="A12" s="260"/>
      <c r="B12" s="307"/>
      <c r="C12" s="309"/>
      <c r="D12" s="309"/>
      <c r="E12" s="311"/>
      <c r="F12" s="248" t="s">
        <v>132</v>
      </c>
      <c r="G12" s="249" t="s">
        <v>138</v>
      </c>
      <c r="H12" s="250" t="s">
        <v>139</v>
      </c>
      <c r="I12" s="251" t="s">
        <v>132</v>
      </c>
      <c r="J12" s="252" t="s">
        <v>133</v>
      </c>
      <c r="K12" s="250" t="s">
        <v>134</v>
      </c>
      <c r="L12" s="313"/>
      <c r="M12" s="253" t="s">
        <v>57</v>
      </c>
      <c r="N12" s="254" t="s">
        <v>58</v>
      </c>
      <c r="O12" s="254" t="s">
        <v>59</v>
      </c>
      <c r="P12" s="254" t="s">
        <v>60</v>
      </c>
      <c r="Q12" s="254" t="s">
        <v>61</v>
      </c>
      <c r="R12" s="254" t="s">
        <v>125</v>
      </c>
      <c r="S12" s="254" t="s">
        <v>126</v>
      </c>
      <c r="T12" s="254" t="s">
        <v>127</v>
      </c>
      <c r="U12" s="254" t="s">
        <v>128</v>
      </c>
      <c r="V12" s="254" t="s">
        <v>129</v>
      </c>
      <c r="W12" s="254" t="s">
        <v>130</v>
      </c>
      <c r="X12" s="255" t="s">
        <v>14</v>
      </c>
      <c r="Y12" s="4"/>
    </row>
    <row r="13" spans="1:25" ht="21.75" customHeight="1">
      <c r="A13" s="260"/>
      <c r="B13" s="6" t="s">
        <v>28</v>
      </c>
      <c r="C13" s="7" t="s">
        <v>32</v>
      </c>
      <c r="D13" s="7" t="s">
        <v>48</v>
      </c>
      <c r="E13" s="8" t="s">
        <v>69</v>
      </c>
      <c r="F13" s="192"/>
      <c r="G13" s="35"/>
      <c r="H13" s="207">
        <f>F13*G13</f>
        <v>0</v>
      </c>
      <c r="I13" s="192"/>
      <c r="J13" s="35"/>
      <c r="K13" s="207">
        <f>I13*J13</f>
        <v>0</v>
      </c>
      <c r="L13" s="214">
        <f>H13+K13</f>
        <v>0</v>
      </c>
      <c r="M13" s="187"/>
      <c r="N13" s="36"/>
      <c r="O13" s="264"/>
      <c r="P13" s="264"/>
      <c r="Q13" s="264"/>
      <c r="R13" s="265"/>
      <c r="S13" s="265"/>
      <c r="T13" s="265"/>
      <c r="U13" s="265"/>
      <c r="V13" s="265"/>
      <c r="W13" s="265"/>
      <c r="X13" s="207">
        <f t="shared" ref="X13:X20" si="0">SUM(M13:W13)</f>
        <v>0</v>
      </c>
      <c r="Y13" s="4"/>
    </row>
    <row r="14" spans="1:25" ht="21.75" customHeight="1">
      <c r="A14" s="260"/>
      <c r="B14" s="9" t="s">
        <v>28</v>
      </c>
      <c r="C14" s="10" t="s">
        <v>32</v>
      </c>
      <c r="D14" s="10" t="s">
        <v>48</v>
      </c>
      <c r="E14" s="11" t="s">
        <v>71</v>
      </c>
      <c r="F14" s="193"/>
      <c r="G14" s="37"/>
      <c r="H14" s="208">
        <f>F14*G14</f>
        <v>0</v>
      </c>
      <c r="I14" s="193"/>
      <c r="J14" s="37"/>
      <c r="K14" s="208">
        <f>I14*J14</f>
        <v>0</v>
      </c>
      <c r="L14" s="215">
        <f>H14+K14</f>
        <v>0</v>
      </c>
      <c r="M14" s="188"/>
      <c r="N14" s="38"/>
      <c r="O14" s="266"/>
      <c r="P14" s="266"/>
      <c r="Q14" s="266"/>
      <c r="R14" s="266"/>
      <c r="S14" s="267"/>
      <c r="T14" s="267"/>
      <c r="U14" s="267"/>
      <c r="V14" s="267"/>
      <c r="W14" s="267"/>
      <c r="X14" s="208">
        <f t="shared" si="0"/>
        <v>0</v>
      </c>
      <c r="Y14" s="4"/>
    </row>
    <row r="15" spans="1:25" ht="21.75" customHeight="1">
      <c r="A15" s="260"/>
      <c r="B15" s="9" t="s">
        <v>28</v>
      </c>
      <c r="C15" s="10" t="s">
        <v>33</v>
      </c>
      <c r="D15" s="10" t="s">
        <v>35</v>
      </c>
      <c r="E15" s="11" t="s">
        <v>82</v>
      </c>
      <c r="F15" s="193"/>
      <c r="G15" s="37"/>
      <c r="H15" s="208">
        <f t="shared" ref="H15:H20" si="1">F15*G15</f>
        <v>0</v>
      </c>
      <c r="I15" s="193"/>
      <c r="J15" s="37"/>
      <c r="K15" s="208">
        <f t="shared" ref="K15:K29" si="2">I15*J15</f>
        <v>0</v>
      </c>
      <c r="L15" s="215">
        <f t="shared" ref="L15:L20" si="3">H15+K15</f>
        <v>0</v>
      </c>
      <c r="M15" s="188"/>
      <c r="N15" s="38"/>
      <c r="O15" s="266"/>
      <c r="P15" s="266"/>
      <c r="Q15" s="266"/>
      <c r="R15" s="267"/>
      <c r="S15" s="267"/>
      <c r="T15" s="267"/>
      <c r="U15" s="267"/>
      <c r="V15" s="267"/>
      <c r="W15" s="267"/>
      <c r="X15" s="208">
        <f t="shared" si="0"/>
        <v>0</v>
      </c>
      <c r="Y15" s="4"/>
    </row>
    <row r="16" spans="1:25" ht="21.75" customHeight="1">
      <c r="A16" s="260"/>
      <c r="B16" s="9" t="s">
        <v>28</v>
      </c>
      <c r="C16" s="10" t="s">
        <v>33</v>
      </c>
      <c r="D16" s="10" t="s">
        <v>37</v>
      </c>
      <c r="E16" s="11" t="s">
        <v>37</v>
      </c>
      <c r="F16" s="193"/>
      <c r="G16" s="37"/>
      <c r="H16" s="208">
        <f t="shared" si="1"/>
        <v>0</v>
      </c>
      <c r="I16" s="193"/>
      <c r="J16" s="37"/>
      <c r="K16" s="208">
        <f t="shared" si="2"/>
        <v>0</v>
      </c>
      <c r="L16" s="215">
        <f>H16+K16</f>
        <v>0</v>
      </c>
      <c r="M16" s="188"/>
      <c r="N16" s="38"/>
      <c r="O16" s="266"/>
      <c r="P16" s="266"/>
      <c r="Q16" s="266"/>
      <c r="R16" s="267"/>
      <c r="S16" s="267"/>
      <c r="T16" s="267"/>
      <c r="U16" s="267"/>
      <c r="V16" s="267"/>
      <c r="W16" s="267"/>
      <c r="X16" s="208">
        <f t="shared" si="0"/>
        <v>0</v>
      </c>
      <c r="Y16" s="4"/>
    </row>
    <row r="17" spans="1:26" ht="21.75" customHeight="1">
      <c r="A17" s="260"/>
      <c r="B17" s="9" t="s">
        <v>28</v>
      </c>
      <c r="C17" s="10" t="s">
        <v>33</v>
      </c>
      <c r="D17" s="10" t="s">
        <v>39</v>
      </c>
      <c r="E17" s="11" t="s">
        <v>39</v>
      </c>
      <c r="F17" s="193"/>
      <c r="G17" s="37"/>
      <c r="H17" s="208">
        <f t="shared" si="1"/>
        <v>0</v>
      </c>
      <c r="I17" s="193"/>
      <c r="J17" s="37"/>
      <c r="K17" s="208">
        <f t="shared" si="2"/>
        <v>0</v>
      </c>
      <c r="L17" s="215">
        <f t="shared" si="3"/>
        <v>0</v>
      </c>
      <c r="M17" s="188"/>
      <c r="N17" s="38"/>
      <c r="O17" s="266"/>
      <c r="P17" s="266"/>
      <c r="Q17" s="266"/>
      <c r="R17" s="267"/>
      <c r="S17" s="267"/>
      <c r="T17" s="267"/>
      <c r="U17" s="267"/>
      <c r="V17" s="267"/>
      <c r="W17" s="267"/>
      <c r="X17" s="208">
        <f t="shared" si="0"/>
        <v>0</v>
      </c>
      <c r="Y17" s="4"/>
    </row>
    <row r="18" spans="1:26" ht="21.75" customHeight="1">
      <c r="A18" s="260"/>
      <c r="B18" s="9" t="s">
        <v>28</v>
      </c>
      <c r="C18" s="10" t="s">
        <v>33</v>
      </c>
      <c r="D18" s="10" t="s">
        <v>41</v>
      </c>
      <c r="E18" s="11" t="s">
        <v>40</v>
      </c>
      <c r="F18" s="193"/>
      <c r="G18" s="37"/>
      <c r="H18" s="208">
        <f t="shared" si="1"/>
        <v>0</v>
      </c>
      <c r="I18" s="193"/>
      <c r="J18" s="37"/>
      <c r="K18" s="208">
        <f t="shared" si="2"/>
        <v>0</v>
      </c>
      <c r="L18" s="215">
        <f t="shared" si="3"/>
        <v>0</v>
      </c>
      <c r="M18" s="188"/>
      <c r="N18" s="38"/>
      <c r="O18" s="266"/>
      <c r="P18" s="266"/>
      <c r="Q18" s="266"/>
      <c r="R18" s="267"/>
      <c r="S18" s="267"/>
      <c r="T18" s="267"/>
      <c r="U18" s="267"/>
      <c r="V18" s="267"/>
      <c r="W18" s="267"/>
      <c r="X18" s="208">
        <f t="shared" si="0"/>
        <v>0</v>
      </c>
      <c r="Y18" s="4"/>
    </row>
    <row r="19" spans="1:26" ht="21.75" customHeight="1">
      <c r="A19" s="260"/>
      <c r="B19" s="12" t="s">
        <v>28</v>
      </c>
      <c r="C19" s="13" t="s">
        <v>33</v>
      </c>
      <c r="D19" s="13" t="s">
        <v>43</v>
      </c>
      <c r="E19" s="11" t="s">
        <v>42</v>
      </c>
      <c r="F19" s="193"/>
      <c r="G19" s="37"/>
      <c r="H19" s="208">
        <f t="shared" si="1"/>
        <v>0</v>
      </c>
      <c r="I19" s="193"/>
      <c r="J19" s="37"/>
      <c r="K19" s="208">
        <f t="shared" si="2"/>
        <v>0</v>
      </c>
      <c r="L19" s="215">
        <f t="shared" si="3"/>
        <v>0</v>
      </c>
      <c r="M19" s="190"/>
      <c r="N19" s="40"/>
      <c r="O19" s="268"/>
      <c r="P19" s="268"/>
      <c r="Q19" s="268"/>
      <c r="R19" s="267"/>
      <c r="S19" s="267"/>
      <c r="T19" s="267"/>
      <c r="U19" s="267"/>
      <c r="V19" s="267"/>
      <c r="W19" s="267"/>
      <c r="X19" s="208">
        <f t="shared" si="0"/>
        <v>0</v>
      </c>
      <c r="Y19" s="4"/>
    </row>
    <row r="20" spans="1:26" ht="21.75" customHeight="1">
      <c r="A20" s="260"/>
      <c r="B20" s="22" t="s">
        <v>28</v>
      </c>
      <c r="C20" s="23" t="s">
        <v>33</v>
      </c>
      <c r="D20" s="23" t="s">
        <v>45</v>
      </c>
      <c r="E20" s="24" t="s">
        <v>44</v>
      </c>
      <c r="F20" s="194"/>
      <c r="G20" s="41"/>
      <c r="H20" s="209">
        <f t="shared" si="1"/>
        <v>0</v>
      </c>
      <c r="I20" s="194"/>
      <c r="J20" s="41"/>
      <c r="K20" s="209">
        <f t="shared" si="2"/>
        <v>0</v>
      </c>
      <c r="L20" s="216">
        <f t="shared" si="3"/>
        <v>0</v>
      </c>
      <c r="M20" s="189"/>
      <c r="N20" s="42"/>
      <c r="O20" s="269"/>
      <c r="P20" s="269"/>
      <c r="Q20" s="269"/>
      <c r="R20" s="270"/>
      <c r="S20" s="270"/>
      <c r="T20" s="270"/>
      <c r="U20" s="270"/>
      <c r="V20" s="270"/>
      <c r="W20" s="270"/>
      <c r="X20" s="209">
        <f t="shared" si="0"/>
        <v>0</v>
      </c>
      <c r="Y20" s="4"/>
    </row>
    <row r="21" spans="1:26" ht="21.75" customHeight="1">
      <c r="A21" s="260"/>
      <c r="B21" s="28" t="s">
        <v>136</v>
      </c>
      <c r="C21" s="183"/>
      <c r="D21" s="183"/>
      <c r="E21" s="29"/>
      <c r="F21" s="195"/>
      <c r="G21" s="184"/>
      <c r="H21" s="210">
        <f t="shared" ref="H21" si="4">SUM(H13:H20)</f>
        <v>0</v>
      </c>
      <c r="I21" s="195"/>
      <c r="J21" s="184"/>
      <c r="K21" s="210">
        <f t="shared" ref="K21" si="5">SUM(K13:K20)</f>
        <v>0</v>
      </c>
      <c r="L21" s="217">
        <f>SUM(L13:L20)</f>
        <v>0</v>
      </c>
      <c r="M21" s="221">
        <f>SUM(M13:M20)</f>
        <v>0</v>
      </c>
      <c r="N21" s="222">
        <f t="shared" ref="N21:W21" si="6">SUM(N13:N20)</f>
        <v>0</v>
      </c>
      <c r="O21" s="222">
        <f t="shared" si="6"/>
        <v>0</v>
      </c>
      <c r="P21" s="222">
        <f t="shared" si="6"/>
        <v>0</v>
      </c>
      <c r="Q21" s="222">
        <f t="shared" si="6"/>
        <v>0</v>
      </c>
      <c r="R21" s="222">
        <f t="shared" si="6"/>
        <v>0</v>
      </c>
      <c r="S21" s="222">
        <f t="shared" si="6"/>
        <v>0</v>
      </c>
      <c r="T21" s="222">
        <f t="shared" si="6"/>
        <v>0</v>
      </c>
      <c r="U21" s="222">
        <f t="shared" si="6"/>
        <v>0</v>
      </c>
      <c r="V21" s="222">
        <f t="shared" si="6"/>
        <v>0</v>
      </c>
      <c r="W21" s="222">
        <f t="shared" si="6"/>
        <v>0</v>
      </c>
      <c r="X21" s="210">
        <f>SUM(X13:X20)</f>
        <v>0</v>
      </c>
      <c r="Y21" s="4"/>
      <c r="Z21" s="259" t="str">
        <f>IF(L21=X21,"OK","要修正（L21とX21の金額を揃えてください）")</f>
        <v>OK</v>
      </c>
    </row>
    <row r="22" spans="1:26" ht="21.75" customHeight="1">
      <c r="A22" s="260"/>
      <c r="B22" s="9" t="s">
        <v>46</v>
      </c>
      <c r="C22" s="10" t="s">
        <v>32</v>
      </c>
      <c r="D22" s="10" t="s">
        <v>48</v>
      </c>
      <c r="E22" s="11" t="s">
        <v>69</v>
      </c>
      <c r="F22" s="193"/>
      <c r="G22" s="37"/>
      <c r="H22" s="208">
        <f>F22*G22</f>
        <v>0</v>
      </c>
      <c r="I22" s="193"/>
      <c r="J22" s="37"/>
      <c r="K22" s="208">
        <f t="shared" si="2"/>
        <v>0</v>
      </c>
      <c r="L22" s="215">
        <f>H22+K22</f>
        <v>0</v>
      </c>
      <c r="M22" s="188"/>
      <c r="N22" s="38"/>
      <c r="O22" s="266"/>
      <c r="P22" s="266"/>
      <c r="Q22" s="266"/>
      <c r="R22" s="267"/>
      <c r="S22" s="267"/>
      <c r="T22" s="267"/>
      <c r="U22" s="267"/>
      <c r="V22" s="267"/>
      <c r="W22" s="267"/>
      <c r="X22" s="208">
        <f t="shared" ref="X22:X29" si="7">SUM(M22:W22)</f>
        <v>0</v>
      </c>
      <c r="Y22" s="4"/>
    </row>
    <row r="23" spans="1:26" ht="21.75" customHeight="1">
      <c r="A23" s="260"/>
      <c r="B23" s="9" t="s">
        <v>46</v>
      </c>
      <c r="C23" s="10" t="s">
        <v>32</v>
      </c>
      <c r="D23" s="10" t="s">
        <v>48</v>
      </c>
      <c r="E23" s="11" t="s">
        <v>47</v>
      </c>
      <c r="F23" s="193"/>
      <c r="G23" s="37"/>
      <c r="H23" s="208">
        <f t="shared" ref="H23:H29" si="8">F23*G23</f>
        <v>0</v>
      </c>
      <c r="I23" s="193"/>
      <c r="J23" s="37"/>
      <c r="K23" s="208">
        <f t="shared" si="2"/>
        <v>0</v>
      </c>
      <c r="L23" s="215">
        <f t="shared" ref="L23:L29" si="9">H23+K23</f>
        <v>0</v>
      </c>
      <c r="M23" s="188"/>
      <c r="N23" s="38"/>
      <c r="O23" s="266"/>
      <c r="P23" s="266"/>
      <c r="Q23" s="266"/>
      <c r="R23" s="267"/>
      <c r="S23" s="267"/>
      <c r="T23" s="267"/>
      <c r="U23" s="267"/>
      <c r="V23" s="267"/>
      <c r="W23" s="267"/>
      <c r="X23" s="208">
        <f t="shared" si="7"/>
        <v>0</v>
      </c>
      <c r="Y23" s="4"/>
    </row>
    <row r="24" spans="1:26" ht="21.75" customHeight="1">
      <c r="A24" s="260"/>
      <c r="B24" s="9" t="s">
        <v>46</v>
      </c>
      <c r="C24" s="10" t="s">
        <v>32</v>
      </c>
      <c r="D24" s="10" t="s">
        <v>48</v>
      </c>
      <c r="E24" s="11" t="s">
        <v>50</v>
      </c>
      <c r="F24" s="193"/>
      <c r="G24" s="37"/>
      <c r="H24" s="208">
        <f t="shared" si="8"/>
        <v>0</v>
      </c>
      <c r="I24" s="193"/>
      <c r="J24" s="37"/>
      <c r="K24" s="208">
        <f t="shared" si="2"/>
        <v>0</v>
      </c>
      <c r="L24" s="215">
        <f>H24+K24</f>
        <v>0</v>
      </c>
      <c r="M24" s="188"/>
      <c r="N24" s="38"/>
      <c r="O24" s="266"/>
      <c r="P24" s="266"/>
      <c r="Q24" s="266"/>
      <c r="R24" s="267"/>
      <c r="S24" s="267"/>
      <c r="T24" s="267"/>
      <c r="U24" s="267"/>
      <c r="V24" s="267"/>
      <c r="W24" s="267"/>
      <c r="X24" s="208">
        <f t="shared" si="7"/>
        <v>0</v>
      </c>
      <c r="Y24" s="4"/>
    </row>
    <row r="25" spans="1:26" ht="21.75" customHeight="1">
      <c r="A25" s="260"/>
      <c r="B25" s="9" t="s">
        <v>46</v>
      </c>
      <c r="C25" s="10" t="s">
        <v>32</v>
      </c>
      <c r="D25" s="10" t="s">
        <v>51</v>
      </c>
      <c r="E25" s="11" t="s">
        <v>52</v>
      </c>
      <c r="F25" s="193"/>
      <c r="G25" s="37"/>
      <c r="H25" s="208">
        <f t="shared" si="8"/>
        <v>0</v>
      </c>
      <c r="I25" s="193"/>
      <c r="J25" s="37"/>
      <c r="K25" s="208">
        <f t="shared" si="2"/>
        <v>0</v>
      </c>
      <c r="L25" s="215">
        <f t="shared" si="9"/>
        <v>0</v>
      </c>
      <c r="M25" s="188"/>
      <c r="N25" s="38"/>
      <c r="O25" s="266"/>
      <c r="P25" s="266"/>
      <c r="Q25" s="266"/>
      <c r="R25" s="267"/>
      <c r="S25" s="267"/>
      <c r="T25" s="267"/>
      <c r="U25" s="267"/>
      <c r="V25" s="267"/>
      <c r="W25" s="267"/>
      <c r="X25" s="208">
        <f t="shared" si="7"/>
        <v>0</v>
      </c>
      <c r="Y25" s="4"/>
    </row>
    <row r="26" spans="1:26" ht="21.75" customHeight="1">
      <c r="A26" s="260"/>
      <c r="B26" s="9" t="s">
        <v>46</v>
      </c>
      <c r="C26" s="10" t="s">
        <v>32</v>
      </c>
      <c r="D26" s="10" t="s">
        <v>51</v>
      </c>
      <c r="E26" s="11" t="s">
        <v>53</v>
      </c>
      <c r="F26" s="193"/>
      <c r="G26" s="37"/>
      <c r="H26" s="208">
        <f t="shared" si="8"/>
        <v>0</v>
      </c>
      <c r="I26" s="193"/>
      <c r="J26" s="37"/>
      <c r="K26" s="208">
        <f t="shared" si="2"/>
        <v>0</v>
      </c>
      <c r="L26" s="215">
        <f t="shared" si="9"/>
        <v>0</v>
      </c>
      <c r="M26" s="188"/>
      <c r="N26" s="38"/>
      <c r="O26" s="266"/>
      <c r="P26" s="266"/>
      <c r="Q26" s="266"/>
      <c r="R26" s="267"/>
      <c r="S26" s="267"/>
      <c r="T26" s="267"/>
      <c r="U26" s="267"/>
      <c r="V26" s="267"/>
      <c r="W26" s="267"/>
      <c r="X26" s="208">
        <f t="shared" si="7"/>
        <v>0</v>
      </c>
      <c r="Y26" s="4"/>
    </row>
    <row r="27" spans="1:26" ht="21.75" customHeight="1">
      <c r="A27" s="260"/>
      <c r="B27" s="9" t="s">
        <v>46</v>
      </c>
      <c r="C27" s="10" t="s">
        <v>32</v>
      </c>
      <c r="D27" s="10" t="s">
        <v>51</v>
      </c>
      <c r="E27" s="11" t="s">
        <v>54</v>
      </c>
      <c r="F27" s="193"/>
      <c r="G27" s="37"/>
      <c r="H27" s="208">
        <f t="shared" si="8"/>
        <v>0</v>
      </c>
      <c r="I27" s="193"/>
      <c r="J27" s="37"/>
      <c r="K27" s="208">
        <f t="shared" si="2"/>
        <v>0</v>
      </c>
      <c r="L27" s="215">
        <f t="shared" si="9"/>
        <v>0</v>
      </c>
      <c r="M27" s="188"/>
      <c r="N27" s="38"/>
      <c r="O27" s="266"/>
      <c r="P27" s="266"/>
      <c r="Q27" s="266"/>
      <c r="R27" s="267"/>
      <c r="S27" s="267"/>
      <c r="T27" s="267"/>
      <c r="U27" s="267"/>
      <c r="V27" s="267"/>
      <c r="W27" s="267"/>
      <c r="X27" s="208">
        <f t="shared" si="7"/>
        <v>0</v>
      </c>
      <c r="Y27" s="4"/>
    </row>
    <row r="28" spans="1:26" ht="21.75" customHeight="1">
      <c r="A28" s="260"/>
      <c r="B28" s="9" t="s">
        <v>46</v>
      </c>
      <c r="C28" s="10" t="s">
        <v>32</v>
      </c>
      <c r="D28" s="10" t="s">
        <v>51</v>
      </c>
      <c r="E28" s="14" t="s">
        <v>49</v>
      </c>
      <c r="F28" s="196"/>
      <c r="G28" s="39"/>
      <c r="H28" s="208">
        <f t="shared" si="8"/>
        <v>0</v>
      </c>
      <c r="I28" s="196"/>
      <c r="J28" s="39"/>
      <c r="K28" s="208">
        <f t="shared" si="2"/>
        <v>0</v>
      </c>
      <c r="L28" s="215">
        <f t="shared" si="9"/>
        <v>0</v>
      </c>
      <c r="M28" s="190"/>
      <c r="N28" s="40"/>
      <c r="O28" s="268"/>
      <c r="P28" s="268"/>
      <c r="Q28" s="268"/>
      <c r="R28" s="267"/>
      <c r="S28" s="267"/>
      <c r="T28" s="267"/>
      <c r="U28" s="267"/>
      <c r="V28" s="267"/>
      <c r="W28" s="267"/>
      <c r="X28" s="208">
        <f t="shared" si="7"/>
        <v>0</v>
      </c>
      <c r="Y28" s="4"/>
    </row>
    <row r="29" spans="1:26" ht="21.75" customHeight="1">
      <c r="A29" s="260"/>
      <c r="B29" s="26" t="s">
        <v>46</v>
      </c>
      <c r="C29" s="27" t="s">
        <v>32</v>
      </c>
      <c r="D29" s="27" t="s">
        <v>51</v>
      </c>
      <c r="E29" s="15" t="s">
        <v>55</v>
      </c>
      <c r="F29" s="197"/>
      <c r="G29" s="43"/>
      <c r="H29" s="211">
        <f t="shared" si="8"/>
        <v>0</v>
      </c>
      <c r="I29" s="197"/>
      <c r="J29" s="43"/>
      <c r="K29" s="211">
        <f t="shared" si="2"/>
        <v>0</v>
      </c>
      <c r="L29" s="218">
        <f t="shared" si="9"/>
        <v>0</v>
      </c>
      <c r="M29" s="191"/>
      <c r="N29" s="44"/>
      <c r="O29" s="271"/>
      <c r="P29" s="271"/>
      <c r="Q29" s="271"/>
      <c r="R29" s="272"/>
      <c r="S29" s="272"/>
      <c r="T29" s="272"/>
      <c r="U29" s="272"/>
      <c r="V29" s="272"/>
      <c r="W29" s="272"/>
      <c r="X29" s="211">
        <f t="shared" si="7"/>
        <v>0</v>
      </c>
      <c r="Y29" s="4"/>
    </row>
    <row r="30" spans="1:26" ht="21.75" customHeight="1" thickBot="1">
      <c r="A30" s="260"/>
      <c r="B30" s="33" t="s">
        <v>136</v>
      </c>
      <c r="C30" s="181"/>
      <c r="D30" s="181"/>
      <c r="E30" s="34"/>
      <c r="F30" s="198"/>
      <c r="G30" s="185"/>
      <c r="H30" s="212">
        <f t="shared" ref="H30" si="10">SUM(H22:H29)</f>
        <v>0</v>
      </c>
      <c r="I30" s="198"/>
      <c r="J30" s="185"/>
      <c r="K30" s="212">
        <f t="shared" ref="K30" si="11">SUM(K22:K29)</f>
        <v>0</v>
      </c>
      <c r="L30" s="219">
        <f>SUM(L22:L29)</f>
        <v>0</v>
      </c>
      <c r="M30" s="223">
        <f>SUM(M22:M29)</f>
        <v>0</v>
      </c>
      <c r="N30" s="224">
        <f t="shared" ref="N30:X30" si="12">SUM(N22:N29)</f>
        <v>0</v>
      </c>
      <c r="O30" s="224">
        <f t="shared" si="12"/>
        <v>0</v>
      </c>
      <c r="P30" s="224">
        <f t="shared" si="12"/>
        <v>0</v>
      </c>
      <c r="Q30" s="224">
        <f t="shared" si="12"/>
        <v>0</v>
      </c>
      <c r="R30" s="224">
        <f t="shared" si="12"/>
        <v>0</v>
      </c>
      <c r="S30" s="224">
        <f t="shared" si="12"/>
        <v>0</v>
      </c>
      <c r="T30" s="224">
        <f t="shared" si="12"/>
        <v>0</v>
      </c>
      <c r="U30" s="224">
        <f t="shared" si="12"/>
        <v>0</v>
      </c>
      <c r="V30" s="224">
        <f t="shared" si="12"/>
        <v>0</v>
      </c>
      <c r="W30" s="224">
        <f t="shared" si="12"/>
        <v>0</v>
      </c>
      <c r="X30" s="212">
        <f t="shared" si="12"/>
        <v>0</v>
      </c>
      <c r="Y30" s="4"/>
      <c r="Z30" s="259" t="str">
        <f>IF(L30=X30,"OK","要修正（L30とX30の金額を揃えてください）")</f>
        <v>OK</v>
      </c>
    </row>
    <row r="31" spans="1:26" ht="21.75" customHeight="1" thickTop="1" thickBot="1">
      <c r="A31" s="260"/>
      <c r="B31" s="31" t="s">
        <v>137</v>
      </c>
      <c r="C31" s="182"/>
      <c r="D31" s="182"/>
      <c r="E31" s="32"/>
      <c r="F31" s="199"/>
      <c r="G31" s="186"/>
      <c r="H31" s="213">
        <f>H21+H30</f>
        <v>0</v>
      </c>
      <c r="I31" s="199"/>
      <c r="J31" s="186"/>
      <c r="K31" s="213">
        <f>K21+K30</f>
        <v>0</v>
      </c>
      <c r="L31" s="220">
        <f>L21+L30</f>
        <v>0</v>
      </c>
      <c r="M31" s="225">
        <f>M21+M30</f>
        <v>0</v>
      </c>
      <c r="N31" s="226">
        <f t="shared" ref="N31:X31" si="13">N21+N30</f>
        <v>0</v>
      </c>
      <c r="O31" s="226">
        <f t="shared" si="13"/>
        <v>0</v>
      </c>
      <c r="P31" s="226">
        <f t="shared" si="13"/>
        <v>0</v>
      </c>
      <c r="Q31" s="226">
        <f t="shared" si="13"/>
        <v>0</v>
      </c>
      <c r="R31" s="226">
        <f t="shared" si="13"/>
        <v>0</v>
      </c>
      <c r="S31" s="226">
        <f t="shared" si="13"/>
        <v>0</v>
      </c>
      <c r="T31" s="226">
        <f t="shared" si="13"/>
        <v>0</v>
      </c>
      <c r="U31" s="226">
        <f t="shared" si="13"/>
        <v>0</v>
      </c>
      <c r="V31" s="226">
        <f t="shared" si="13"/>
        <v>0</v>
      </c>
      <c r="W31" s="226">
        <f t="shared" si="13"/>
        <v>0</v>
      </c>
      <c r="X31" s="213">
        <f t="shared" si="13"/>
        <v>0</v>
      </c>
      <c r="Y31" s="4"/>
      <c r="Z31" s="259" t="str">
        <f>IF(L31=X31,"OK","要修正（L31とX31の金額を揃えてください）")</f>
        <v>OK</v>
      </c>
    </row>
    <row r="32" spans="1:26" ht="21.75" customHeight="1">
      <c r="A32" s="260"/>
      <c r="B32" s="4"/>
      <c r="C32" s="4"/>
      <c r="D32" s="4"/>
      <c r="E32" s="4"/>
      <c r="F32" s="256"/>
      <c r="G32" s="256"/>
      <c r="H32" s="256"/>
      <c r="I32" s="256"/>
      <c r="J32" s="256"/>
      <c r="K32" s="256"/>
      <c r="L32" s="256"/>
      <c r="M32" s="256"/>
      <c r="N32" s="256"/>
      <c r="O32" s="256"/>
      <c r="P32" s="256"/>
      <c r="Q32" s="256"/>
      <c r="R32" s="256"/>
      <c r="S32" s="256"/>
      <c r="T32" s="256"/>
      <c r="U32" s="256"/>
      <c r="V32" s="256"/>
      <c r="W32" s="256"/>
      <c r="X32" s="256"/>
      <c r="Y32" s="4"/>
    </row>
    <row r="33" spans="1:27" ht="21.75" customHeight="1" thickBot="1">
      <c r="A33" s="260" t="s">
        <v>144</v>
      </c>
      <c r="B33" s="260"/>
      <c r="C33" s="4"/>
      <c r="D33" s="4"/>
      <c r="E33" s="4"/>
      <c r="F33" s="256"/>
      <c r="G33" s="256"/>
      <c r="H33" s="256"/>
      <c r="I33" s="256"/>
      <c r="J33" s="256"/>
      <c r="K33" s="256"/>
      <c r="L33" s="256"/>
      <c r="M33" s="256"/>
      <c r="N33" s="256"/>
      <c r="O33" s="256"/>
      <c r="P33" s="256"/>
      <c r="Q33" s="256"/>
      <c r="R33" s="256"/>
      <c r="S33" s="256"/>
      <c r="T33" s="256"/>
      <c r="U33" s="256"/>
      <c r="V33" s="256"/>
      <c r="W33" s="256"/>
      <c r="X33" s="256"/>
      <c r="Y33" s="4"/>
    </row>
    <row r="34" spans="1:27" ht="21.75" customHeight="1">
      <c r="A34" s="260"/>
      <c r="B34" s="306" t="s">
        <v>29</v>
      </c>
      <c r="C34" s="308" t="s">
        <v>30</v>
      </c>
      <c r="D34" s="308" t="s">
        <v>31</v>
      </c>
      <c r="E34" s="310" t="s">
        <v>70</v>
      </c>
      <c r="F34" s="243" t="s">
        <v>147</v>
      </c>
      <c r="G34" s="244"/>
      <c r="H34" s="245"/>
      <c r="I34" s="246" t="s">
        <v>148</v>
      </c>
      <c r="J34" s="247"/>
      <c r="K34" s="245"/>
      <c r="L34" s="312" t="s">
        <v>149</v>
      </c>
      <c r="M34" s="304" t="s">
        <v>140</v>
      </c>
      <c r="N34" s="304"/>
      <c r="O34" s="304"/>
      <c r="P34" s="304"/>
      <c r="Q34" s="304"/>
      <c r="R34" s="304"/>
      <c r="S34" s="304"/>
      <c r="T34" s="304"/>
      <c r="U34" s="304"/>
      <c r="V34" s="304"/>
      <c r="W34" s="304"/>
      <c r="X34" s="305"/>
      <c r="Y34" s="4"/>
    </row>
    <row r="35" spans="1:27" ht="21.75" customHeight="1" thickBot="1">
      <c r="A35" s="260"/>
      <c r="B35" s="307"/>
      <c r="C35" s="309"/>
      <c r="D35" s="309"/>
      <c r="E35" s="311"/>
      <c r="F35" s="248" t="s">
        <v>132</v>
      </c>
      <c r="G35" s="249" t="s">
        <v>138</v>
      </c>
      <c r="H35" s="250" t="s">
        <v>139</v>
      </c>
      <c r="I35" s="251" t="s">
        <v>132</v>
      </c>
      <c r="J35" s="252" t="s">
        <v>133</v>
      </c>
      <c r="K35" s="250" t="s">
        <v>134</v>
      </c>
      <c r="L35" s="313"/>
      <c r="M35" s="253" t="s">
        <v>57</v>
      </c>
      <c r="N35" s="254" t="s">
        <v>58</v>
      </c>
      <c r="O35" s="254" t="s">
        <v>59</v>
      </c>
      <c r="P35" s="254" t="s">
        <v>60</v>
      </c>
      <c r="Q35" s="254" t="s">
        <v>61</v>
      </c>
      <c r="R35" s="254" t="s">
        <v>125</v>
      </c>
      <c r="S35" s="254" t="s">
        <v>126</v>
      </c>
      <c r="T35" s="254" t="s">
        <v>127</v>
      </c>
      <c r="U35" s="254" t="s">
        <v>128</v>
      </c>
      <c r="V35" s="254" t="s">
        <v>129</v>
      </c>
      <c r="W35" s="254" t="s">
        <v>130</v>
      </c>
      <c r="X35" s="255" t="s">
        <v>14</v>
      </c>
      <c r="Y35" s="4"/>
    </row>
    <row r="36" spans="1:27" ht="21.75" customHeight="1">
      <c r="A36" s="260"/>
      <c r="B36" s="6" t="s">
        <v>27</v>
      </c>
      <c r="C36" s="7" t="s">
        <v>32</v>
      </c>
      <c r="D36" s="7" t="s">
        <v>48</v>
      </c>
      <c r="E36" s="8" t="s">
        <v>69</v>
      </c>
      <c r="F36" s="192"/>
      <c r="G36" s="35"/>
      <c r="H36" s="207">
        <f t="shared" ref="H36:H38" si="14">F36*G36</f>
        <v>0</v>
      </c>
      <c r="I36" s="204"/>
      <c r="J36" s="35"/>
      <c r="K36" s="207">
        <f t="shared" ref="K36:K38" si="15">I36*J36</f>
        <v>0</v>
      </c>
      <c r="L36" s="214">
        <f t="shared" ref="L36" si="16">H36+K36</f>
        <v>0</v>
      </c>
      <c r="M36" s="273"/>
      <c r="N36" s="279"/>
      <c r="O36" s="36"/>
      <c r="P36" s="36"/>
      <c r="Q36" s="36"/>
      <c r="R36" s="35"/>
      <c r="S36" s="35"/>
      <c r="T36" s="35"/>
      <c r="U36" s="35"/>
      <c r="V36" s="35"/>
      <c r="W36" s="35"/>
      <c r="X36" s="207">
        <f t="shared" ref="X36:X42" si="17">SUM(M36:W36)</f>
        <v>0</v>
      </c>
      <c r="Y36" s="4"/>
    </row>
    <row r="37" spans="1:27" ht="21.75" customHeight="1">
      <c r="A37" s="260"/>
      <c r="B37" s="9" t="s">
        <v>27</v>
      </c>
      <c r="C37" s="10" t="s">
        <v>33</v>
      </c>
      <c r="D37" s="10" t="s">
        <v>34</v>
      </c>
      <c r="E37" s="11" t="s">
        <v>34</v>
      </c>
      <c r="F37" s="193"/>
      <c r="G37" s="37"/>
      <c r="H37" s="208">
        <f t="shared" si="14"/>
        <v>0</v>
      </c>
      <c r="I37" s="205"/>
      <c r="J37" s="37"/>
      <c r="K37" s="208">
        <f t="shared" si="15"/>
        <v>0</v>
      </c>
      <c r="L37" s="215">
        <f>H37+K37</f>
        <v>0</v>
      </c>
      <c r="M37" s="274"/>
      <c r="N37" s="280"/>
      <c r="O37" s="38"/>
      <c r="P37" s="38"/>
      <c r="Q37" s="38"/>
      <c r="R37" s="37"/>
      <c r="S37" s="37"/>
      <c r="T37" s="37"/>
      <c r="U37" s="37"/>
      <c r="V37" s="37"/>
      <c r="W37" s="37"/>
      <c r="X37" s="208">
        <f t="shared" si="17"/>
        <v>0</v>
      </c>
      <c r="Y37" s="4"/>
    </row>
    <row r="38" spans="1:27" ht="21.75" customHeight="1">
      <c r="A38" s="260"/>
      <c r="B38" s="9" t="s">
        <v>27</v>
      </c>
      <c r="C38" s="10" t="s">
        <v>33</v>
      </c>
      <c r="D38" s="10" t="s">
        <v>36</v>
      </c>
      <c r="E38" s="11" t="s">
        <v>36</v>
      </c>
      <c r="F38" s="193"/>
      <c r="G38" s="37"/>
      <c r="H38" s="208">
        <f t="shared" si="14"/>
        <v>0</v>
      </c>
      <c r="I38" s="205"/>
      <c r="J38" s="37"/>
      <c r="K38" s="208">
        <f t="shared" si="15"/>
        <v>0</v>
      </c>
      <c r="L38" s="215">
        <f t="shared" ref="L38" si="18">H38+K38</f>
        <v>0</v>
      </c>
      <c r="M38" s="274"/>
      <c r="N38" s="280"/>
      <c r="O38" s="38"/>
      <c r="P38" s="38"/>
      <c r="Q38" s="38"/>
      <c r="R38" s="37"/>
      <c r="S38" s="37"/>
      <c r="T38" s="37"/>
      <c r="U38" s="37"/>
      <c r="V38" s="37"/>
      <c r="W38" s="37"/>
      <c r="X38" s="208">
        <f t="shared" si="17"/>
        <v>0</v>
      </c>
      <c r="Y38" s="4"/>
    </row>
    <row r="39" spans="1:27" ht="21.75" customHeight="1">
      <c r="A39" s="260"/>
      <c r="B39" s="9" t="s">
        <v>27</v>
      </c>
      <c r="C39" s="10" t="s">
        <v>33</v>
      </c>
      <c r="D39" s="10" t="s">
        <v>38</v>
      </c>
      <c r="E39" s="11" t="s">
        <v>38</v>
      </c>
      <c r="F39" s="193"/>
      <c r="G39" s="37"/>
      <c r="H39" s="208">
        <f t="shared" ref="H39:H41" si="19">F39*G39</f>
        <v>0</v>
      </c>
      <c r="I39" s="205"/>
      <c r="J39" s="37"/>
      <c r="K39" s="208">
        <f t="shared" ref="K39:K41" si="20">I39*J39</f>
        <v>0</v>
      </c>
      <c r="L39" s="215">
        <f t="shared" ref="L39:L41" si="21">H39+K39</f>
        <v>0</v>
      </c>
      <c r="M39" s="274"/>
      <c r="N39" s="280"/>
      <c r="O39" s="38"/>
      <c r="P39" s="38"/>
      <c r="Q39" s="38"/>
      <c r="R39" s="37"/>
      <c r="S39" s="37"/>
      <c r="T39" s="37"/>
      <c r="U39" s="37"/>
      <c r="V39" s="37"/>
      <c r="W39" s="37"/>
      <c r="X39" s="208">
        <f t="shared" si="17"/>
        <v>0</v>
      </c>
      <c r="Y39" s="4"/>
    </row>
    <row r="40" spans="1:27" ht="21.75" customHeight="1">
      <c r="A40" s="260"/>
      <c r="B40" s="9" t="s">
        <v>27</v>
      </c>
      <c r="C40" s="10" t="s">
        <v>33</v>
      </c>
      <c r="D40" s="10" t="s">
        <v>40</v>
      </c>
      <c r="E40" s="11" t="s">
        <v>40</v>
      </c>
      <c r="F40" s="193"/>
      <c r="G40" s="37"/>
      <c r="H40" s="208">
        <f t="shared" si="19"/>
        <v>0</v>
      </c>
      <c r="I40" s="205"/>
      <c r="J40" s="37"/>
      <c r="K40" s="208">
        <f t="shared" si="20"/>
        <v>0</v>
      </c>
      <c r="L40" s="215">
        <f t="shared" si="21"/>
        <v>0</v>
      </c>
      <c r="M40" s="274"/>
      <c r="N40" s="280"/>
      <c r="O40" s="38"/>
      <c r="P40" s="38"/>
      <c r="Q40" s="38"/>
      <c r="R40" s="37"/>
      <c r="S40" s="37"/>
      <c r="T40" s="37"/>
      <c r="U40" s="37"/>
      <c r="V40" s="37"/>
      <c r="W40" s="37"/>
      <c r="X40" s="208">
        <f t="shared" si="17"/>
        <v>0</v>
      </c>
      <c r="Y40" s="4"/>
    </row>
    <row r="41" spans="1:27" ht="21.75" customHeight="1">
      <c r="A41" s="260"/>
      <c r="B41" s="9" t="s">
        <v>27</v>
      </c>
      <c r="C41" s="10" t="s">
        <v>33</v>
      </c>
      <c r="D41" s="10" t="s">
        <v>42</v>
      </c>
      <c r="E41" s="11" t="s">
        <v>42</v>
      </c>
      <c r="F41" s="193"/>
      <c r="G41" s="37"/>
      <c r="H41" s="208">
        <f t="shared" si="19"/>
        <v>0</v>
      </c>
      <c r="I41" s="205"/>
      <c r="J41" s="37"/>
      <c r="K41" s="208">
        <f t="shared" si="20"/>
        <v>0</v>
      </c>
      <c r="L41" s="215">
        <f t="shared" si="21"/>
        <v>0</v>
      </c>
      <c r="M41" s="274"/>
      <c r="N41" s="280"/>
      <c r="O41" s="38"/>
      <c r="P41" s="38"/>
      <c r="Q41" s="38"/>
      <c r="R41" s="37"/>
      <c r="S41" s="37"/>
      <c r="T41" s="37"/>
      <c r="U41" s="37"/>
      <c r="V41" s="37"/>
      <c r="W41" s="37"/>
      <c r="X41" s="208">
        <f t="shared" si="17"/>
        <v>0</v>
      </c>
      <c r="Y41" s="4"/>
    </row>
    <row r="42" spans="1:27" ht="21.75" customHeight="1">
      <c r="A42" s="260"/>
      <c r="B42" s="26" t="s">
        <v>27</v>
      </c>
      <c r="C42" s="27" t="s">
        <v>33</v>
      </c>
      <c r="D42" s="27" t="s">
        <v>68</v>
      </c>
      <c r="E42" s="24" t="s">
        <v>68</v>
      </c>
      <c r="F42" s="257"/>
      <c r="G42" s="180"/>
      <c r="H42" s="230">
        <f t="shared" ref="H42" si="22">F42*G42</f>
        <v>0</v>
      </c>
      <c r="I42" s="206"/>
      <c r="J42" s="180"/>
      <c r="K42" s="230">
        <f t="shared" ref="K42" si="23">I42*J42</f>
        <v>0</v>
      </c>
      <c r="L42" s="231">
        <f t="shared" ref="L42" si="24">H42+K42</f>
        <v>0</v>
      </c>
      <c r="M42" s="275"/>
      <c r="N42" s="281"/>
      <c r="O42" s="45"/>
      <c r="P42" s="45"/>
      <c r="Q42" s="45"/>
      <c r="R42" s="180"/>
      <c r="S42" s="180"/>
      <c r="T42" s="180"/>
      <c r="U42" s="180"/>
      <c r="V42" s="180"/>
      <c r="W42" s="180"/>
      <c r="X42" s="230">
        <f t="shared" si="17"/>
        <v>0</v>
      </c>
      <c r="Y42" s="4"/>
    </row>
    <row r="43" spans="1:27" ht="21.75" customHeight="1">
      <c r="A43" s="260"/>
      <c r="B43" s="28" t="s">
        <v>72</v>
      </c>
      <c r="C43" s="29"/>
      <c r="D43" s="29"/>
      <c r="E43" s="29"/>
      <c r="F43" s="195"/>
      <c r="G43" s="184"/>
      <c r="H43" s="210">
        <f t="shared" ref="H43" si="25">SUM(H35:H42)</f>
        <v>0</v>
      </c>
      <c r="I43" s="195"/>
      <c r="J43" s="184"/>
      <c r="K43" s="210">
        <f>SUM(K36:K42)</f>
        <v>0</v>
      </c>
      <c r="L43" s="217">
        <f>SUM(L36:L42)</f>
        <v>0</v>
      </c>
      <c r="M43" s="236">
        <f>SUM(M36:M42)</f>
        <v>0</v>
      </c>
      <c r="N43" s="237">
        <f t="shared" ref="N43:X43" si="26">SUM(N36:N42)</f>
        <v>0</v>
      </c>
      <c r="O43" s="237">
        <f t="shared" si="26"/>
        <v>0</v>
      </c>
      <c r="P43" s="237">
        <f t="shared" si="26"/>
        <v>0</v>
      </c>
      <c r="Q43" s="237">
        <f t="shared" si="26"/>
        <v>0</v>
      </c>
      <c r="R43" s="237">
        <f t="shared" si="26"/>
        <v>0</v>
      </c>
      <c r="S43" s="237">
        <f t="shared" si="26"/>
        <v>0</v>
      </c>
      <c r="T43" s="237">
        <f t="shared" si="26"/>
        <v>0</v>
      </c>
      <c r="U43" s="237">
        <f t="shared" si="26"/>
        <v>0</v>
      </c>
      <c r="V43" s="237">
        <f t="shared" si="26"/>
        <v>0</v>
      </c>
      <c r="W43" s="237">
        <f t="shared" si="26"/>
        <v>0</v>
      </c>
      <c r="X43" s="210">
        <f t="shared" si="26"/>
        <v>0</v>
      </c>
      <c r="Y43" s="4"/>
      <c r="Z43" s="259" t="str">
        <f>IF(L43=X43,"OK","要修正（L43とX43の金額を揃えてください）")</f>
        <v>OK</v>
      </c>
    </row>
    <row r="44" spans="1:27" ht="21.75" customHeight="1">
      <c r="A44" s="260"/>
      <c r="B44" s="9" t="s">
        <v>46</v>
      </c>
      <c r="C44" s="10" t="s">
        <v>32</v>
      </c>
      <c r="D44" s="10" t="s">
        <v>48</v>
      </c>
      <c r="E44" s="11" t="s">
        <v>69</v>
      </c>
      <c r="F44" s="193"/>
      <c r="G44" s="37"/>
      <c r="H44" s="208">
        <f t="shared" ref="H44" si="27">F44*G44</f>
        <v>0</v>
      </c>
      <c r="I44" s="205"/>
      <c r="J44" s="37"/>
      <c r="K44" s="208">
        <f t="shared" ref="K44" si="28">I44*J44</f>
        <v>0</v>
      </c>
      <c r="L44" s="215">
        <f t="shared" ref="L44" si="29">H44+K44</f>
        <v>0</v>
      </c>
      <c r="M44" s="274"/>
      <c r="N44" s="280"/>
      <c r="O44" s="38"/>
      <c r="P44" s="38"/>
      <c r="Q44" s="38"/>
      <c r="R44" s="37"/>
      <c r="S44" s="37"/>
      <c r="T44" s="37"/>
      <c r="U44" s="37"/>
      <c r="V44" s="37"/>
      <c r="W44" s="37"/>
      <c r="X44" s="208">
        <f>SUM(M44:W44)</f>
        <v>0</v>
      </c>
      <c r="Y44" s="4"/>
      <c r="AA44" s="30"/>
    </row>
    <row r="45" spans="1:27" ht="21.75" customHeight="1">
      <c r="A45" s="260"/>
      <c r="B45" s="9" t="s">
        <v>46</v>
      </c>
      <c r="C45" s="10" t="s">
        <v>32</v>
      </c>
      <c r="D45" s="10" t="s">
        <v>48</v>
      </c>
      <c r="E45" s="11" t="s">
        <v>47</v>
      </c>
      <c r="F45" s="193"/>
      <c r="G45" s="37"/>
      <c r="H45" s="208">
        <f t="shared" ref="H45" si="30">F45*G45</f>
        <v>0</v>
      </c>
      <c r="I45" s="205"/>
      <c r="J45" s="37"/>
      <c r="K45" s="208">
        <f t="shared" ref="K45" si="31">I45*J45</f>
        <v>0</v>
      </c>
      <c r="L45" s="215">
        <f t="shared" ref="L45" si="32">H45+K45</f>
        <v>0</v>
      </c>
      <c r="M45" s="274"/>
      <c r="N45" s="280"/>
      <c r="O45" s="38"/>
      <c r="P45" s="38"/>
      <c r="Q45" s="38"/>
      <c r="R45" s="37"/>
      <c r="S45" s="37"/>
      <c r="T45" s="37"/>
      <c r="U45" s="37"/>
      <c r="V45" s="37"/>
      <c r="W45" s="37"/>
      <c r="X45" s="208">
        <f>SUM(M45:W45)</f>
        <v>0</v>
      </c>
      <c r="Y45" s="4"/>
    </row>
    <row r="46" spans="1:27" ht="21.75" customHeight="1">
      <c r="A46" s="260"/>
      <c r="B46" s="26" t="s">
        <v>46</v>
      </c>
      <c r="C46" s="27" t="s">
        <v>32</v>
      </c>
      <c r="D46" s="27" t="s">
        <v>51</v>
      </c>
      <c r="E46" s="20" t="s">
        <v>51</v>
      </c>
      <c r="F46" s="257"/>
      <c r="G46" s="180"/>
      <c r="H46" s="230">
        <f t="shared" ref="H46" si="33">F46*G46</f>
        <v>0</v>
      </c>
      <c r="I46" s="206"/>
      <c r="J46" s="180"/>
      <c r="K46" s="230">
        <f t="shared" ref="K46" si="34">I46*J46</f>
        <v>0</v>
      </c>
      <c r="L46" s="231">
        <f t="shared" ref="L46" si="35">H46+K46</f>
        <v>0</v>
      </c>
      <c r="M46" s="275"/>
      <c r="N46" s="281"/>
      <c r="O46" s="45"/>
      <c r="P46" s="45"/>
      <c r="Q46" s="45"/>
      <c r="R46" s="180"/>
      <c r="S46" s="180"/>
      <c r="T46" s="180"/>
      <c r="U46" s="180"/>
      <c r="V46" s="180"/>
      <c r="W46" s="180"/>
      <c r="X46" s="230">
        <f>SUM(M46:W46)</f>
        <v>0</v>
      </c>
      <c r="Y46" s="4"/>
    </row>
    <row r="47" spans="1:27" ht="21.75" customHeight="1" thickBot="1">
      <c r="A47" s="260"/>
      <c r="B47" s="33" t="s">
        <v>72</v>
      </c>
      <c r="C47" s="34"/>
      <c r="D47" s="34"/>
      <c r="E47" s="34"/>
      <c r="F47" s="198"/>
      <c r="G47" s="185"/>
      <c r="H47" s="212">
        <f t="shared" ref="H47" si="36">SUM(H39:H46)</f>
        <v>0</v>
      </c>
      <c r="I47" s="198"/>
      <c r="J47" s="185"/>
      <c r="K47" s="232">
        <f>SUM(K44:K46)</f>
        <v>0</v>
      </c>
      <c r="L47" s="233">
        <f>SUM(L44:L46)</f>
        <v>0</v>
      </c>
      <c r="M47" s="238">
        <f>SUM(M44:M46)</f>
        <v>0</v>
      </c>
      <c r="N47" s="239">
        <f t="shared" ref="N47:X47" si="37">SUM(N44:N46)</f>
        <v>0</v>
      </c>
      <c r="O47" s="239">
        <f t="shared" si="37"/>
        <v>0</v>
      </c>
      <c r="P47" s="239">
        <f t="shared" si="37"/>
        <v>0</v>
      </c>
      <c r="Q47" s="239">
        <f t="shared" si="37"/>
        <v>0</v>
      </c>
      <c r="R47" s="239">
        <f t="shared" si="37"/>
        <v>0</v>
      </c>
      <c r="S47" s="239">
        <f t="shared" si="37"/>
        <v>0</v>
      </c>
      <c r="T47" s="239">
        <f t="shared" si="37"/>
        <v>0</v>
      </c>
      <c r="U47" s="239">
        <f t="shared" si="37"/>
        <v>0</v>
      </c>
      <c r="V47" s="239">
        <f t="shared" si="37"/>
        <v>0</v>
      </c>
      <c r="W47" s="239">
        <f t="shared" si="37"/>
        <v>0</v>
      </c>
      <c r="X47" s="212">
        <f t="shared" si="37"/>
        <v>0</v>
      </c>
      <c r="Y47" s="4"/>
      <c r="Z47" s="259" t="str">
        <f>IF(L47=X47,"OK","要修正（L47とX47の金額を揃えてください）")</f>
        <v>OK</v>
      </c>
    </row>
    <row r="48" spans="1:27" ht="21.75" customHeight="1" thickTop="1" thickBot="1">
      <c r="A48" s="260"/>
      <c r="B48" s="31" t="s">
        <v>15</v>
      </c>
      <c r="C48" s="32"/>
      <c r="D48" s="32"/>
      <c r="E48" s="32"/>
      <c r="F48" s="199"/>
      <c r="G48" s="186"/>
      <c r="H48" s="213">
        <f>H43+H47</f>
        <v>0</v>
      </c>
      <c r="I48" s="199"/>
      <c r="J48" s="186"/>
      <c r="K48" s="234">
        <f>K43+K47</f>
        <v>0</v>
      </c>
      <c r="L48" s="235">
        <f>L43+L47</f>
        <v>0</v>
      </c>
      <c r="M48" s="240">
        <f>M43+M47</f>
        <v>0</v>
      </c>
      <c r="N48" s="241">
        <f t="shared" ref="N48:X48" si="38">N43+N47</f>
        <v>0</v>
      </c>
      <c r="O48" s="241">
        <f t="shared" si="38"/>
        <v>0</v>
      </c>
      <c r="P48" s="241">
        <f t="shared" si="38"/>
        <v>0</v>
      </c>
      <c r="Q48" s="241">
        <f t="shared" si="38"/>
        <v>0</v>
      </c>
      <c r="R48" s="241">
        <f t="shared" si="38"/>
        <v>0</v>
      </c>
      <c r="S48" s="241">
        <f t="shared" si="38"/>
        <v>0</v>
      </c>
      <c r="T48" s="241">
        <f t="shared" si="38"/>
        <v>0</v>
      </c>
      <c r="U48" s="241">
        <f t="shared" si="38"/>
        <v>0</v>
      </c>
      <c r="V48" s="241">
        <f t="shared" si="38"/>
        <v>0</v>
      </c>
      <c r="W48" s="241">
        <f t="shared" si="38"/>
        <v>0</v>
      </c>
      <c r="X48" s="213">
        <f t="shared" si="38"/>
        <v>0</v>
      </c>
      <c r="Y48" s="4"/>
      <c r="Z48" s="259" t="str">
        <f>IF(L48=X48,"OK","要修正（L48とX48の金額を揃えてください）")</f>
        <v>OK</v>
      </c>
    </row>
    <row r="49" spans="1:26" ht="21.75" customHeight="1">
      <c r="A49" s="260"/>
      <c r="B49" s="16"/>
      <c r="C49" s="20"/>
      <c r="D49" s="4"/>
      <c r="E49" s="4"/>
      <c r="F49" s="256"/>
      <c r="G49" s="256"/>
      <c r="H49" s="256"/>
      <c r="I49" s="256"/>
      <c r="J49" s="256"/>
      <c r="K49" s="256"/>
      <c r="L49" s="256"/>
      <c r="M49" s="256"/>
      <c r="N49" s="256"/>
      <c r="O49" s="256"/>
      <c r="P49" s="256"/>
      <c r="Q49" s="256"/>
      <c r="R49" s="256"/>
      <c r="S49" s="256"/>
      <c r="T49" s="256"/>
      <c r="U49" s="256"/>
      <c r="V49" s="256"/>
      <c r="W49" s="256"/>
      <c r="X49" s="256"/>
      <c r="Y49" s="4"/>
    </row>
    <row r="50" spans="1:26" ht="21.75" customHeight="1" thickBot="1">
      <c r="A50" s="260" t="s">
        <v>145</v>
      </c>
      <c r="B50" s="260"/>
      <c r="C50" s="4"/>
      <c r="D50" s="4"/>
      <c r="E50" s="4"/>
      <c r="F50" s="256"/>
      <c r="G50" s="256"/>
      <c r="H50" s="256"/>
      <c r="I50" s="256"/>
      <c r="J50" s="256"/>
      <c r="K50" s="256"/>
      <c r="L50" s="256"/>
      <c r="M50" s="256"/>
      <c r="N50" s="256"/>
      <c r="O50" s="256"/>
      <c r="P50" s="256"/>
      <c r="Q50" s="256"/>
      <c r="R50" s="256"/>
      <c r="S50" s="256"/>
      <c r="T50" s="256"/>
      <c r="U50" s="256"/>
      <c r="V50" s="256"/>
      <c r="W50" s="256"/>
      <c r="X50" s="256"/>
    </row>
    <row r="51" spans="1:26" ht="21.75" customHeight="1">
      <c r="A51" s="260"/>
      <c r="B51" s="306" t="s">
        <v>29</v>
      </c>
      <c r="C51" s="308" t="s">
        <v>30</v>
      </c>
      <c r="D51" s="308" t="s">
        <v>31</v>
      </c>
      <c r="E51" s="310" t="s">
        <v>70</v>
      </c>
      <c r="F51" s="243" t="s">
        <v>147</v>
      </c>
      <c r="G51" s="244"/>
      <c r="H51" s="245"/>
      <c r="I51" s="246" t="s">
        <v>148</v>
      </c>
      <c r="J51" s="247"/>
      <c r="K51" s="245"/>
      <c r="L51" s="312" t="s">
        <v>149</v>
      </c>
      <c r="M51" s="304" t="s">
        <v>140</v>
      </c>
      <c r="N51" s="304"/>
      <c r="O51" s="304"/>
      <c r="P51" s="304"/>
      <c r="Q51" s="304"/>
      <c r="R51" s="304"/>
      <c r="S51" s="304"/>
      <c r="T51" s="304"/>
      <c r="U51" s="304"/>
      <c r="V51" s="304"/>
      <c r="W51" s="304"/>
      <c r="X51" s="305"/>
    </row>
    <row r="52" spans="1:26" ht="21.75" customHeight="1" thickBot="1">
      <c r="A52" s="260"/>
      <c r="B52" s="307"/>
      <c r="C52" s="309"/>
      <c r="D52" s="309"/>
      <c r="E52" s="311"/>
      <c r="F52" s="248" t="s">
        <v>132</v>
      </c>
      <c r="G52" s="249" t="s">
        <v>138</v>
      </c>
      <c r="H52" s="250" t="s">
        <v>139</v>
      </c>
      <c r="I52" s="251" t="s">
        <v>132</v>
      </c>
      <c r="J52" s="252" t="s">
        <v>133</v>
      </c>
      <c r="K52" s="250" t="s">
        <v>134</v>
      </c>
      <c r="L52" s="313"/>
      <c r="M52" s="253" t="s">
        <v>57</v>
      </c>
      <c r="N52" s="254" t="s">
        <v>58</v>
      </c>
      <c r="O52" s="254" t="s">
        <v>59</v>
      </c>
      <c r="P52" s="254" t="s">
        <v>60</v>
      </c>
      <c r="Q52" s="254" t="s">
        <v>61</v>
      </c>
      <c r="R52" s="254" t="s">
        <v>125</v>
      </c>
      <c r="S52" s="254" t="s">
        <v>126</v>
      </c>
      <c r="T52" s="254" t="s">
        <v>127</v>
      </c>
      <c r="U52" s="254" t="s">
        <v>128</v>
      </c>
      <c r="V52" s="254" t="s">
        <v>129</v>
      </c>
      <c r="W52" s="254" t="s">
        <v>130</v>
      </c>
      <c r="X52" s="255" t="s">
        <v>14</v>
      </c>
    </row>
    <row r="53" spans="1:26" ht="21.75" customHeight="1">
      <c r="A53" s="260"/>
      <c r="B53" s="6" t="s">
        <v>28</v>
      </c>
      <c r="C53" s="7" t="s">
        <v>32</v>
      </c>
      <c r="D53" s="7" t="s">
        <v>48</v>
      </c>
      <c r="E53" s="8" t="s">
        <v>69</v>
      </c>
      <c r="F53" s="192"/>
      <c r="G53" s="35"/>
      <c r="H53" s="207">
        <f t="shared" ref="H53:H55" si="39">F53*G53</f>
        <v>0</v>
      </c>
      <c r="I53" s="204"/>
      <c r="J53" s="36"/>
      <c r="K53" s="207">
        <f t="shared" ref="K53:K55" si="40">I53*J53</f>
        <v>0</v>
      </c>
      <c r="L53" s="214">
        <f t="shared" ref="L53:L55" si="41">H53+K53</f>
        <v>0</v>
      </c>
      <c r="M53" s="273"/>
      <c r="N53" s="264"/>
      <c r="O53" s="36"/>
      <c r="P53" s="36"/>
      <c r="Q53" s="36"/>
      <c r="R53" s="35"/>
      <c r="S53" s="35"/>
      <c r="T53" s="35"/>
      <c r="U53" s="35"/>
      <c r="V53" s="35"/>
      <c r="W53" s="35"/>
      <c r="X53" s="207">
        <f t="shared" ref="X53:X60" si="42">SUM(M53:W53)</f>
        <v>0</v>
      </c>
    </row>
    <row r="54" spans="1:26" ht="21.75" customHeight="1">
      <c r="A54" s="260"/>
      <c r="B54" s="9" t="s">
        <v>28</v>
      </c>
      <c r="C54" s="10" t="s">
        <v>32</v>
      </c>
      <c r="D54" s="10" t="s">
        <v>48</v>
      </c>
      <c r="E54" s="11" t="s">
        <v>71</v>
      </c>
      <c r="F54" s="193"/>
      <c r="G54" s="37"/>
      <c r="H54" s="208">
        <f t="shared" si="39"/>
        <v>0</v>
      </c>
      <c r="I54" s="205"/>
      <c r="J54" s="38"/>
      <c r="K54" s="208">
        <f t="shared" si="40"/>
        <v>0</v>
      </c>
      <c r="L54" s="215">
        <f t="shared" si="41"/>
        <v>0</v>
      </c>
      <c r="M54" s="274"/>
      <c r="N54" s="266"/>
      <c r="O54" s="38"/>
      <c r="P54" s="38"/>
      <c r="Q54" s="38"/>
      <c r="R54" s="37"/>
      <c r="S54" s="37"/>
      <c r="T54" s="37"/>
      <c r="U54" s="37"/>
      <c r="V54" s="37"/>
      <c r="W54" s="37"/>
      <c r="X54" s="208">
        <f t="shared" si="42"/>
        <v>0</v>
      </c>
    </row>
    <row r="55" spans="1:26" ht="21.75" customHeight="1">
      <c r="A55" s="260"/>
      <c r="B55" s="9" t="s">
        <v>28</v>
      </c>
      <c r="C55" s="10" t="s">
        <v>33</v>
      </c>
      <c r="D55" s="10" t="s">
        <v>35</v>
      </c>
      <c r="E55" s="11" t="s">
        <v>34</v>
      </c>
      <c r="F55" s="193"/>
      <c r="G55" s="37"/>
      <c r="H55" s="208">
        <f t="shared" si="39"/>
        <v>0</v>
      </c>
      <c r="I55" s="205"/>
      <c r="J55" s="38"/>
      <c r="K55" s="208">
        <f t="shared" si="40"/>
        <v>0</v>
      </c>
      <c r="L55" s="215">
        <f t="shared" si="41"/>
        <v>0</v>
      </c>
      <c r="M55" s="274"/>
      <c r="N55" s="266"/>
      <c r="O55" s="38"/>
      <c r="P55" s="38"/>
      <c r="Q55" s="38"/>
      <c r="R55" s="37"/>
      <c r="S55" s="37"/>
      <c r="T55" s="37"/>
      <c r="U55" s="37"/>
      <c r="V55" s="37"/>
      <c r="W55" s="37"/>
      <c r="X55" s="208">
        <f t="shared" si="42"/>
        <v>0</v>
      </c>
    </row>
    <row r="56" spans="1:26" ht="21.75" customHeight="1">
      <c r="A56" s="260"/>
      <c r="B56" s="9" t="s">
        <v>28</v>
      </c>
      <c r="C56" s="10" t="s">
        <v>33</v>
      </c>
      <c r="D56" s="10" t="s">
        <v>37</v>
      </c>
      <c r="E56" s="11" t="s">
        <v>36</v>
      </c>
      <c r="F56" s="193"/>
      <c r="G56" s="37"/>
      <c r="H56" s="208">
        <f t="shared" ref="H56:H59" si="43">F56*G56</f>
        <v>0</v>
      </c>
      <c r="I56" s="205"/>
      <c r="J56" s="38"/>
      <c r="K56" s="208">
        <f t="shared" ref="K56:K59" si="44">I56*J56</f>
        <v>0</v>
      </c>
      <c r="L56" s="215">
        <f t="shared" ref="L56:L59" si="45">H56+K56</f>
        <v>0</v>
      </c>
      <c r="M56" s="274"/>
      <c r="N56" s="266"/>
      <c r="O56" s="38"/>
      <c r="P56" s="38"/>
      <c r="Q56" s="38"/>
      <c r="R56" s="37"/>
      <c r="S56" s="37"/>
      <c r="T56" s="37"/>
      <c r="U56" s="37"/>
      <c r="V56" s="37"/>
      <c r="W56" s="37"/>
      <c r="X56" s="208">
        <f t="shared" si="42"/>
        <v>0</v>
      </c>
    </row>
    <row r="57" spans="1:26" ht="21.75" customHeight="1">
      <c r="A57" s="260"/>
      <c r="B57" s="9" t="s">
        <v>28</v>
      </c>
      <c r="C57" s="10" t="s">
        <v>33</v>
      </c>
      <c r="D57" s="10" t="s">
        <v>39</v>
      </c>
      <c r="E57" s="11" t="s">
        <v>38</v>
      </c>
      <c r="F57" s="193"/>
      <c r="G57" s="37"/>
      <c r="H57" s="208">
        <f t="shared" si="43"/>
        <v>0</v>
      </c>
      <c r="I57" s="205"/>
      <c r="J57" s="38"/>
      <c r="K57" s="208">
        <f t="shared" si="44"/>
        <v>0</v>
      </c>
      <c r="L57" s="215">
        <f t="shared" si="45"/>
        <v>0</v>
      </c>
      <c r="M57" s="274"/>
      <c r="N57" s="266"/>
      <c r="O57" s="38"/>
      <c r="P57" s="38"/>
      <c r="Q57" s="38"/>
      <c r="R57" s="37"/>
      <c r="S57" s="37"/>
      <c r="T57" s="37"/>
      <c r="U57" s="37"/>
      <c r="V57" s="37"/>
      <c r="W57" s="37"/>
      <c r="X57" s="208">
        <f t="shared" si="42"/>
        <v>0</v>
      </c>
    </row>
    <row r="58" spans="1:26" ht="21.75" customHeight="1">
      <c r="A58" s="260"/>
      <c r="B58" s="9" t="s">
        <v>28</v>
      </c>
      <c r="C58" s="10" t="s">
        <v>33</v>
      </c>
      <c r="D58" s="10" t="s">
        <v>41</v>
      </c>
      <c r="E58" s="11" t="s">
        <v>40</v>
      </c>
      <c r="F58" s="193"/>
      <c r="G58" s="37"/>
      <c r="H58" s="208">
        <f t="shared" si="43"/>
        <v>0</v>
      </c>
      <c r="I58" s="205"/>
      <c r="J58" s="38"/>
      <c r="K58" s="208">
        <f t="shared" si="44"/>
        <v>0</v>
      </c>
      <c r="L58" s="215">
        <f t="shared" si="45"/>
        <v>0</v>
      </c>
      <c r="M58" s="274"/>
      <c r="N58" s="266"/>
      <c r="O58" s="38"/>
      <c r="P58" s="38"/>
      <c r="Q58" s="38"/>
      <c r="R58" s="37"/>
      <c r="S58" s="37"/>
      <c r="T58" s="37"/>
      <c r="U58" s="37"/>
      <c r="V58" s="37"/>
      <c r="W58" s="37"/>
      <c r="X58" s="208">
        <f t="shared" si="42"/>
        <v>0</v>
      </c>
    </row>
    <row r="59" spans="1:26" ht="21.75" customHeight="1">
      <c r="A59" s="260"/>
      <c r="B59" s="12" t="s">
        <v>28</v>
      </c>
      <c r="C59" s="13" t="s">
        <v>33</v>
      </c>
      <c r="D59" s="13" t="s">
        <v>43</v>
      </c>
      <c r="E59" s="11" t="s">
        <v>42</v>
      </c>
      <c r="F59" s="193"/>
      <c r="G59" s="37"/>
      <c r="H59" s="208">
        <f t="shared" si="43"/>
        <v>0</v>
      </c>
      <c r="I59" s="205"/>
      <c r="J59" s="38"/>
      <c r="K59" s="208">
        <f t="shared" si="44"/>
        <v>0</v>
      </c>
      <c r="L59" s="215">
        <f t="shared" si="45"/>
        <v>0</v>
      </c>
      <c r="M59" s="274"/>
      <c r="N59" s="266"/>
      <c r="O59" s="38"/>
      <c r="P59" s="38"/>
      <c r="Q59" s="38"/>
      <c r="R59" s="37"/>
      <c r="S59" s="37"/>
      <c r="T59" s="37"/>
      <c r="U59" s="37"/>
      <c r="V59" s="37"/>
      <c r="W59" s="37"/>
      <c r="X59" s="208">
        <f t="shared" si="42"/>
        <v>0</v>
      </c>
    </row>
    <row r="60" spans="1:26" ht="21.75" customHeight="1">
      <c r="A60" s="260"/>
      <c r="B60" s="26" t="s">
        <v>28</v>
      </c>
      <c r="C60" s="27" t="s">
        <v>33</v>
      </c>
      <c r="D60" s="27" t="s">
        <v>45</v>
      </c>
      <c r="E60" s="20" t="s">
        <v>44</v>
      </c>
      <c r="F60" s="257"/>
      <c r="G60" s="180"/>
      <c r="H60" s="230">
        <f t="shared" ref="H60" si="46">F60*G60</f>
        <v>0</v>
      </c>
      <c r="I60" s="206"/>
      <c r="J60" s="45"/>
      <c r="K60" s="230">
        <f t="shared" ref="K60" si="47">I60*J60</f>
        <v>0</v>
      </c>
      <c r="L60" s="231">
        <f t="shared" ref="L60" si="48">H60+K60</f>
        <v>0</v>
      </c>
      <c r="M60" s="275"/>
      <c r="N60" s="276"/>
      <c r="O60" s="45"/>
      <c r="P60" s="45"/>
      <c r="Q60" s="45"/>
      <c r="R60" s="180"/>
      <c r="S60" s="180"/>
      <c r="T60" s="180"/>
      <c r="U60" s="180"/>
      <c r="V60" s="180"/>
      <c r="W60" s="180"/>
      <c r="X60" s="230">
        <f t="shared" si="42"/>
        <v>0</v>
      </c>
    </row>
    <row r="61" spans="1:26" ht="21.75" customHeight="1">
      <c r="A61" s="260"/>
      <c r="B61" s="28" t="s">
        <v>72</v>
      </c>
      <c r="C61" s="29"/>
      <c r="D61" s="29"/>
      <c r="E61" s="29"/>
      <c r="F61" s="195"/>
      <c r="G61" s="184"/>
      <c r="H61" s="210">
        <f t="shared" ref="H61" si="49">SUM(H53:H60)</f>
        <v>0</v>
      </c>
      <c r="I61" s="195"/>
      <c r="J61" s="184"/>
      <c r="K61" s="210">
        <f>SUM(K53:K60)</f>
        <v>0</v>
      </c>
      <c r="L61" s="217">
        <f>SUM(L53:L60)</f>
        <v>0</v>
      </c>
      <c r="M61" s="236">
        <f>SUM(M53:M60)</f>
        <v>0</v>
      </c>
      <c r="N61" s="237">
        <f t="shared" ref="N61:X61" si="50">SUM(N53:N60)</f>
        <v>0</v>
      </c>
      <c r="O61" s="237">
        <f t="shared" si="50"/>
        <v>0</v>
      </c>
      <c r="P61" s="237">
        <f t="shared" si="50"/>
        <v>0</v>
      </c>
      <c r="Q61" s="237">
        <f t="shared" si="50"/>
        <v>0</v>
      </c>
      <c r="R61" s="237">
        <f t="shared" si="50"/>
        <v>0</v>
      </c>
      <c r="S61" s="237">
        <f t="shared" si="50"/>
        <v>0</v>
      </c>
      <c r="T61" s="237">
        <f t="shared" si="50"/>
        <v>0</v>
      </c>
      <c r="U61" s="237">
        <f t="shared" si="50"/>
        <v>0</v>
      </c>
      <c r="V61" s="237">
        <f t="shared" si="50"/>
        <v>0</v>
      </c>
      <c r="W61" s="237">
        <f t="shared" si="50"/>
        <v>0</v>
      </c>
      <c r="X61" s="210">
        <f t="shared" si="50"/>
        <v>0</v>
      </c>
      <c r="Z61" s="259" t="str">
        <f>IF(L61=X61,"OK","要修正（L61とX61の金額を揃えてください）")</f>
        <v>OK</v>
      </c>
    </row>
    <row r="62" spans="1:26" ht="21.75" customHeight="1">
      <c r="A62" s="260"/>
      <c r="B62" s="9" t="s">
        <v>46</v>
      </c>
      <c r="C62" s="10" t="s">
        <v>32</v>
      </c>
      <c r="D62" s="10" t="s">
        <v>48</v>
      </c>
      <c r="E62" s="11" t="s">
        <v>69</v>
      </c>
      <c r="F62" s="193"/>
      <c r="G62" s="37"/>
      <c r="H62" s="208">
        <f t="shared" ref="H62:H63" si="51">F62*G62</f>
        <v>0</v>
      </c>
      <c r="I62" s="205"/>
      <c r="J62" s="38"/>
      <c r="K62" s="208">
        <f t="shared" ref="K62:K63" si="52">I62*J62</f>
        <v>0</v>
      </c>
      <c r="L62" s="215">
        <f t="shared" ref="L62:L63" si="53">H62+K62</f>
        <v>0</v>
      </c>
      <c r="M62" s="274"/>
      <c r="N62" s="266"/>
      <c r="O62" s="38"/>
      <c r="P62" s="38"/>
      <c r="Q62" s="38"/>
      <c r="R62" s="37"/>
      <c r="S62" s="37"/>
      <c r="T62" s="37"/>
      <c r="U62" s="37"/>
      <c r="V62" s="37"/>
      <c r="W62" s="37"/>
      <c r="X62" s="208">
        <f>SUM(M62:W62)</f>
        <v>0</v>
      </c>
    </row>
    <row r="63" spans="1:26" ht="21.75" customHeight="1">
      <c r="A63" s="260"/>
      <c r="B63" s="9" t="s">
        <v>46</v>
      </c>
      <c r="C63" s="10" t="s">
        <v>32</v>
      </c>
      <c r="D63" s="10" t="s">
        <v>48</v>
      </c>
      <c r="E63" s="11" t="s">
        <v>47</v>
      </c>
      <c r="F63" s="193"/>
      <c r="G63" s="37"/>
      <c r="H63" s="208">
        <f t="shared" si="51"/>
        <v>0</v>
      </c>
      <c r="I63" s="205"/>
      <c r="J63" s="38"/>
      <c r="K63" s="208">
        <f t="shared" si="52"/>
        <v>0</v>
      </c>
      <c r="L63" s="215">
        <f t="shared" si="53"/>
        <v>0</v>
      </c>
      <c r="M63" s="274"/>
      <c r="N63" s="266"/>
      <c r="O63" s="38"/>
      <c r="P63" s="38"/>
      <c r="Q63" s="38"/>
      <c r="R63" s="37"/>
      <c r="S63" s="37"/>
      <c r="T63" s="37"/>
      <c r="U63" s="37"/>
      <c r="V63" s="37"/>
      <c r="W63" s="37"/>
      <c r="X63" s="208">
        <f>SUM(M63:W63)</f>
        <v>0</v>
      </c>
    </row>
    <row r="64" spans="1:26" ht="21.75" customHeight="1">
      <c r="A64" s="260"/>
      <c r="B64" s="9" t="s">
        <v>46</v>
      </c>
      <c r="C64" s="10" t="s">
        <v>32</v>
      </c>
      <c r="D64" s="10" t="s">
        <v>51</v>
      </c>
      <c r="E64" s="11" t="s">
        <v>73</v>
      </c>
      <c r="F64" s="193"/>
      <c r="G64" s="37"/>
      <c r="H64" s="208">
        <f t="shared" ref="H64:H65" si="54">F64*G64</f>
        <v>0</v>
      </c>
      <c r="I64" s="205"/>
      <c r="J64" s="38"/>
      <c r="K64" s="208">
        <f t="shared" ref="K64:K65" si="55">I64*J64</f>
        <v>0</v>
      </c>
      <c r="L64" s="215">
        <f t="shared" ref="L64:L65" si="56">H64+K64</f>
        <v>0</v>
      </c>
      <c r="M64" s="274"/>
      <c r="N64" s="266"/>
      <c r="O64" s="38"/>
      <c r="P64" s="38"/>
      <c r="Q64" s="38"/>
      <c r="R64" s="37"/>
      <c r="S64" s="37"/>
      <c r="T64" s="37"/>
      <c r="U64" s="37"/>
      <c r="V64" s="37"/>
      <c r="W64" s="37"/>
      <c r="X64" s="208">
        <f>SUM(M64:W64)</f>
        <v>0</v>
      </c>
    </row>
    <row r="65" spans="1:26" ht="21.75" customHeight="1">
      <c r="A65" s="260"/>
      <c r="B65" s="9" t="s">
        <v>46</v>
      </c>
      <c r="C65" s="10" t="s">
        <v>32</v>
      </c>
      <c r="D65" s="10" t="s">
        <v>51</v>
      </c>
      <c r="E65" s="11" t="s">
        <v>54</v>
      </c>
      <c r="F65" s="193"/>
      <c r="G65" s="37"/>
      <c r="H65" s="208">
        <f t="shared" si="54"/>
        <v>0</v>
      </c>
      <c r="I65" s="205"/>
      <c r="J65" s="38"/>
      <c r="K65" s="208">
        <f t="shared" si="55"/>
        <v>0</v>
      </c>
      <c r="L65" s="215">
        <f t="shared" si="56"/>
        <v>0</v>
      </c>
      <c r="M65" s="274"/>
      <c r="N65" s="266"/>
      <c r="O65" s="38"/>
      <c r="P65" s="38"/>
      <c r="Q65" s="38"/>
      <c r="R65" s="37"/>
      <c r="S65" s="37"/>
      <c r="T65" s="37"/>
      <c r="U65" s="37"/>
      <c r="V65" s="37"/>
      <c r="W65" s="37"/>
      <c r="X65" s="208">
        <f>SUM(M65:W65)</f>
        <v>0</v>
      </c>
    </row>
    <row r="66" spans="1:26" ht="21.75" customHeight="1">
      <c r="A66" s="260"/>
      <c r="B66" s="26" t="s">
        <v>46</v>
      </c>
      <c r="C66" s="27" t="s">
        <v>32</v>
      </c>
      <c r="D66" s="27" t="s">
        <v>51</v>
      </c>
      <c r="E66" s="15" t="s">
        <v>55</v>
      </c>
      <c r="F66" s="197"/>
      <c r="G66" s="43"/>
      <c r="H66" s="211">
        <f t="shared" ref="H66" si="57">F66*G66</f>
        <v>0</v>
      </c>
      <c r="I66" s="258"/>
      <c r="J66" s="44"/>
      <c r="K66" s="211">
        <f t="shared" ref="K66" si="58">I66*J66</f>
        <v>0</v>
      </c>
      <c r="L66" s="218">
        <f t="shared" ref="L66" si="59">H66+K66</f>
        <v>0</v>
      </c>
      <c r="M66" s="277"/>
      <c r="N66" s="271"/>
      <c r="O66" s="44"/>
      <c r="P66" s="44"/>
      <c r="Q66" s="44"/>
      <c r="R66" s="43"/>
      <c r="S66" s="43"/>
      <c r="T66" s="43"/>
      <c r="U66" s="43"/>
      <c r="V66" s="43"/>
      <c r="W66" s="43"/>
      <c r="X66" s="211">
        <f>SUM(M66:W66)</f>
        <v>0</v>
      </c>
    </row>
    <row r="67" spans="1:26" ht="21.75" customHeight="1" thickBot="1">
      <c r="A67" s="260"/>
      <c r="B67" s="33" t="s">
        <v>72</v>
      </c>
      <c r="C67" s="34"/>
      <c r="D67" s="34"/>
      <c r="E67" s="34"/>
      <c r="F67" s="198"/>
      <c r="G67" s="185"/>
      <c r="H67" s="212">
        <f t="shared" ref="H67" si="60">SUM(H59:H66)</f>
        <v>0</v>
      </c>
      <c r="I67" s="198"/>
      <c r="J67" s="185"/>
      <c r="K67" s="232">
        <f>SUM(K62:K66)</f>
        <v>0</v>
      </c>
      <c r="L67" s="233">
        <f>SUM(L62:L66)</f>
        <v>0</v>
      </c>
      <c r="M67" s="238">
        <f>SUM(M62:M66)</f>
        <v>0</v>
      </c>
      <c r="N67" s="239">
        <f t="shared" ref="N67:X67" si="61">SUM(N62:N66)</f>
        <v>0</v>
      </c>
      <c r="O67" s="239">
        <f t="shared" si="61"/>
        <v>0</v>
      </c>
      <c r="P67" s="239">
        <f t="shared" si="61"/>
        <v>0</v>
      </c>
      <c r="Q67" s="239">
        <f t="shared" si="61"/>
        <v>0</v>
      </c>
      <c r="R67" s="239">
        <f t="shared" si="61"/>
        <v>0</v>
      </c>
      <c r="S67" s="239">
        <f t="shared" si="61"/>
        <v>0</v>
      </c>
      <c r="T67" s="239">
        <f t="shared" si="61"/>
        <v>0</v>
      </c>
      <c r="U67" s="239">
        <f t="shared" si="61"/>
        <v>0</v>
      </c>
      <c r="V67" s="239">
        <f t="shared" si="61"/>
        <v>0</v>
      </c>
      <c r="W67" s="239">
        <f t="shared" si="61"/>
        <v>0</v>
      </c>
      <c r="X67" s="212">
        <f t="shared" si="61"/>
        <v>0</v>
      </c>
      <c r="Z67" s="259" t="str">
        <f>IF(L67=X67,"OK","要修正（L67とX67の金額を揃えてください）")</f>
        <v>OK</v>
      </c>
    </row>
    <row r="68" spans="1:26" ht="21.75" customHeight="1" thickTop="1" thickBot="1">
      <c r="A68" s="260"/>
      <c r="B68" s="31" t="s">
        <v>15</v>
      </c>
      <c r="C68" s="32"/>
      <c r="D68" s="32"/>
      <c r="E68" s="32"/>
      <c r="F68" s="199"/>
      <c r="G68" s="186"/>
      <c r="H68" s="213">
        <f>H61+H67</f>
        <v>0</v>
      </c>
      <c r="I68" s="199"/>
      <c r="J68" s="186"/>
      <c r="K68" s="234">
        <f>K61+K67</f>
        <v>0</v>
      </c>
      <c r="L68" s="235">
        <f>L61+L67</f>
        <v>0</v>
      </c>
      <c r="M68" s="240">
        <f>M61+M67</f>
        <v>0</v>
      </c>
      <c r="N68" s="241">
        <f>N61+N67</f>
        <v>0</v>
      </c>
      <c r="O68" s="241">
        <f t="shared" ref="O68:X68" si="62">O61+O67</f>
        <v>0</v>
      </c>
      <c r="P68" s="241">
        <f t="shared" si="62"/>
        <v>0</v>
      </c>
      <c r="Q68" s="241">
        <f t="shared" si="62"/>
        <v>0</v>
      </c>
      <c r="R68" s="241">
        <f t="shared" si="62"/>
        <v>0</v>
      </c>
      <c r="S68" s="241">
        <f t="shared" si="62"/>
        <v>0</v>
      </c>
      <c r="T68" s="241">
        <f t="shared" si="62"/>
        <v>0</v>
      </c>
      <c r="U68" s="241">
        <f t="shared" si="62"/>
        <v>0</v>
      </c>
      <c r="V68" s="241">
        <f t="shared" si="62"/>
        <v>0</v>
      </c>
      <c r="W68" s="241">
        <f t="shared" si="62"/>
        <v>0</v>
      </c>
      <c r="X68" s="213">
        <f t="shared" si="62"/>
        <v>0</v>
      </c>
      <c r="Z68" s="259" t="str">
        <f>IF(L68=X68,"OK","要修正（L68とX68の金額を揃えてください）")</f>
        <v>OK</v>
      </c>
    </row>
    <row r="69" spans="1:26">
      <c r="A69" s="261"/>
    </row>
    <row r="70" spans="1:26" ht="19.5" thickBot="1">
      <c r="A70" s="260" t="s">
        <v>168</v>
      </c>
      <c r="B70" s="260"/>
      <c r="C70" s="4"/>
      <c r="D70" s="4"/>
      <c r="E70" s="4"/>
      <c r="F70" s="256"/>
      <c r="G70" s="256"/>
      <c r="H70" s="256"/>
      <c r="I70" s="256"/>
      <c r="J70" s="256"/>
      <c r="K70" s="256"/>
      <c r="L70" s="256"/>
      <c r="M70" s="256"/>
      <c r="N70" s="256"/>
      <c r="O70" s="256"/>
      <c r="P70" s="256"/>
      <c r="Q70" s="256"/>
      <c r="R70" s="256"/>
      <c r="S70" s="256"/>
      <c r="T70" s="256"/>
      <c r="U70" s="256"/>
      <c r="V70" s="256"/>
      <c r="W70" s="256"/>
      <c r="X70" s="256"/>
    </row>
    <row r="71" spans="1:26">
      <c r="A71" s="260"/>
      <c r="B71" s="306" t="s">
        <v>29</v>
      </c>
      <c r="C71" s="308" t="s">
        <v>30</v>
      </c>
      <c r="D71" s="308" t="s">
        <v>31</v>
      </c>
      <c r="E71" s="310" t="s">
        <v>70</v>
      </c>
      <c r="F71" s="243" t="s">
        <v>147</v>
      </c>
      <c r="G71" s="244"/>
      <c r="H71" s="245"/>
      <c r="I71" s="246" t="s">
        <v>148</v>
      </c>
      <c r="J71" s="247"/>
      <c r="K71" s="245"/>
      <c r="L71" s="312" t="s">
        <v>149</v>
      </c>
      <c r="M71" s="304" t="s">
        <v>140</v>
      </c>
      <c r="N71" s="304"/>
      <c r="O71" s="304"/>
      <c r="P71" s="304"/>
      <c r="Q71" s="304"/>
      <c r="R71" s="304"/>
      <c r="S71" s="304"/>
      <c r="T71" s="304"/>
      <c r="U71" s="304"/>
      <c r="V71" s="304"/>
      <c r="W71" s="304"/>
      <c r="X71" s="305"/>
    </row>
    <row r="72" spans="1:26" ht="19.5" thickBot="1">
      <c r="A72" s="260"/>
      <c r="B72" s="307"/>
      <c r="C72" s="309"/>
      <c r="D72" s="309"/>
      <c r="E72" s="311"/>
      <c r="F72" s="248" t="s">
        <v>132</v>
      </c>
      <c r="G72" s="249" t="s">
        <v>138</v>
      </c>
      <c r="H72" s="250" t="s">
        <v>139</v>
      </c>
      <c r="I72" s="251" t="s">
        <v>132</v>
      </c>
      <c r="J72" s="252" t="s">
        <v>133</v>
      </c>
      <c r="K72" s="250" t="s">
        <v>134</v>
      </c>
      <c r="L72" s="313"/>
      <c r="M72" s="253" t="s">
        <v>57</v>
      </c>
      <c r="N72" s="254" t="s">
        <v>58</v>
      </c>
      <c r="O72" s="254" t="s">
        <v>59</v>
      </c>
      <c r="P72" s="254" t="s">
        <v>60</v>
      </c>
      <c r="Q72" s="254" t="s">
        <v>61</v>
      </c>
      <c r="R72" s="254" t="s">
        <v>125</v>
      </c>
      <c r="S72" s="254" t="s">
        <v>126</v>
      </c>
      <c r="T72" s="254" t="s">
        <v>127</v>
      </c>
      <c r="U72" s="254" t="s">
        <v>128</v>
      </c>
      <c r="V72" s="254" t="s">
        <v>129</v>
      </c>
      <c r="W72" s="254" t="s">
        <v>130</v>
      </c>
      <c r="X72" s="255" t="s">
        <v>14</v>
      </c>
    </row>
    <row r="73" spans="1:26">
      <c r="A73" s="260"/>
      <c r="B73" s="6" t="s">
        <v>28</v>
      </c>
      <c r="C73" s="7" t="s">
        <v>32</v>
      </c>
      <c r="D73" s="7" t="s">
        <v>48</v>
      </c>
      <c r="E73" s="8" t="s">
        <v>69</v>
      </c>
      <c r="F73" s="192"/>
      <c r="G73" s="35"/>
      <c r="H73" s="207">
        <f t="shared" ref="H73:H80" si="63">F73*G73</f>
        <v>0</v>
      </c>
      <c r="I73" s="204"/>
      <c r="J73" s="36"/>
      <c r="K73" s="207">
        <f t="shared" ref="K73:K80" si="64">I73*J73</f>
        <v>0</v>
      </c>
      <c r="L73" s="214">
        <f t="shared" ref="L73:L80" si="65">H73+K73</f>
        <v>0</v>
      </c>
      <c r="M73" s="273"/>
      <c r="N73" s="264"/>
      <c r="O73" s="36"/>
      <c r="P73" s="264"/>
      <c r="Q73" s="264"/>
      <c r="R73" s="265"/>
      <c r="S73" s="265"/>
      <c r="T73" s="265"/>
      <c r="U73" s="265"/>
      <c r="V73" s="265"/>
      <c r="W73" s="265"/>
      <c r="X73" s="207">
        <f t="shared" ref="X73:X80" si="66">SUM(M73:W73)</f>
        <v>0</v>
      </c>
    </row>
    <row r="74" spans="1:26">
      <c r="A74" s="260"/>
      <c r="B74" s="9" t="s">
        <v>28</v>
      </c>
      <c r="C74" s="10" t="s">
        <v>32</v>
      </c>
      <c r="D74" s="10" t="s">
        <v>48</v>
      </c>
      <c r="E74" s="11" t="s">
        <v>71</v>
      </c>
      <c r="F74" s="193"/>
      <c r="G74" s="37"/>
      <c r="H74" s="208">
        <f t="shared" si="63"/>
        <v>0</v>
      </c>
      <c r="I74" s="205"/>
      <c r="J74" s="38"/>
      <c r="K74" s="208">
        <f t="shared" si="64"/>
        <v>0</v>
      </c>
      <c r="L74" s="215">
        <f t="shared" si="65"/>
        <v>0</v>
      </c>
      <c r="M74" s="274"/>
      <c r="N74" s="266"/>
      <c r="O74" s="38"/>
      <c r="P74" s="266"/>
      <c r="Q74" s="266"/>
      <c r="R74" s="267"/>
      <c r="S74" s="267"/>
      <c r="T74" s="267"/>
      <c r="U74" s="267"/>
      <c r="V74" s="267"/>
      <c r="W74" s="267"/>
      <c r="X74" s="208">
        <f t="shared" si="66"/>
        <v>0</v>
      </c>
    </row>
    <row r="75" spans="1:26">
      <c r="A75" s="260"/>
      <c r="B75" s="9" t="s">
        <v>28</v>
      </c>
      <c r="C75" s="10" t="s">
        <v>33</v>
      </c>
      <c r="D75" s="10" t="s">
        <v>35</v>
      </c>
      <c r="E75" s="11" t="s">
        <v>34</v>
      </c>
      <c r="F75" s="193"/>
      <c r="G75" s="37"/>
      <c r="H75" s="208">
        <f t="shared" si="63"/>
        <v>0</v>
      </c>
      <c r="I75" s="205"/>
      <c r="J75" s="38"/>
      <c r="K75" s="208">
        <f t="shared" si="64"/>
        <v>0</v>
      </c>
      <c r="L75" s="215">
        <f t="shared" si="65"/>
        <v>0</v>
      </c>
      <c r="M75" s="274"/>
      <c r="N75" s="266"/>
      <c r="O75" s="38"/>
      <c r="P75" s="266"/>
      <c r="Q75" s="266"/>
      <c r="R75" s="267"/>
      <c r="S75" s="267"/>
      <c r="T75" s="267"/>
      <c r="U75" s="267"/>
      <c r="V75" s="267"/>
      <c r="W75" s="267"/>
      <c r="X75" s="208">
        <f t="shared" si="66"/>
        <v>0</v>
      </c>
    </row>
    <row r="76" spans="1:26">
      <c r="A76" s="260"/>
      <c r="B76" s="9" t="s">
        <v>28</v>
      </c>
      <c r="C76" s="10" t="s">
        <v>33</v>
      </c>
      <c r="D76" s="10" t="s">
        <v>37</v>
      </c>
      <c r="E76" s="11" t="s">
        <v>36</v>
      </c>
      <c r="F76" s="193"/>
      <c r="G76" s="37"/>
      <c r="H76" s="208">
        <f t="shared" si="63"/>
        <v>0</v>
      </c>
      <c r="I76" s="205"/>
      <c r="J76" s="38"/>
      <c r="K76" s="208">
        <f t="shared" si="64"/>
        <v>0</v>
      </c>
      <c r="L76" s="215">
        <f t="shared" si="65"/>
        <v>0</v>
      </c>
      <c r="M76" s="274"/>
      <c r="N76" s="266"/>
      <c r="O76" s="38"/>
      <c r="P76" s="266"/>
      <c r="Q76" s="266"/>
      <c r="R76" s="267"/>
      <c r="S76" s="267"/>
      <c r="T76" s="267"/>
      <c r="U76" s="267"/>
      <c r="V76" s="267"/>
      <c r="W76" s="267"/>
      <c r="X76" s="208">
        <f t="shared" si="66"/>
        <v>0</v>
      </c>
    </row>
    <row r="77" spans="1:26">
      <c r="A77" s="260"/>
      <c r="B77" s="9" t="s">
        <v>28</v>
      </c>
      <c r="C77" s="10" t="s">
        <v>33</v>
      </c>
      <c r="D77" s="10" t="s">
        <v>39</v>
      </c>
      <c r="E77" s="11" t="s">
        <v>38</v>
      </c>
      <c r="F77" s="193"/>
      <c r="G77" s="37"/>
      <c r="H77" s="208">
        <f t="shared" si="63"/>
        <v>0</v>
      </c>
      <c r="I77" s="205"/>
      <c r="J77" s="38"/>
      <c r="K77" s="208">
        <f t="shared" si="64"/>
        <v>0</v>
      </c>
      <c r="L77" s="215">
        <f t="shared" si="65"/>
        <v>0</v>
      </c>
      <c r="M77" s="274"/>
      <c r="N77" s="266"/>
      <c r="O77" s="38"/>
      <c r="P77" s="266"/>
      <c r="Q77" s="266"/>
      <c r="R77" s="267"/>
      <c r="S77" s="267"/>
      <c r="T77" s="267"/>
      <c r="U77" s="267"/>
      <c r="V77" s="267"/>
      <c r="W77" s="267"/>
      <c r="X77" s="208">
        <f t="shared" si="66"/>
        <v>0</v>
      </c>
    </row>
    <row r="78" spans="1:26">
      <c r="A78" s="260"/>
      <c r="B78" s="9" t="s">
        <v>28</v>
      </c>
      <c r="C78" s="10" t="s">
        <v>33</v>
      </c>
      <c r="D78" s="10" t="s">
        <v>41</v>
      </c>
      <c r="E78" s="11" t="s">
        <v>40</v>
      </c>
      <c r="F78" s="193"/>
      <c r="G78" s="37"/>
      <c r="H78" s="208">
        <f t="shared" si="63"/>
        <v>0</v>
      </c>
      <c r="I78" s="205"/>
      <c r="J78" s="38"/>
      <c r="K78" s="208">
        <f t="shared" si="64"/>
        <v>0</v>
      </c>
      <c r="L78" s="215">
        <f t="shared" si="65"/>
        <v>0</v>
      </c>
      <c r="M78" s="274"/>
      <c r="N78" s="266"/>
      <c r="O78" s="38"/>
      <c r="P78" s="266"/>
      <c r="Q78" s="266"/>
      <c r="R78" s="267"/>
      <c r="S78" s="267"/>
      <c r="T78" s="267"/>
      <c r="U78" s="267"/>
      <c r="V78" s="267"/>
      <c r="W78" s="267"/>
      <c r="X78" s="208">
        <f t="shared" si="66"/>
        <v>0</v>
      </c>
    </row>
    <row r="79" spans="1:26">
      <c r="A79" s="260"/>
      <c r="B79" s="12" t="s">
        <v>28</v>
      </c>
      <c r="C79" s="13" t="s">
        <v>33</v>
      </c>
      <c r="D79" s="13" t="s">
        <v>43</v>
      </c>
      <c r="E79" s="11" t="s">
        <v>42</v>
      </c>
      <c r="F79" s="193"/>
      <c r="G79" s="37"/>
      <c r="H79" s="208">
        <f t="shared" si="63"/>
        <v>0</v>
      </c>
      <c r="I79" s="205"/>
      <c r="J79" s="38"/>
      <c r="K79" s="208">
        <f t="shared" si="64"/>
        <v>0</v>
      </c>
      <c r="L79" s="215">
        <f t="shared" si="65"/>
        <v>0</v>
      </c>
      <c r="M79" s="274"/>
      <c r="N79" s="266"/>
      <c r="O79" s="38"/>
      <c r="P79" s="266"/>
      <c r="Q79" s="266"/>
      <c r="R79" s="267"/>
      <c r="S79" s="267"/>
      <c r="T79" s="267"/>
      <c r="U79" s="267"/>
      <c r="V79" s="267"/>
      <c r="W79" s="267"/>
      <c r="X79" s="208">
        <f t="shared" si="66"/>
        <v>0</v>
      </c>
    </row>
    <row r="80" spans="1:26">
      <c r="A80" s="260"/>
      <c r="B80" s="26" t="s">
        <v>28</v>
      </c>
      <c r="C80" s="27" t="s">
        <v>33</v>
      </c>
      <c r="D80" s="27" t="s">
        <v>45</v>
      </c>
      <c r="E80" s="20" t="s">
        <v>44</v>
      </c>
      <c r="F80" s="257"/>
      <c r="G80" s="180"/>
      <c r="H80" s="230">
        <f t="shared" si="63"/>
        <v>0</v>
      </c>
      <c r="I80" s="206"/>
      <c r="J80" s="45"/>
      <c r="K80" s="230">
        <f t="shared" si="64"/>
        <v>0</v>
      </c>
      <c r="L80" s="231">
        <f t="shared" si="65"/>
        <v>0</v>
      </c>
      <c r="M80" s="275"/>
      <c r="N80" s="276"/>
      <c r="O80" s="45"/>
      <c r="P80" s="276"/>
      <c r="Q80" s="276"/>
      <c r="R80" s="278"/>
      <c r="S80" s="278"/>
      <c r="T80" s="278"/>
      <c r="U80" s="278"/>
      <c r="V80" s="278"/>
      <c r="W80" s="278"/>
      <c r="X80" s="230">
        <f t="shared" si="66"/>
        <v>0</v>
      </c>
    </row>
    <row r="81" spans="1:26">
      <c r="A81" s="260"/>
      <c r="B81" s="28" t="s">
        <v>72</v>
      </c>
      <c r="C81" s="29"/>
      <c r="D81" s="29"/>
      <c r="E81" s="29"/>
      <c r="F81" s="195"/>
      <c r="G81" s="184"/>
      <c r="H81" s="210">
        <f t="shared" ref="H81" si="67">SUM(H73:H80)</f>
        <v>0</v>
      </c>
      <c r="I81" s="195"/>
      <c r="J81" s="184"/>
      <c r="K81" s="210">
        <f>SUM(K73:K80)</f>
        <v>0</v>
      </c>
      <c r="L81" s="217">
        <f>SUM(L73:L80)</f>
        <v>0</v>
      </c>
      <c r="M81" s="236">
        <f>SUM(M73:M80)</f>
        <v>0</v>
      </c>
      <c r="N81" s="237">
        <f t="shared" ref="N81:X81" si="68">SUM(N73:N80)</f>
        <v>0</v>
      </c>
      <c r="O81" s="237">
        <f t="shared" si="68"/>
        <v>0</v>
      </c>
      <c r="P81" s="237">
        <f t="shared" si="68"/>
        <v>0</v>
      </c>
      <c r="Q81" s="237">
        <f t="shared" si="68"/>
        <v>0</v>
      </c>
      <c r="R81" s="237">
        <f t="shared" si="68"/>
        <v>0</v>
      </c>
      <c r="S81" s="237">
        <f t="shared" si="68"/>
        <v>0</v>
      </c>
      <c r="T81" s="237">
        <f t="shared" si="68"/>
        <v>0</v>
      </c>
      <c r="U81" s="237">
        <f t="shared" si="68"/>
        <v>0</v>
      </c>
      <c r="V81" s="237">
        <f t="shared" si="68"/>
        <v>0</v>
      </c>
      <c r="W81" s="237">
        <f t="shared" si="68"/>
        <v>0</v>
      </c>
      <c r="X81" s="210">
        <f t="shared" si="68"/>
        <v>0</v>
      </c>
      <c r="Z81" s="259" t="str">
        <f>IF(L81=X81,"OK","要修正（L61とX61の金額を揃えてください）")</f>
        <v>OK</v>
      </c>
    </row>
    <row r="82" spans="1:26">
      <c r="A82" s="260"/>
      <c r="B82" s="9" t="s">
        <v>46</v>
      </c>
      <c r="C82" s="10" t="s">
        <v>32</v>
      </c>
      <c r="D82" s="10" t="s">
        <v>48</v>
      </c>
      <c r="E82" s="11" t="s">
        <v>69</v>
      </c>
      <c r="F82" s="193"/>
      <c r="G82" s="37"/>
      <c r="H82" s="208">
        <f t="shared" ref="H82:H86" si="69">F82*G82</f>
        <v>0</v>
      </c>
      <c r="I82" s="205"/>
      <c r="J82" s="38"/>
      <c r="K82" s="208">
        <f t="shared" ref="K82:K86" si="70">I82*J82</f>
        <v>0</v>
      </c>
      <c r="L82" s="215">
        <f t="shared" ref="L82:L86" si="71">H82+K82</f>
        <v>0</v>
      </c>
      <c r="M82" s="274"/>
      <c r="N82" s="266"/>
      <c r="O82" s="38"/>
      <c r="P82" s="266"/>
      <c r="Q82" s="266"/>
      <c r="R82" s="267"/>
      <c r="S82" s="267"/>
      <c r="T82" s="267"/>
      <c r="U82" s="267"/>
      <c r="V82" s="267"/>
      <c r="W82" s="267"/>
      <c r="X82" s="208">
        <f>SUM(M82:W82)</f>
        <v>0</v>
      </c>
    </row>
    <row r="83" spans="1:26">
      <c r="A83" s="260"/>
      <c r="B83" s="9" t="s">
        <v>46</v>
      </c>
      <c r="C83" s="10" t="s">
        <v>32</v>
      </c>
      <c r="D83" s="10" t="s">
        <v>48</v>
      </c>
      <c r="E83" s="11" t="s">
        <v>47</v>
      </c>
      <c r="F83" s="193"/>
      <c r="G83" s="37"/>
      <c r="H83" s="208">
        <f t="shared" si="69"/>
        <v>0</v>
      </c>
      <c r="I83" s="205"/>
      <c r="J83" s="38"/>
      <c r="K83" s="208">
        <f t="shared" si="70"/>
        <v>0</v>
      </c>
      <c r="L83" s="215">
        <f t="shared" si="71"/>
        <v>0</v>
      </c>
      <c r="M83" s="274"/>
      <c r="N83" s="266"/>
      <c r="O83" s="38"/>
      <c r="P83" s="266"/>
      <c r="Q83" s="266"/>
      <c r="R83" s="267"/>
      <c r="S83" s="267"/>
      <c r="T83" s="267"/>
      <c r="U83" s="267"/>
      <c r="V83" s="267"/>
      <c r="W83" s="267"/>
      <c r="X83" s="208">
        <f>SUM(M83:W83)</f>
        <v>0</v>
      </c>
    </row>
    <row r="84" spans="1:26">
      <c r="A84" s="260"/>
      <c r="B84" s="9" t="s">
        <v>46</v>
      </c>
      <c r="C84" s="10" t="s">
        <v>32</v>
      </c>
      <c r="D84" s="10" t="s">
        <v>51</v>
      </c>
      <c r="E84" s="11" t="s">
        <v>73</v>
      </c>
      <c r="F84" s="193"/>
      <c r="G84" s="37"/>
      <c r="H84" s="208">
        <f t="shared" si="69"/>
        <v>0</v>
      </c>
      <c r="I84" s="205"/>
      <c r="J84" s="38"/>
      <c r="K84" s="208">
        <f t="shared" si="70"/>
        <v>0</v>
      </c>
      <c r="L84" s="215">
        <f t="shared" si="71"/>
        <v>0</v>
      </c>
      <c r="M84" s="274"/>
      <c r="N84" s="266"/>
      <c r="O84" s="38"/>
      <c r="P84" s="266"/>
      <c r="Q84" s="266"/>
      <c r="R84" s="267"/>
      <c r="S84" s="267"/>
      <c r="T84" s="267"/>
      <c r="U84" s="267"/>
      <c r="V84" s="267"/>
      <c r="W84" s="267"/>
      <c r="X84" s="208">
        <f>SUM(M84:W84)</f>
        <v>0</v>
      </c>
    </row>
    <row r="85" spans="1:26">
      <c r="A85" s="260"/>
      <c r="B85" s="9" t="s">
        <v>46</v>
      </c>
      <c r="C85" s="10" t="s">
        <v>32</v>
      </c>
      <c r="D85" s="10" t="s">
        <v>51</v>
      </c>
      <c r="E85" s="11" t="s">
        <v>54</v>
      </c>
      <c r="F85" s="193"/>
      <c r="G85" s="37"/>
      <c r="H85" s="208">
        <f t="shared" si="69"/>
        <v>0</v>
      </c>
      <c r="I85" s="205"/>
      <c r="J85" s="38"/>
      <c r="K85" s="208">
        <f t="shared" si="70"/>
        <v>0</v>
      </c>
      <c r="L85" s="215">
        <f t="shared" si="71"/>
        <v>0</v>
      </c>
      <c r="M85" s="274"/>
      <c r="N85" s="266"/>
      <c r="O85" s="38"/>
      <c r="P85" s="266"/>
      <c r="Q85" s="266"/>
      <c r="R85" s="267"/>
      <c r="S85" s="267"/>
      <c r="T85" s="267"/>
      <c r="U85" s="267"/>
      <c r="V85" s="267"/>
      <c r="W85" s="267"/>
      <c r="X85" s="208">
        <f>SUM(M85:W85)</f>
        <v>0</v>
      </c>
    </row>
    <row r="86" spans="1:26">
      <c r="A86" s="260"/>
      <c r="B86" s="26" t="s">
        <v>46</v>
      </c>
      <c r="C86" s="27" t="s">
        <v>32</v>
      </c>
      <c r="D86" s="27" t="s">
        <v>51</v>
      </c>
      <c r="E86" s="15" t="s">
        <v>55</v>
      </c>
      <c r="F86" s="197"/>
      <c r="G86" s="43"/>
      <c r="H86" s="211">
        <f t="shared" si="69"/>
        <v>0</v>
      </c>
      <c r="I86" s="258"/>
      <c r="J86" s="44"/>
      <c r="K86" s="211">
        <f t="shared" si="70"/>
        <v>0</v>
      </c>
      <c r="L86" s="218">
        <f t="shared" si="71"/>
        <v>0</v>
      </c>
      <c r="M86" s="277"/>
      <c r="N86" s="271"/>
      <c r="O86" s="44"/>
      <c r="P86" s="271"/>
      <c r="Q86" s="271"/>
      <c r="R86" s="272"/>
      <c r="S86" s="272"/>
      <c r="T86" s="272"/>
      <c r="U86" s="272"/>
      <c r="V86" s="272"/>
      <c r="W86" s="272"/>
      <c r="X86" s="211">
        <f>SUM(M86:W86)</f>
        <v>0</v>
      </c>
    </row>
    <row r="87" spans="1:26" ht="19.5" thickBot="1">
      <c r="A87" s="260"/>
      <c r="B87" s="33" t="s">
        <v>72</v>
      </c>
      <c r="C87" s="34"/>
      <c r="D87" s="34"/>
      <c r="E87" s="34"/>
      <c r="F87" s="198"/>
      <c r="G87" s="185"/>
      <c r="H87" s="212">
        <f t="shared" ref="H87" si="72">SUM(H79:H86)</f>
        <v>0</v>
      </c>
      <c r="I87" s="198"/>
      <c r="J87" s="185"/>
      <c r="K87" s="232">
        <f>SUM(K82:K86)</f>
        <v>0</v>
      </c>
      <c r="L87" s="233">
        <f>SUM(L82:L86)</f>
        <v>0</v>
      </c>
      <c r="M87" s="238">
        <f>SUM(M82:M86)</f>
        <v>0</v>
      </c>
      <c r="N87" s="239">
        <f t="shared" ref="N87:X87" si="73">SUM(N82:N86)</f>
        <v>0</v>
      </c>
      <c r="O87" s="239">
        <f t="shared" si="73"/>
        <v>0</v>
      </c>
      <c r="P87" s="239">
        <f t="shared" si="73"/>
        <v>0</v>
      </c>
      <c r="Q87" s="239">
        <f t="shared" si="73"/>
        <v>0</v>
      </c>
      <c r="R87" s="239">
        <f t="shared" si="73"/>
        <v>0</v>
      </c>
      <c r="S87" s="239">
        <f t="shared" si="73"/>
        <v>0</v>
      </c>
      <c r="T87" s="239">
        <f t="shared" si="73"/>
        <v>0</v>
      </c>
      <c r="U87" s="239">
        <f t="shared" si="73"/>
        <v>0</v>
      </c>
      <c r="V87" s="239">
        <f t="shared" si="73"/>
        <v>0</v>
      </c>
      <c r="W87" s="239">
        <f t="shared" si="73"/>
        <v>0</v>
      </c>
      <c r="X87" s="212">
        <f t="shared" si="73"/>
        <v>0</v>
      </c>
      <c r="Z87" s="259" t="str">
        <f>IF(L87=X87,"OK","要修正（L67とX67の金額を揃えてください）")</f>
        <v>OK</v>
      </c>
    </row>
    <row r="88" spans="1:26" ht="20.25" thickTop="1" thickBot="1">
      <c r="A88" s="260"/>
      <c r="B88" s="31" t="s">
        <v>15</v>
      </c>
      <c r="C88" s="32"/>
      <c r="D88" s="32"/>
      <c r="E88" s="32"/>
      <c r="F88" s="199"/>
      <c r="G88" s="186"/>
      <c r="H88" s="213">
        <f>H81+H87</f>
        <v>0</v>
      </c>
      <c r="I88" s="199"/>
      <c r="J88" s="186"/>
      <c r="K88" s="234">
        <f>K81+K87</f>
        <v>0</v>
      </c>
      <c r="L88" s="235">
        <f>L81+L87</f>
        <v>0</v>
      </c>
      <c r="M88" s="240">
        <f>M81+M87</f>
        <v>0</v>
      </c>
      <c r="N88" s="241">
        <f>N81+N87</f>
        <v>0</v>
      </c>
      <c r="O88" s="241">
        <f t="shared" ref="O88:X88" si="74">O81+O87</f>
        <v>0</v>
      </c>
      <c r="P88" s="241">
        <f t="shared" si="74"/>
        <v>0</v>
      </c>
      <c r="Q88" s="241">
        <f t="shared" si="74"/>
        <v>0</v>
      </c>
      <c r="R88" s="241">
        <f t="shared" si="74"/>
        <v>0</v>
      </c>
      <c r="S88" s="241">
        <f t="shared" si="74"/>
        <v>0</v>
      </c>
      <c r="T88" s="241">
        <f t="shared" si="74"/>
        <v>0</v>
      </c>
      <c r="U88" s="241">
        <f t="shared" si="74"/>
        <v>0</v>
      </c>
      <c r="V88" s="241">
        <f t="shared" si="74"/>
        <v>0</v>
      </c>
      <c r="W88" s="241">
        <f t="shared" si="74"/>
        <v>0</v>
      </c>
      <c r="X88" s="213">
        <f t="shared" si="74"/>
        <v>0</v>
      </c>
      <c r="Z88" s="259" t="str">
        <f>IF(L88=X88,"OK","要修正（L68とX68の金額を揃えてください）")</f>
        <v>OK</v>
      </c>
    </row>
  </sheetData>
  <mergeCells count="26">
    <mergeCell ref="B5:Q5"/>
    <mergeCell ref="B11:B12"/>
    <mergeCell ref="C11:C12"/>
    <mergeCell ref="D11:D12"/>
    <mergeCell ref="E11:E12"/>
    <mergeCell ref="M11:X11"/>
    <mergeCell ref="L11:L12"/>
    <mergeCell ref="B8:C8"/>
    <mergeCell ref="L34:L35"/>
    <mergeCell ref="L51:L52"/>
    <mergeCell ref="M34:X34"/>
    <mergeCell ref="B51:B52"/>
    <mergeCell ref="C51:C52"/>
    <mergeCell ref="D51:D52"/>
    <mergeCell ref="E51:E52"/>
    <mergeCell ref="M51:X51"/>
    <mergeCell ref="B34:B35"/>
    <mergeCell ref="C34:C35"/>
    <mergeCell ref="D34:D35"/>
    <mergeCell ref="E34:E35"/>
    <mergeCell ref="M71:X71"/>
    <mergeCell ref="B71:B72"/>
    <mergeCell ref="C71:C72"/>
    <mergeCell ref="D71:D72"/>
    <mergeCell ref="E71:E72"/>
    <mergeCell ref="L71:L72"/>
  </mergeCells>
  <phoneticPr fontId="4"/>
  <dataValidations count="1">
    <dataValidation type="list" allowBlank="1" showInputMessage="1" showErrorMessage="1" sqref="B8" xr:uid="{1B3C6FBE-6270-44E3-A772-583B95BD864C}">
      <formula1>"オンプレミス型,クラウド型（SaaS）,クラウド型（PaaS）,クラウド型（IaaS）"</formula1>
    </dataValidation>
  </dataValidations>
  <pageMargins left="0.7" right="0.7" top="0.75" bottom="0.75" header="0.3" footer="0.3"/>
  <pageSetup paperSize="8" scale="58" fitToHeight="0" orientation="landscape" r:id="rId1"/>
  <rowBreaks count="1" manualBreakCount="1">
    <brk id="49" max="2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561C-5190-4741-84AA-21CCC3972E60}">
  <sheetPr>
    <pageSetUpPr fitToPage="1"/>
  </sheetPr>
  <dimension ref="A1:AA68"/>
  <sheetViews>
    <sheetView view="pageBreakPreview" topLeftCell="A3" zoomScale="70" zoomScaleNormal="100" zoomScaleSheetLayoutView="70" workbookViewId="0">
      <selection activeCell="O36" sqref="O36"/>
    </sheetView>
  </sheetViews>
  <sheetFormatPr defaultRowHeight="18.75"/>
  <cols>
    <col min="1" max="1" width="2.875" style="21" customWidth="1"/>
    <col min="2" max="3" width="16" style="21" customWidth="1"/>
    <col min="4" max="4" width="27.125" style="21" customWidth="1"/>
    <col min="5" max="5" width="26.75" style="21" customWidth="1"/>
    <col min="6" max="11" width="13.375" style="21" customWidth="1"/>
    <col min="12" max="12" width="18.25" style="21" customWidth="1"/>
    <col min="13" max="24" width="10" style="21" customWidth="1"/>
    <col min="25" max="25" width="2.125" style="21" customWidth="1"/>
    <col min="26" max="26" width="15.125" style="21" customWidth="1"/>
    <col min="27" max="16384" width="9" style="21"/>
  </cols>
  <sheetData>
    <row r="1" spans="1:25" ht="23.25">
      <c r="A1" s="66" t="s">
        <v>83</v>
      </c>
      <c r="B1" s="4"/>
      <c r="C1" s="4"/>
      <c r="D1" s="4"/>
      <c r="E1" s="4"/>
      <c r="F1" s="4"/>
      <c r="G1" s="4"/>
      <c r="H1" s="4"/>
      <c r="I1" s="4"/>
      <c r="J1" s="4"/>
      <c r="K1" s="4"/>
      <c r="L1" s="4"/>
      <c r="M1" s="4"/>
      <c r="N1" s="4"/>
      <c r="O1" s="4"/>
      <c r="P1" s="4"/>
      <c r="Q1" s="4"/>
      <c r="R1" s="4"/>
      <c r="S1" s="4"/>
      <c r="T1" s="4"/>
      <c r="U1" s="4"/>
      <c r="V1" s="4"/>
      <c r="W1" s="4"/>
      <c r="X1" s="4"/>
      <c r="Y1" s="4"/>
    </row>
    <row r="2" spans="1:25" ht="19.5" thickBot="1">
      <c r="A2" s="5"/>
      <c r="B2" s="5"/>
      <c r="C2" s="5"/>
      <c r="D2" s="5"/>
      <c r="E2" s="5"/>
      <c r="F2" s="5"/>
      <c r="G2" s="5"/>
      <c r="H2" s="5"/>
      <c r="I2" s="5"/>
      <c r="J2" s="5"/>
      <c r="K2" s="5"/>
      <c r="L2" s="5"/>
      <c r="M2" s="5"/>
      <c r="N2" s="5"/>
      <c r="O2" s="5"/>
      <c r="P2" s="5"/>
      <c r="Q2" s="5"/>
      <c r="R2" s="5"/>
      <c r="S2" s="5"/>
      <c r="T2" s="5"/>
      <c r="U2" s="5"/>
      <c r="V2" s="5"/>
      <c r="W2" s="5"/>
      <c r="X2" s="4"/>
      <c r="Y2" s="4"/>
    </row>
    <row r="3" spans="1:25" ht="19.5" thickBot="1">
      <c r="A3" s="5"/>
      <c r="B3" s="179" t="s">
        <v>124</v>
      </c>
      <c r="C3" s="174">
        <f>様式１回答書!B6</f>
        <v>0</v>
      </c>
      <c r="D3" s="175"/>
      <c r="E3" s="25"/>
      <c r="F3" s="25"/>
      <c r="G3" s="25"/>
      <c r="H3" s="25"/>
      <c r="I3" s="25"/>
      <c r="J3" s="25"/>
      <c r="K3" s="25"/>
      <c r="L3" s="25"/>
      <c r="M3" s="5"/>
      <c r="N3" s="5"/>
      <c r="O3" s="5"/>
      <c r="P3" s="5"/>
      <c r="Q3" s="5"/>
      <c r="R3" s="5"/>
      <c r="S3" s="5"/>
      <c r="T3" s="5"/>
      <c r="U3" s="5"/>
      <c r="V3" s="5"/>
      <c r="W3" s="5"/>
      <c r="X3" s="4"/>
      <c r="Y3" s="4"/>
    </row>
    <row r="4" spans="1:25">
      <c r="A4" s="5"/>
      <c r="B4" s="5"/>
      <c r="C4" s="5"/>
      <c r="D4" s="5"/>
      <c r="E4" s="5"/>
      <c r="F4" s="5"/>
      <c r="G4" s="5"/>
      <c r="H4" s="5"/>
      <c r="I4" s="5"/>
      <c r="J4" s="5"/>
      <c r="K4" s="5"/>
      <c r="L4" s="5"/>
      <c r="M4" s="5"/>
      <c r="N4" s="5"/>
      <c r="O4" s="5"/>
      <c r="P4" s="5"/>
      <c r="Q4" s="5"/>
      <c r="R4" s="5"/>
      <c r="S4" s="5"/>
      <c r="T4" s="5"/>
      <c r="U4" s="5"/>
      <c r="V4" s="5"/>
      <c r="W4" s="5"/>
      <c r="X4" s="5"/>
      <c r="Y4" s="5"/>
    </row>
    <row r="5" spans="1:25" ht="78.75" customHeight="1">
      <c r="A5" s="4"/>
      <c r="B5" s="317" t="s">
        <v>131</v>
      </c>
      <c r="C5" s="317"/>
      <c r="D5" s="317"/>
      <c r="E5" s="317"/>
      <c r="F5" s="317"/>
      <c r="G5" s="317"/>
      <c r="H5" s="317"/>
      <c r="I5" s="317"/>
      <c r="J5" s="317"/>
      <c r="K5" s="317"/>
      <c r="L5" s="317"/>
      <c r="M5" s="317"/>
      <c r="N5" s="317"/>
      <c r="O5" s="317"/>
      <c r="P5" s="317"/>
      <c r="Q5" s="317"/>
      <c r="R5" s="242"/>
      <c r="S5" s="242"/>
      <c r="T5" s="242"/>
      <c r="U5" s="242"/>
      <c r="V5" s="242"/>
      <c r="W5" s="242"/>
      <c r="X5" s="4" t="s">
        <v>13</v>
      </c>
      <c r="Y5" s="4"/>
    </row>
    <row r="6" spans="1:25">
      <c r="A6" s="4"/>
      <c r="B6" s="242"/>
      <c r="C6" s="242"/>
      <c r="D6" s="242"/>
      <c r="E6" s="242"/>
      <c r="F6" s="242"/>
      <c r="G6" s="242"/>
      <c r="H6" s="242"/>
      <c r="I6" s="242"/>
      <c r="J6" s="242"/>
      <c r="K6" s="242"/>
      <c r="L6" s="242"/>
      <c r="M6" s="242"/>
      <c r="N6" s="242"/>
      <c r="O6" s="242"/>
      <c r="P6" s="242"/>
      <c r="Q6" s="242"/>
      <c r="R6" s="242"/>
      <c r="S6" s="242"/>
      <c r="T6" s="242"/>
      <c r="U6" s="242"/>
      <c r="V6" s="242"/>
      <c r="W6" s="242"/>
      <c r="X6" s="4"/>
      <c r="Y6" s="4"/>
    </row>
    <row r="7" spans="1:25" ht="19.5" thickBot="1">
      <c r="A7" s="4" t="s">
        <v>142</v>
      </c>
      <c r="B7" s="242" t="s">
        <v>141</v>
      </c>
      <c r="C7" s="242"/>
      <c r="D7" s="242"/>
      <c r="E7" s="242"/>
      <c r="F7" s="242"/>
      <c r="G7" s="242"/>
      <c r="H7" s="242"/>
      <c r="I7" s="242"/>
      <c r="J7" s="242"/>
      <c r="K7" s="242"/>
      <c r="L7" s="242"/>
      <c r="M7" s="242"/>
      <c r="N7" s="242"/>
      <c r="O7" s="242"/>
      <c r="P7" s="242"/>
      <c r="Q7" s="242"/>
      <c r="R7" s="242"/>
      <c r="S7" s="242"/>
      <c r="T7" s="242"/>
      <c r="U7" s="242"/>
      <c r="V7" s="242"/>
      <c r="W7" s="242"/>
      <c r="X7" s="4"/>
      <c r="Y7" s="4"/>
    </row>
    <row r="8" spans="1:25" ht="19.5" thickBot="1">
      <c r="A8" s="4"/>
      <c r="B8" s="315" t="s">
        <v>146</v>
      </c>
      <c r="C8" s="316"/>
      <c r="D8" s="242"/>
      <c r="E8" s="242"/>
      <c r="F8" s="242"/>
      <c r="G8" s="242"/>
      <c r="H8" s="242"/>
      <c r="I8" s="242"/>
      <c r="J8" s="242"/>
      <c r="K8" s="242"/>
      <c r="L8" s="242"/>
      <c r="M8" s="242"/>
      <c r="N8" s="242"/>
      <c r="O8" s="242"/>
      <c r="P8" s="242"/>
      <c r="Q8" s="242"/>
      <c r="R8" s="242"/>
      <c r="S8" s="242"/>
      <c r="T8" s="242"/>
      <c r="U8" s="242"/>
      <c r="V8" s="242"/>
      <c r="W8" s="242"/>
      <c r="X8" s="4"/>
      <c r="Y8" s="4"/>
    </row>
    <row r="9" spans="1:25">
      <c r="A9" s="4"/>
      <c r="B9" s="242"/>
      <c r="C9" s="242"/>
      <c r="D9" s="242"/>
      <c r="E9" s="242"/>
      <c r="F9" s="242"/>
      <c r="G9" s="242"/>
      <c r="H9" s="242"/>
      <c r="I9" s="242"/>
      <c r="J9" s="242"/>
      <c r="K9" s="242"/>
      <c r="L9" s="242"/>
      <c r="M9" s="242"/>
      <c r="N9" s="242"/>
      <c r="O9" s="242"/>
      <c r="P9" s="242"/>
      <c r="Q9" s="242"/>
      <c r="R9" s="242"/>
      <c r="S9" s="242"/>
      <c r="T9" s="242"/>
      <c r="U9" s="242"/>
      <c r="V9" s="242"/>
      <c r="W9" s="242"/>
      <c r="X9" s="4"/>
      <c r="Y9" s="4"/>
    </row>
    <row r="10" spans="1:25" ht="19.5" thickBot="1">
      <c r="A10" s="4" t="s">
        <v>143</v>
      </c>
      <c r="B10" s="4" t="s">
        <v>56</v>
      </c>
      <c r="C10" s="4"/>
      <c r="D10" s="4"/>
      <c r="E10" s="4"/>
      <c r="F10" s="4"/>
      <c r="G10" s="4"/>
      <c r="H10" s="4"/>
      <c r="I10" s="4"/>
      <c r="J10" s="4"/>
      <c r="K10" s="4"/>
      <c r="L10" s="4"/>
      <c r="M10" s="4"/>
      <c r="N10" s="4"/>
      <c r="O10" s="4"/>
      <c r="P10" s="4"/>
      <c r="Q10" s="4"/>
      <c r="R10" s="4"/>
      <c r="S10" s="4"/>
      <c r="T10" s="4"/>
      <c r="U10" s="4"/>
      <c r="V10" s="4"/>
      <c r="W10" s="4"/>
      <c r="X10" s="4"/>
      <c r="Y10" s="4"/>
    </row>
    <row r="11" spans="1:25" ht="21.75" customHeight="1">
      <c r="A11" s="4"/>
      <c r="B11" s="306" t="s">
        <v>29</v>
      </c>
      <c r="C11" s="308" t="s">
        <v>30</v>
      </c>
      <c r="D11" s="308" t="s">
        <v>31</v>
      </c>
      <c r="E11" s="310" t="s">
        <v>70</v>
      </c>
      <c r="F11" s="243" t="s">
        <v>147</v>
      </c>
      <c r="G11" s="244"/>
      <c r="H11" s="245"/>
      <c r="I11" s="246" t="s">
        <v>148</v>
      </c>
      <c r="J11" s="247"/>
      <c r="K11" s="245"/>
      <c r="L11" s="312" t="s">
        <v>149</v>
      </c>
      <c r="M11" s="304" t="s">
        <v>140</v>
      </c>
      <c r="N11" s="304"/>
      <c r="O11" s="304"/>
      <c r="P11" s="304"/>
      <c r="Q11" s="304"/>
      <c r="R11" s="304"/>
      <c r="S11" s="304"/>
      <c r="T11" s="304"/>
      <c r="U11" s="304"/>
      <c r="V11" s="304"/>
      <c r="W11" s="304"/>
      <c r="X11" s="305"/>
      <c r="Y11" s="4"/>
    </row>
    <row r="12" spans="1:25" ht="21.75" customHeight="1" thickBot="1">
      <c r="A12" s="4"/>
      <c r="B12" s="307"/>
      <c r="C12" s="309"/>
      <c r="D12" s="309"/>
      <c r="E12" s="311"/>
      <c r="F12" s="248" t="s">
        <v>132</v>
      </c>
      <c r="G12" s="249" t="s">
        <v>138</v>
      </c>
      <c r="H12" s="250" t="s">
        <v>139</v>
      </c>
      <c r="I12" s="251" t="s">
        <v>132</v>
      </c>
      <c r="J12" s="252" t="s">
        <v>133</v>
      </c>
      <c r="K12" s="250" t="s">
        <v>134</v>
      </c>
      <c r="L12" s="313"/>
      <c r="M12" s="253" t="s">
        <v>57</v>
      </c>
      <c r="N12" s="254" t="s">
        <v>58</v>
      </c>
      <c r="O12" s="254" t="s">
        <v>59</v>
      </c>
      <c r="P12" s="254" t="s">
        <v>60</v>
      </c>
      <c r="Q12" s="254" t="s">
        <v>61</v>
      </c>
      <c r="R12" s="254" t="s">
        <v>125</v>
      </c>
      <c r="S12" s="254" t="s">
        <v>126</v>
      </c>
      <c r="T12" s="254" t="s">
        <v>127</v>
      </c>
      <c r="U12" s="254" t="s">
        <v>128</v>
      </c>
      <c r="V12" s="254" t="s">
        <v>129</v>
      </c>
      <c r="W12" s="254" t="s">
        <v>130</v>
      </c>
      <c r="X12" s="255" t="s">
        <v>14</v>
      </c>
      <c r="Y12" s="4"/>
    </row>
    <row r="13" spans="1:25" ht="21.75" customHeight="1">
      <c r="A13" s="4"/>
      <c r="B13" s="6" t="s">
        <v>28</v>
      </c>
      <c r="C13" s="7" t="s">
        <v>32</v>
      </c>
      <c r="D13" s="7" t="s">
        <v>48</v>
      </c>
      <c r="E13" s="8" t="s">
        <v>69</v>
      </c>
      <c r="F13" s="192"/>
      <c r="G13" s="35"/>
      <c r="H13" s="207">
        <f>F13*G13</f>
        <v>0</v>
      </c>
      <c r="I13" s="192">
        <v>30</v>
      </c>
      <c r="J13" s="35">
        <v>540</v>
      </c>
      <c r="K13" s="207">
        <f>I13*J13</f>
        <v>16200</v>
      </c>
      <c r="L13" s="214">
        <f>H13+K13</f>
        <v>16200</v>
      </c>
      <c r="M13" s="187">
        <v>6200</v>
      </c>
      <c r="N13" s="36">
        <v>10000</v>
      </c>
      <c r="O13" s="36"/>
      <c r="P13" s="36"/>
      <c r="Q13" s="36"/>
      <c r="R13" s="35"/>
      <c r="S13" s="35"/>
      <c r="T13" s="35"/>
      <c r="U13" s="35"/>
      <c r="V13" s="35"/>
      <c r="W13" s="35"/>
      <c r="X13" s="207">
        <f t="shared" ref="X13:X20" si="0">SUM(M13:W13)</f>
        <v>16200</v>
      </c>
      <c r="Y13" s="4"/>
    </row>
    <row r="14" spans="1:25" ht="21.75" customHeight="1">
      <c r="A14" s="4"/>
      <c r="B14" s="9" t="s">
        <v>28</v>
      </c>
      <c r="C14" s="10" t="s">
        <v>32</v>
      </c>
      <c r="D14" s="10" t="s">
        <v>48</v>
      </c>
      <c r="E14" s="11" t="s">
        <v>71</v>
      </c>
      <c r="F14" s="193"/>
      <c r="G14" s="37"/>
      <c r="H14" s="208">
        <f>F14*G14</f>
        <v>0</v>
      </c>
      <c r="I14" s="193">
        <v>50</v>
      </c>
      <c r="J14" s="37">
        <v>400</v>
      </c>
      <c r="K14" s="208">
        <f>I14*J14</f>
        <v>20000</v>
      </c>
      <c r="L14" s="215">
        <f>H14+K14</f>
        <v>20000</v>
      </c>
      <c r="M14" s="188">
        <v>11000</v>
      </c>
      <c r="N14" s="38">
        <v>9000</v>
      </c>
      <c r="O14" s="38"/>
      <c r="P14" s="38"/>
      <c r="Q14" s="38"/>
      <c r="R14" s="38"/>
      <c r="S14" s="37"/>
      <c r="T14" s="37"/>
      <c r="U14" s="37"/>
      <c r="V14" s="37"/>
      <c r="W14" s="37"/>
      <c r="X14" s="208">
        <f t="shared" si="0"/>
        <v>20000</v>
      </c>
      <c r="Y14" s="4"/>
    </row>
    <row r="15" spans="1:25" ht="21.75" customHeight="1">
      <c r="A15" s="4"/>
      <c r="B15" s="9" t="s">
        <v>28</v>
      </c>
      <c r="C15" s="10" t="s">
        <v>33</v>
      </c>
      <c r="D15" s="10" t="s">
        <v>35</v>
      </c>
      <c r="E15" s="11" t="s">
        <v>82</v>
      </c>
      <c r="F15" s="193">
        <v>360</v>
      </c>
      <c r="G15" s="37">
        <v>2</v>
      </c>
      <c r="H15" s="208">
        <f t="shared" ref="H15:H20" si="1">F15*G15</f>
        <v>720</v>
      </c>
      <c r="I15" s="193"/>
      <c r="J15" s="37"/>
      <c r="K15" s="208">
        <f t="shared" ref="K15:K29" si="2">I15*J15</f>
        <v>0</v>
      </c>
      <c r="L15" s="215">
        <f t="shared" ref="L15:L20" si="3">H15+K15</f>
        <v>720</v>
      </c>
      <c r="M15" s="188">
        <v>360</v>
      </c>
      <c r="N15" s="38">
        <v>360</v>
      </c>
      <c r="O15" s="38"/>
      <c r="P15" s="38"/>
      <c r="Q15" s="38"/>
      <c r="R15" s="37"/>
      <c r="S15" s="37"/>
      <c r="T15" s="37"/>
      <c r="U15" s="37"/>
      <c r="V15" s="37"/>
      <c r="W15" s="37"/>
      <c r="X15" s="208">
        <f t="shared" si="0"/>
        <v>720</v>
      </c>
      <c r="Y15" s="4"/>
    </row>
    <row r="16" spans="1:25" ht="21.75" customHeight="1">
      <c r="A16" s="4"/>
      <c r="B16" s="9" t="s">
        <v>28</v>
      </c>
      <c r="C16" s="10" t="s">
        <v>33</v>
      </c>
      <c r="D16" s="10" t="s">
        <v>37</v>
      </c>
      <c r="E16" s="11" t="s">
        <v>37</v>
      </c>
      <c r="F16" s="193">
        <v>1000</v>
      </c>
      <c r="G16" s="37">
        <v>4</v>
      </c>
      <c r="H16" s="208">
        <f t="shared" si="1"/>
        <v>4000</v>
      </c>
      <c r="I16" s="193"/>
      <c r="J16" s="37"/>
      <c r="K16" s="208">
        <f t="shared" si="2"/>
        <v>0</v>
      </c>
      <c r="L16" s="215">
        <f>H16+K16</f>
        <v>4000</v>
      </c>
      <c r="M16" s="188">
        <v>4000</v>
      </c>
      <c r="N16" s="38"/>
      <c r="O16" s="38"/>
      <c r="P16" s="38"/>
      <c r="Q16" s="38"/>
      <c r="R16" s="37"/>
      <c r="S16" s="37"/>
      <c r="T16" s="37"/>
      <c r="U16" s="37"/>
      <c r="V16" s="37"/>
      <c r="W16" s="37"/>
      <c r="X16" s="208">
        <f t="shared" si="0"/>
        <v>4000</v>
      </c>
      <c r="Y16" s="4"/>
    </row>
    <row r="17" spans="1:26" ht="21.75" customHeight="1">
      <c r="A17" s="4"/>
      <c r="B17" s="9" t="s">
        <v>28</v>
      </c>
      <c r="C17" s="10" t="s">
        <v>33</v>
      </c>
      <c r="D17" s="10" t="s">
        <v>39</v>
      </c>
      <c r="E17" s="11" t="s">
        <v>39</v>
      </c>
      <c r="F17" s="193">
        <v>1500</v>
      </c>
      <c r="G17" s="37">
        <v>2</v>
      </c>
      <c r="H17" s="208">
        <f t="shared" si="1"/>
        <v>3000</v>
      </c>
      <c r="I17" s="193"/>
      <c r="J17" s="37"/>
      <c r="K17" s="208">
        <f t="shared" si="2"/>
        <v>0</v>
      </c>
      <c r="L17" s="215">
        <f t="shared" si="3"/>
        <v>3000</v>
      </c>
      <c r="M17" s="188">
        <v>3000</v>
      </c>
      <c r="N17" s="38"/>
      <c r="O17" s="38"/>
      <c r="P17" s="38"/>
      <c r="Q17" s="38"/>
      <c r="R17" s="37"/>
      <c r="S17" s="37"/>
      <c r="T17" s="37"/>
      <c r="U17" s="37"/>
      <c r="V17" s="37"/>
      <c r="W17" s="37"/>
      <c r="X17" s="208">
        <f t="shared" si="0"/>
        <v>3000</v>
      </c>
      <c r="Y17" s="4"/>
    </row>
    <row r="18" spans="1:26" ht="21.75" customHeight="1">
      <c r="A18" s="4"/>
      <c r="B18" s="9" t="s">
        <v>28</v>
      </c>
      <c r="C18" s="10" t="s">
        <v>33</v>
      </c>
      <c r="D18" s="10" t="s">
        <v>41</v>
      </c>
      <c r="E18" s="11" t="s">
        <v>40</v>
      </c>
      <c r="F18" s="193"/>
      <c r="G18" s="37"/>
      <c r="H18" s="208">
        <f t="shared" si="1"/>
        <v>0</v>
      </c>
      <c r="I18" s="193"/>
      <c r="J18" s="37"/>
      <c r="K18" s="208">
        <f t="shared" si="2"/>
        <v>0</v>
      </c>
      <c r="L18" s="215">
        <f t="shared" si="3"/>
        <v>0</v>
      </c>
      <c r="M18" s="188"/>
      <c r="N18" s="38"/>
      <c r="O18" s="38"/>
      <c r="P18" s="38"/>
      <c r="Q18" s="38"/>
      <c r="R18" s="37"/>
      <c r="S18" s="37"/>
      <c r="T18" s="37"/>
      <c r="U18" s="37"/>
      <c r="V18" s="37"/>
      <c r="W18" s="37"/>
      <c r="X18" s="208">
        <f t="shared" si="0"/>
        <v>0</v>
      </c>
      <c r="Y18" s="4"/>
    </row>
    <row r="19" spans="1:26" ht="21.75" customHeight="1">
      <c r="A19" s="4"/>
      <c r="B19" s="12" t="s">
        <v>28</v>
      </c>
      <c r="C19" s="13" t="s">
        <v>33</v>
      </c>
      <c r="D19" s="13" t="s">
        <v>43</v>
      </c>
      <c r="E19" s="11" t="s">
        <v>42</v>
      </c>
      <c r="F19" s="193"/>
      <c r="G19" s="37"/>
      <c r="H19" s="208">
        <f t="shared" si="1"/>
        <v>0</v>
      </c>
      <c r="I19" s="193"/>
      <c r="J19" s="37"/>
      <c r="K19" s="208">
        <f t="shared" si="2"/>
        <v>0</v>
      </c>
      <c r="L19" s="215">
        <f t="shared" si="3"/>
        <v>0</v>
      </c>
      <c r="M19" s="190"/>
      <c r="N19" s="40"/>
      <c r="O19" s="40"/>
      <c r="P19" s="40"/>
      <c r="Q19" s="40"/>
      <c r="R19" s="37"/>
      <c r="S19" s="37"/>
      <c r="T19" s="37"/>
      <c r="U19" s="37"/>
      <c r="V19" s="37"/>
      <c r="W19" s="37"/>
      <c r="X19" s="208">
        <f t="shared" si="0"/>
        <v>0</v>
      </c>
      <c r="Y19" s="4"/>
    </row>
    <row r="20" spans="1:26" ht="21.75" customHeight="1">
      <c r="A20" s="4"/>
      <c r="B20" s="22" t="s">
        <v>28</v>
      </c>
      <c r="C20" s="23" t="s">
        <v>33</v>
      </c>
      <c r="D20" s="23" t="s">
        <v>45</v>
      </c>
      <c r="E20" s="24" t="s">
        <v>44</v>
      </c>
      <c r="F20" s="194">
        <v>500</v>
      </c>
      <c r="G20" s="41">
        <v>3</v>
      </c>
      <c r="H20" s="209">
        <f t="shared" si="1"/>
        <v>1500</v>
      </c>
      <c r="I20" s="194">
        <v>30</v>
      </c>
      <c r="J20" s="41">
        <v>100</v>
      </c>
      <c r="K20" s="209">
        <f t="shared" si="2"/>
        <v>3000</v>
      </c>
      <c r="L20" s="216">
        <f t="shared" si="3"/>
        <v>4500</v>
      </c>
      <c r="M20" s="189">
        <v>2000</v>
      </c>
      <c r="N20" s="42">
        <v>2500</v>
      </c>
      <c r="O20" s="42"/>
      <c r="P20" s="42"/>
      <c r="Q20" s="42"/>
      <c r="R20" s="41"/>
      <c r="S20" s="41"/>
      <c r="T20" s="41"/>
      <c r="U20" s="41"/>
      <c r="V20" s="41"/>
      <c r="W20" s="41"/>
      <c r="X20" s="209">
        <f t="shared" si="0"/>
        <v>4500</v>
      </c>
      <c r="Y20" s="4"/>
    </row>
    <row r="21" spans="1:26" ht="21.75" customHeight="1">
      <c r="A21" s="4"/>
      <c r="B21" s="28" t="s">
        <v>72</v>
      </c>
      <c r="C21" s="183"/>
      <c r="D21" s="183"/>
      <c r="E21" s="29"/>
      <c r="F21" s="195"/>
      <c r="G21" s="184"/>
      <c r="H21" s="210">
        <f t="shared" ref="H21" si="4">SUM(H13:H20)</f>
        <v>9220</v>
      </c>
      <c r="I21" s="195"/>
      <c r="J21" s="184"/>
      <c r="K21" s="210">
        <f t="shared" ref="K21" si="5">SUM(K13:K20)</f>
        <v>39200</v>
      </c>
      <c r="L21" s="217">
        <f>SUM(L13:L20)</f>
        <v>48420</v>
      </c>
      <c r="M21" s="221">
        <f>SUM(M13:M20)</f>
        <v>26560</v>
      </c>
      <c r="N21" s="222">
        <f t="shared" ref="N21:W21" si="6">SUM(N13:N20)</f>
        <v>21860</v>
      </c>
      <c r="O21" s="222">
        <f t="shared" si="6"/>
        <v>0</v>
      </c>
      <c r="P21" s="222">
        <f t="shared" si="6"/>
        <v>0</v>
      </c>
      <c r="Q21" s="222">
        <f t="shared" si="6"/>
        <v>0</v>
      </c>
      <c r="R21" s="222">
        <f t="shared" si="6"/>
        <v>0</v>
      </c>
      <c r="S21" s="222">
        <f t="shared" si="6"/>
        <v>0</v>
      </c>
      <c r="T21" s="222">
        <f t="shared" si="6"/>
        <v>0</v>
      </c>
      <c r="U21" s="222">
        <f t="shared" si="6"/>
        <v>0</v>
      </c>
      <c r="V21" s="222">
        <f t="shared" si="6"/>
        <v>0</v>
      </c>
      <c r="W21" s="222">
        <f t="shared" si="6"/>
        <v>0</v>
      </c>
      <c r="X21" s="210">
        <f>SUM(X13:X20)</f>
        <v>48420</v>
      </c>
      <c r="Y21" s="4"/>
      <c r="Z21" s="259" t="str">
        <f>IF(L21=X21,"OK","要修正（L21とX21の金額を揃えてください）")</f>
        <v>OK</v>
      </c>
    </row>
    <row r="22" spans="1:26" ht="21.75" customHeight="1">
      <c r="A22" s="4"/>
      <c r="B22" s="9" t="s">
        <v>46</v>
      </c>
      <c r="C22" s="10" t="s">
        <v>32</v>
      </c>
      <c r="D22" s="10" t="s">
        <v>48</v>
      </c>
      <c r="E22" s="11" t="s">
        <v>69</v>
      </c>
      <c r="F22" s="193"/>
      <c r="G22" s="37"/>
      <c r="H22" s="208">
        <f>F22*G22</f>
        <v>0</v>
      </c>
      <c r="I22" s="193">
        <v>30</v>
      </c>
      <c r="J22" s="37">
        <v>540</v>
      </c>
      <c r="K22" s="208">
        <f t="shared" si="2"/>
        <v>16200</v>
      </c>
      <c r="L22" s="215">
        <f>H22+K22</f>
        <v>16200</v>
      </c>
      <c r="M22" s="188">
        <v>6200</v>
      </c>
      <c r="N22" s="38">
        <v>10000</v>
      </c>
      <c r="O22" s="38"/>
      <c r="P22" s="38"/>
      <c r="Q22" s="38"/>
      <c r="R22" s="37"/>
      <c r="S22" s="37"/>
      <c r="T22" s="37"/>
      <c r="U22" s="37"/>
      <c r="V22" s="37"/>
      <c r="W22" s="37"/>
      <c r="X22" s="208">
        <f t="shared" ref="X22:X29" si="7">SUM(M22:W22)</f>
        <v>16200</v>
      </c>
      <c r="Y22" s="4"/>
    </row>
    <row r="23" spans="1:26" ht="21.75" customHeight="1">
      <c r="A23" s="4"/>
      <c r="B23" s="9" t="s">
        <v>46</v>
      </c>
      <c r="C23" s="10" t="s">
        <v>32</v>
      </c>
      <c r="D23" s="10" t="s">
        <v>48</v>
      </c>
      <c r="E23" s="11" t="s">
        <v>47</v>
      </c>
      <c r="F23" s="193"/>
      <c r="G23" s="37"/>
      <c r="H23" s="208">
        <f t="shared" ref="H23:H29" si="8">F23*G23</f>
        <v>0</v>
      </c>
      <c r="I23" s="193">
        <v>50</v>
      </c>
      <c r="J23" s="37"/>
      <c r="K23" s="208">
        <f t="shared" si="2"/>
        <v>0</v>
      </c>
      <c r="L23" s="215">
        <f t="shared" ref="L23:L29" si="9">H23+K23</f>
        <v>0</v>
      </c>
      <c r="M23" s="188"/>
      <c r="N23" s="38"/>
      <c r="O23" s="38"/>
      <c r="P23" s="38"/>
      <c r="Q23" s="38"/>
      <c r="R23" s="37"/>
      <c r="S23" s="37"/>
      <c r="T23" s="37"/>
      <c r="U23" s="37"/>
      <c r="V23" s="37"/>
      <c r="W23" s="37"/>
      <c r="X23" s="208">
        <f t="shared" si="7"/>
        <v>0</v>
      </c>
      <c r="Y23" s="4"/>
    </row>
    <row r="24" spans="1:26" ht="21.75" customHeight="1">
      <c r="A24" s="4"/>
      <c r="B24" s="9" t="s">
        <v>46</v>
      </c>
      <c r="C24" s="10" t="s">
        <v>32</v>
      </c>
      <c r="D24" s="10" t="s">
        <v>48</v>
      </c>
      <c r="E24" s="11" t="s">
        <v>50</v>
      </c>
      <c r="F24" s="193"/>
      <c r="G24" s="37"/>
      <c r="H24" s="208">
        <f t="shared" si="8"/>
        <v>0</v>
      </c>
      <c r="I24" s="193"/>
      <c r="J24" s="37"/>
      <c r="K24" s="208">
        <f t="shared" si="2"/>
        <v>0</v>
      </c>
      <c r="L24" s="215">
        <f>H24+K24</f>
        <v>0</v>
      </c>
      <c r="M24" s="188"/>
      <c r="N24" s="38"/>
      <c r="O24" s="38"/>
      <c r="P24" s="38"/>
      <c r="Q24" s="38"/>
      <c r="R24" s="37"/>
      <c r="S24" s="37"/>
      <c r="T24" s="37"/>
      <c r="U24" s="37"/>
      <c r="V24" s="37"/>
      <c r="W24" s="37"/>
      <c r="X24" s="208">
        <f t="shared" si="7"/>
        <v>0</v>
      </c>
      <c r="Y24" s="4"/>
    </row>
    <row r="25" spans="1:26" ht="21.75" customHeight="1">
      <c r="A25" s="4"/>
      <c r="B25" s="9" t="s">
        <v>46</v>
      </c>
      <c r="C25" s="10" t="s">
        <v>32</v>
      </c>
      <c r="D25" s="10" t="s">
        <v>51</v>
      </c>
      <c r="E25" s="11" t="s">
        <v>52</v>
      </c>
      <c r="F25" s="193"/>
      <c r="G25" s="37"/>
      <c r="H25" s="208">
        <f t="shared" si="8"/>
        <v>0</v>
      </c>
      <c r="I25" s="193"/>
      <c r="J25" s="37"/>
      <c r="K25" s="208">
        <f t="shared" si="2"/>
        <v>0</v>
      </c>
      <c r="L25" s="215">
        <f t="shared" si="9"/>
        <v>0</v>
      </c>
      <c r="M25" s="188"/>
      <c r="N25" s="38"/>
      <c r="O25" s="38"/>
      <c r="P25" s="38"/>
      <c r="Q25" s="38"/>
      <c r="R25" s="37"/>
      <c r="S25" s="37"/>
      <c r="T25" s="37"/>
      <c r="U25" s="37"/>
      <c r="V25" s="37"/>
      <c r="W25" s="37"/>
      <c r="X25" s="208">
        <f t="shared" si="7"/>
        <v>0</v>
      </c>
      <c r="Y25" s="4"/>
    </row>
    <row r="26" spans="1:26" ht="21.75" customHeight="1">
      <c r="A26" s="4"/>
      <c r="B26" s="9" t="s">
        <v>46</v>
      </c>
      <c r="C26" s="10" t="s">
        <v>32</v>
      </c>
      <c r="D26" s="10" t="s">
        <v>51</v>
      </c>
      <c r="E26" s="11" t="s">
        <v>53</v>
      </c>
      <c r="F26" s="193"/>
      <c r="G26" s="37"/>
      <c r="H26" s="208">
        <f t="shared" si="8"/>
        <v>0</v>
      </c>
      <c r="I26" s="193"/>
      <c r="J26" s="37"/>
      <c r="K26" s="208">
        <f t="shared" si="2"/>
        <v>0</v>
      </c>
      <c r="L26" s="215">
        <f t="shared" si="9"/>
        <v>0</v>
      </c>
      <c r="M26" s="188"/>
      <c r="N26" s="38"/>
      <c r="O26" s="38"/>
      <c r="P26" s="38"/>
      <c r="Q26" s="38"/>
      <c r="R26" s="37"/>
      <c r="S26" s="37"/>
      <c r="T26" s="37"/>
      <c r="U26" s="37"/>
      <c r="V26" s="37"/>
      <c r="W26" s="37"/>
      <c r="X26" s="208">
        <f t="shared" si="7"/>
        <v>0</v>
      </c>
      <c r="Y26" s="4"/>
    </row>
    <row r="27" spans="1:26" ht="21.75" customHeight="1">
      <c r="A27" s="4"/>
      <c r="B27" s="9" t="s">
        <v>46</v>
      </c>
      <c r="C27" s="10" t="s">
        <v>32</v>
      </c>
      <c r="D27" s="10" t="s">
        <v>51</v>
      </c>
      <c r="E27" s="11" t="s">
        <v>54</v>
      </c>
      <c r="F27" s="193"/>
      <c r="G27" s="37"/>
      <c r="H27" s="208">
        <f t="shared" si="8"/>
        <v>0</v>
      </c>
      <c r="I27" s="193"/>
      <c r="J27" s="37"/>
      <c r="K27" s="208">
        <f t="shared" si="2"/>
        <v>0</v>
      </c>
      <c r="L27" s="215">
        <f t="shared" si="9"/>
        <v>0</v>
      </c>
      <c r="M27" s="188"/>
      <c r="N27" s="38"/>
      <c r="O27" s="38"/>
      <c r="P27" s="38"/>
      <c r="Q27" s="38"/>
      <c r="R27" s="37"/>
      <c r="S27" s="37"/>
      <c r="T27" s="37"/>
      <c r="U27" s="37"/>
      <c r="V27" s="37"/>
      <c r="W27" s="37"/>
      <c r="X27" s="208">
        <f t="shared" si="7"/>
        <v>0</v>
      </c>
      <c r="Y27" s="4"/>
    </row>
    <row r="28" spans="1:26" ht="21.75" customHeight="1">
      <c r="A28" s="4"/>
      <c r="B28" s="9" t="s">
        <v>46</v>
      </c>
      <c r="C28" s="10" t="s">
        <v>32</v>
      </c>
      <c r="D28" s="10" t="s">
        <v>51</v>
      </c>
      <c r="E28" s="14" t="s">
        <v>49</v>
      </c>
      <c r="F28" s="196"/>
      <c r="G28" s="39"/>
      <c r="H28" s="208">
        <f t="shared" si="8"/>
        <v>0</v>
      </c>
      <c r="I28" s="196"/>
      <c r="J28" s="39"/>
      <c r="K28" s="208">
        <f t="shared" si="2"/>
        <v>0</v>
      </c>
      <c r="L28" s="215">
        <f t="shared" si="9"/>
        <v>0</v>
      </c>
      <c r="M28" s="190"/>
      <c r="N28" s="40"/>
      <c r="O28" s="40"/>
      <c r="P28" s="40"/>
      <c r="Q28" s="40"/>
      <c r="R28" s="37"/>
      <c r="S28" s="37"/>
      <c r="T28" s="37"/>
      <c r="U28" s="37"/>
      <c r="V28" s="37"/>
      <c r="W28" s="37"/>
      <c r="X28" s="208">
        <f t="shared" si="7"/>
        <v>0</v>
      </c>
      <c r="Y28" s="4"/>
    </row>
    <row r="29" spans="1:26" ht="21.75" customHeight="1">
      <c r="A29" s="4"/>
      <c r="B29" s="26" t="s">
        <v>46</v>
      </c>
      <c r="C29" s="27" t="s">
        <v>32</v>
      </c>
      <c r="D29" s="27" t="s">
        <v>51</v>
      </c>
      <c r="E29" s="15" t="s">
        <v>55</v>
      </c>
      <c r="F29" s="197"/>
      <c r="G29" s="43"/>
      <c r="H29" s="211">
        <f t="shared" si="8"/>
        <v>0</v>
      </c>
      <c r="I29" s="197"/>
      <c r="J29" s="43"/>
      <c r="K29" s="211">
        <f t="shared" si="2"/>
        <v>0</v>
      </c>
      <c r="L29" s="218">
        <f t="shared" si="9"/>
        <v>0</v>
      </c>
      <c r="M29" s="191"/>
      <c r="N29" s="44"/>
      <c r="O29" s="44"/>
      <c r="P29" s="44"/>
      <c r="Q29" s="44"/>
      <c r="R29" s="43"/>
      <c r="S29" s="43"/>
      <c r="T29" s="43"/>
      <c r="U29" s="43"/>
      <c r="V29" s="43"/>
      <c r="W29" s="43"/>
      <c r="X29" s="211">
        <f t="shared" si="7"/>
        <v>0</v>
      </c>
      <c r="Y29" s="4"/>
    </row>
    <row r="30" spans="1:26" ht="21.75" customHeight="1" thickBot="1">
      <c r="A30" s="4"/>
      <c r="B30" s="33" t="s">
        <v>72</v>
      </c>
      <c r="C30" s="181"/>
      <c r="D30" s="181"/>
      <c r="E30" s="34"/>
      <c r="F30" s="198"/>
      <c r="G30" s="185"/>
      <c r="H30" s="212">
        <f t="shared" ref="H30" si="10">SUM(H22:H29)</f>
        <v>0</v>
      </c>
      <c r="I30" s="198"/>
      <c r="J30" s="185"/>
      <c r="K30" s="212">
        <f t="shared" ref="K30" si="11">SUM(K22:K29)</f>
        <v>16200</v>
      </c>
      <c r="L30" s="219">
        <f>SUM(L22:L29)</f>
        <v>16200</v>
      </c>
      <c r="M30" s="223">
        <f>SUM(M22:M29)</f>
        <v>6200</v>
      </c>
      <c r="N30" s="224">
        <f t="shared" ref="N30:X30" si="12">SUM(N22:N29)</f>
        <v>10000</v>
      </c>
      <c r="O30" s="224">
        <f t="shared" si="12"/>
        <v>0</v>
      </c>
      <c r="P30" s="224">
        <f t="shared" si="12"/>
        <v>0</v>
      </c>
      <c r="Q30" s="224">
        <f t="shared" si="12"/>
        <v>0</v>
      </c>
      <c r="R30" s="224">
        <f t="shared" si="12"/>
        <v>0</v>
      </c>
      <c r="S30" s="224">
        <f t="shared" si="12"/>
        <v>0</v>
      </c>
      <c r="T30" s="224">
        <f t="shared" si="12"/>
        <v>0</v>
      </c>
      <c r="U30" s="224">
        <f t="shared" si="12"/>
        <v>0</v>
      </c>
      <c r="V30" s="224">
        <f t="shared" si="12"/>
        <v>0</v>
      </c>
      <c r="W30" s="224">
        <f t="shared" si="12"/>
        <v>0</v>
      </c>
      <c r="X30" s="212">
        <f t="shared" si="12"/>
        <v>16200</v>
      </c>
      <c r="Y30" s="4"/>
      <c r="Z30" s="259" t="str">
        <f>IF(L30=X30,"OK","要修正（L30とX30の金額を揃えてください）")</f>
        <v>OK</v>
      </c>
    </row>
    <row r="31" spans="1:26" ht="21.75" customHeight="1" thickTop="1" thickBot="1">
      <c r="A31" s="4"/>
      <c r="B31" s="31" t="s">
        <v>137</v>
      </c>
      <c r="C31" s="182"/>
      <c r="D31" s="182"/>
      <c r="E31" s="32"/>
      <c r="F31" s="199"/>
      <c r="G31" s="186"/>
      <c r="H31" s="213">
        <f>H21+H30</f>
        <v>9220</v>
      </c>
      <c r="I31" s="199"/>
      <c r="J31" s="186"/>
      <c r="K31" s="213">
        <f>K21+K30</f>
        <v>55400</v>
      </c>
      <c r="L31" s="220">
        <f>L21+L30</f>
        <v>64620</v>
      </c>
      <c r="M31" s="225">
        <f>M21+M30</f>
        <v>32760</v>
      </c>
      <c r="N31" s="226">
        <f t="shared" ref="N31:X31" si="13">N21+N30</f>
        <v>31860</v>
      </c>
      <c r="O31" s="226">
        <f t="shared" si="13"/>
        <v>0</v>
      </c>
      <c r="P31" s="226">
        <f t="shared" si="13"/>
        <v>0</v>
      </c>
      <c r="Q31" s="226">
        <f t="shared" si="13"/>
        <v>0</v>
      </c>
      <c r="R31" s="226">
        <f t="shared" si="13"/>
        <v>0</v>
      </c>
      <c r="S31" s="226">
        <f t="shared" si="13"/>
        <v>0</v>
      </c>
      <c r="T31" s="226">
        <f t="shared" si="13"/>
        <v>0</v>
      </c>
      <c r="U31" s="226">
        <f t="shared" si="13"/>
        <v>0</v>
      </c>
      <c r="V31" s="226">
        <f t="shared" si="13"/>
        <v>0</v>
      </c>
      <c r="W31" s="226">
        <f t="shared" si="13"/>
        <v>0</v>
      </c>
      <c r="X31" s="213">
        <f t="shared" si="13"/>
        <v>64620</v>
      </c>
      <c r="Y31" s="4"/>
      <c r="Z31" s="259" t="str">
        <f>IF(L31=X31,"OK","要修正（L31とX31の金額を揃えてください）")</f>
        <v>OK</v>
      </c>
    </row>
    <row r="32" spans="1:26" ht="21.75" customHeight="1">
      <c r="A32" s="4"/>
      <c r="B32" s="4"/>
      <c r="C32" s="4"/>
      <c r="D32" s="4"/>
      <c r="E32" s="4"/>
      <c r="F32" s="256"/>
      <c r="G32" s="256"/>
      <c r="H32" s="256"/>
      <c r="I32" s="256"/>
      <c r="J32" s="256"/>
      <c r="K32" s="256"/>
      <c r="L32" s="256"/>
      <c r="M32" s="256"/>
      <c r="N32" s="256"/>
      <c r="O32" s="256"/>
      <c r="P32" s="256"/>
      <c r="Q32" s="256"/>
      <c r="R32" s="256"/>
      <c r="S32" s="256"/>
      <c r="T32" s="256"/>
      <c r="U32" s="256"/>
      <c r="V32" s="256"/>
      <c r="W32" s="256"/>
      <c r="X32" s="256"/>
      <c r="Y32" s="4"/>
    </row>
    <row r="33" spans="1:27" ht="21.75" customHeight="1" thickBot="1">
      <c r="A33" s="4" t="s">
        <v>144</v>
      </c>
      <c r="B33" s="4"/>
      <c r="C33" s="4"/>
      <c r="D33" s="4"/>
      <c r="E33" s="4"/>
      <c r="F33" s="256"/>
      <c r="G33" s="256"/>
      <c r="H33" s="256"/>
      <c r="I33" s="256"/>
      <c r="J33" s="256"/>
      <c r="K33" s="256"/>
      <c r="L33" s="256"/>
      <c r="M33" s="256"/>
      <c r="N33" s="256"/>
      <c r="O33" s="256"/>
      <c r="P33" s="256"/>
      <c r="Q33" s="256"/>
      <c r="R33" s="256"/>
      <c r="S33" s="256"/>
      <c r="T33" s="256"/>
      <c r="U33" s="256"/>
      <c r="V33" s="256"/>
      <c r="W33" s="256"/>
      <c r="X33" s="256"/>
      <c r="Y33" s="4"/>
    </row>
    <row r="34" spans="1:27" ht="21.75" customHeight="1">
      <c r="A34" s="4"/>
      <c r="B34" s="306" t="s">
        <v>29</v>
      </c>
      <c r="C34" s="308" t="s">
        <v>30</v>
      </c>
      <c r="D34" s="308" t="s">
        <v>31</v>
      </c>
      <c r="E34" s="310" t="s">
        <v>70</v>
      </c>
      <c r="F34" s="243" t="s">
        <v>147</v>
      </c>
      <c r="G34" s="244"/>
      <c r="H34" s="245"/>
      <c r="I34" s="246" t="s">
        <v>148</v>
      </c>
      <c r="J34" s="247"/>
      <c r="K34" s="245"/>
      <c r="L34" s="312" t="s">
        <v>149</v>
      </c>
      <c r="M34" s="304" t="s">
        <v>135</v>
      </c>
      <c r="N34" s="304"/>
      <c r="O34" s="304"/>
      <c r="P34" s="304"/>
      <c r="Q34" s="304"/>
      <c r="R34" s="304"/>
      <c r="S34" s="304"/>
      <c r="T34" s="304"/>
      <c r="U34" s="304"/>
      <c r="V34" s="304"/>
      <c r="W34" s="304"/>
      <c r="X34" s="305"/>
      <c r="Y34" s="4"/>
    </row>
    <row r="35" spans="1:27" ht="21.75" customHeight="1" thickBot="1">
      <c r="A35" s="4"/>
      <c r="B35" s="307"/>
      <c r="C35" s="309"/>
      <c r="D35" s="309"/>
      <c r="E35" s="311"/>
      <c r="F35" s="248" t="s">
        <v>132</v>
      </c>
      <c r="G35" s="249" t="s">
        <v>138</v>
      </c>
      <c r="H35" s="250" t="s">
        <v>139</v>
      </c>
      <c r="I35" s="251" t="s">
        <v>132</v>
      </c>
      <c r="J35" s="252" t="s">
        <v>133</v>
      </c>
      <c r="K35" s="250" t="s">
        <v>134</v>
      </c>
      <c r="L35" s="313"/>
      <c r="M35" s="253" t="s">
        <v>57</v>
      </c>
      <c r="N35" s="254" t="s">
        <v>58</v>
      </c>
      <c r="O35" s="254" t="s">
        <v>59</v>
      </c>
      <c r="P35" s="254" t="s">
        <v>60</v>
      </c>
      <c r="Q35" s="254" t="s">
        <v>61</v>
      </c>
      <c r="R35" s="254" t="s">
        <v>125</v>
      </c>
      <c r="S35" s="254" t="s">
        <v>126</v>
      </c>
      <c r="T35" s="254" t="s">
        <v>127</v>
      </c>
      <c r="U35" s="254" t="s">
        <v>128</v>
      </c>
      <c r="V35" s="254" t="s">
        <v>129</v>
      </c>
      <c r="W35" s="254" t="s">
        <v>130</v>
      </c>
      <c r="X35" s="255" t="s">
        <v>14</v>
      </c>
      <c r="Y35" s="4"/>
    </row>
    <row r="36" spans="1:27" ht="21.75" customHeight="1">
      <c r="A36" s="4"/>
      <c r="B36" s="6" t="s">
        <v>27</v>
      </c>
      <c r="C36" s="7" t="s">
        <v>32</v>
      </c>
      <c r="D36" s="7" t="s">
        <v>48</v>
      </c>
      <c r="E36" s="8" t="s">
        <v>69</v>
      </c>
      <c r="F36" s="192"/>
      <c r="G36" s="35"/>
      <c r="H36" s="207">
        <f t="shared" ref="H36:H42" si="14">F36*G36</f>
        <v>0</v>
      </c>
      <c r="I36" s="204"/>
      <c r="J36" s="35"/>
      <c r="K36" s="207">
        <f t="shared" ref="K36:K42" si="15">I36*J36</f>
        <v>0</v>
      </c>
      <c r="L36" s="214">
        <f t="shared" ref="L36" si="16">H36+K36</f>
        <v>0</v>
      </c>
      <c r="M36" s="200"/>
      <c r="N36" s="36"/>
      <c r="O36" s="36"/>
      <c r="P36" s="36"/>
      <c r="Q36" s="36"/>
      <c r="R36" s="35"/>
      <c r="S36" s="35"/>
      <c r="T36" s="35"/>
      <c r="U36" s="35"/>
      <c r="V36" s="35"/>
      <c r="W36" s="35"/>
      <c r="X36" s="207">
        <f t="shared" ref="X36:X42" si="17">SUM(M36:W36)</f>
        <v>0</v>
      </c>
      <c r="Y36" s="4"/>
    </row>
    <row r="37" spans="1:27" ht="21.75" customHeight="1">
      <c r="A37" s="4"/>
      <c r="B37" s="9" t="s">
        <v>27</v>
      </c>
      <c r="C37" s="10" t="s">
        <v>33</v>
      </c>
      <c r="D37" s="10" t="s">
        <v>34</v>
      </c>
      <c r="E37" s="11" t="s">
        <v>34</v>
      </c>
      <c r="F37" s="193"/>
      <c r="G37" s="37"/>
      <c r="H37" s="208">
        <f t="shared" si="14"/>
        <v>0</v>
      </c>
      <c r="I37" s="205"/>
      <c r="J37" s="37"/>
      <c r="K37" s="208">
        <f t="shared" si="15"/>
        <v>0</v>
      </c>
      <c r="L37" s="215">
        <f>H37+K37</f>
        <v>0</v>
      </c>
      <c r="M37" s="201"/>
      <c r="N37" s="38"/>
      <c r="O37" s="38"/>
      <c r="P37" s="38"/>
      <c r="Q37" s="38"/>
      <c r="R37" s="37"/>
      <c r="S37" s="37"/>
      <c r="T37" s="37"/>
      <c r="U37" s="37"/>
      <c r="V37" s="37"/>
      <c r="W37" s="37"/>
      <c r="X37" s="208">
        <f t="shared" si="17"/>
        <v>0</v>
      </c>
      <c r="Y37" s="4"/>
    </row>
    <row r="38" spans="1:27" ht="21.75" customHeight="1">
      <c r="A38" s="4"/>
      <c r="B38" s="9" t="s">
        <v>27</v>
      </c>
      <c r="C38" s="10" t="s">
        <v>33</v>
      </c>
      <c r="D38" s="10" t="s">
        <v>36</v>
      </c>
      <c r="E38" s="11" t="s">
        <v>36</v>
      </c>
      <c r="F38" s="193"/>
      <c r="G38" s="37"/>
      <c r="H38" s="208">
        <f t="shared" si="14"/>
        <v>0</v>
      </c>
      <c r="I38" s="205"/>
      <c r="J38" s="37"/>
      <c r="K38" s="208">
        <f t="shared" si="15"/>
        <v>0</v>
      </c>
      <c r="L38" s="215">
        <f t="shared" ref="L38:L42" si="18">H38+K38</f>
        <v>0</v>
      </c>
      <c r="M38" s="201"/>
      <c r="N38" s="38"/>
      <c r="O38" s="38"/>
      <c r="P38" s="38"/>
      <c r="Q38" s="38"/>
      <c r="R38" s="37"/>
      <c r="S38" s="37"/>
      <c r="T38" s="37"/>
      <c r="U38" s="37"/>
      <c r="V38" s="37"/>
      <c r="W38" s="37"/>
      <c r="X38" s="208">
        <f t="shared" si="17"/>
        <v>0</v>
      </c>
      <c r="Y38" s="4"/>
    </row>
    <row r="39" spans="1:27" ht="21.75" customHeight="1">
      <c r="A39" s="4"/>
      <c r="B39" s="9" t="s">
        <v>27</v>
      </c>
      <c r="C39" s="10" t="s">
        <v>33</v>
      </c>
      <c r="D39" s="10" t="s">
        <v>38</v>
      </c>
      <c r="E39" s="11" t="s">
        <v>38</v>
      </c>
      <c r="F39" s="193"/>
      <c r="G39" s="37"/>
      <c r="H39" s="208">
        <f t="shared" si="14"/>
        <v>0</v>
      </c>
      <c r="I39" s="205"/>
      <c r="J39" s="37"/>
      <c r="K39" s="208">
        <f t="shared" si="15"/>
        <v>0</v>
      </c>
      <c r="L39" s="215">
        <f t="shared" si="18"/>
        <v>0</v>
      </c>
      <c r="M39" s="201"/>
      <c r="N39" s="38"/>
      <c r="O39" s="38"/>
      <c r="P39" s="38"/>
      <c r="Q39" s="38"/>
      <c r="R39" s="37"/>
      <c r="S39" s="37"/>
      <c r="T39" s="37"/>
      <c r="U39" s="37"/>
      <c r="V39" s="37"/>
      <c r="W39" s="37"/>
      <c r="X39" s="208">
        <f t="shared" si="17"/>
        <v>0</v>
      </c>
      <c r="Y39" s="4"/>
    </row>
    <row r="40" spans="1:27" ht="21.75" customHeight="1">
      <c r="A40" s="4"/>
      <c r="B40" s="9" t="s">
        <v>27</v>
      </c>
      <c r="C40" s="10" t="s">
        <v>33</v>
      </c>
      <c r="D40" s="10" t="s">
        <v>40</v>
      </c>
      <c r="E40" s="11" t="s">
        <v>40</v>
      </c>
      <c r="F40" s="193"/>
      <c r="G40" s="37"/>
      <c r="H40" s="208">
        <f t="shared" si="14"/>
        <v>0</v>
      </c>
      <c r="I40" s="205"/>
      <c r="J40" s="37"/>
      <c r="K40" s="208">
        <f t="shared" si="15"/>
        <v>0</v>
      </c>
      <c r="L40" s="215">
        <f t="shared" si="18"/>
        <v>0</v>
      </c>
      <c r="M40" s="201"/>
      <c r="N40" s="38"/>
      <c r="O40" s="38"/>
      <c r="P40" s="38"/>
      <c r="Q40" s="38"/>
      <c r="R40" s="37"/>
      <c r="S40" s="37"/>
      <c r="T40" s="37"/>
      <c r="U40" s="37"/>
      <c r="V40" s="37"/>
      <c r="W40" s="37"/>
      <c r="X40" s="208">
        <f t="shared" si="17"/>
        <v>0</v>
      </c>
      <c r="Y40" s="4"/>
    </row>
    <row r="41" spans="1:27" ht="21.75" customHeight="1">
      <c r="A41" s="4"/>
      <c r="B41" s="9" t="s">
        <v>27</v>
      </c>
      <c r="C41" s="10" t="s">
        <v>33</v>
      </c>
      <c r="D41" s="10" t="s">
        <v>42</v>
      </c>
      <c r="E41" s="11" t="s">
        <v>42</v>
      </c>
      <c r="F41" s="193"/>
      <c r="G41" s="37"/>
      <c r="H41" s="208">
        <f t="shared" si="14"/>
        <v>0</v>
      </c>
      <c r="I41" s="205"/>
      <c r="J41" s="37"/>
      <c r="K41" s="208">
        <f t="shared" si="15"/>
        <v>0</v>
      </c>
      <c r="L41" s="215">
        <f t="shared" si="18"/>
        <v>0</v>
      </c>
      <c r="M41" s="201"/>
      <c r="N41" s="38"/>
      <c r="O41" s="38"/>
      <c r="P41" s="38"/>
      <c r="Q41" s="38"/>
      <c r="R41" s="37"/>
      <c r="S41" s="37"/>
      <c r="T41" s="37"/>
      <c r="U41" s="37"/>
      <c r="V41" s="37"/>
      <c r="W41" s="37"/>
      <c r="X41" s="208">
        <f t="shared" si="17"/>
        <v>0</v>
      </c>
      <c r="Y41" s="4"/>
    </row>
    <row r="42" spans="1:27" ht="21.75" customHeight="1">
      <c r="A42" s="4"/>
      <c r="B42" s="26" t="s">
        <v>27</v>
      </c>
      <c r="C42" s="27" t="s">
        <v>33</v>
      </c>
      <c r="D42" s="27" t="s">
        <v>68</v>
      </c>
      <c r="E42" s="24" t="s">
        <v>68</v>
      </c>
      <c r="F42" s="257"/>
      <c r="G42" s="180"/>
      <c r="H42" s="230">
        <f t="shared" si="14"/>
        <v>0</v>
      </c>
      <c r="I42" s="206"/>
      <c r="J42" s="180"/>
      <c r="K42" s="230">
        <f t="shared" si="15"/>
        <v>0</v>
      </c>
      <c r="L42" s="231">
        <f t="shared" si="18"/>
        <v>0</v>
      </c>
      <c r="M42" s="203"/>
      <c r="N42" s="45"/>
      <c r="O42" s="45"/>
      <c r="P42" s="45"/>
      <c r="Q42" s="45"/>
      <c r="R42" s="180"/>
      <c r="S42" s="180"/>
      <c r="T42" s="180"/>
      <c r="U42" s="180"/>
      <c r="V42" s="180"/>
      <c r="W42" s="180"/>
      <c r="X42" s="230">
        <f t="shared" si="17"/>
        <v>0</v>
      </c>
      <c r="Y42" s="4"/>
    </row>
    <row r="43" spans="1:27" ht="21.75" customHeight="1">
      <c r="A43" s="4"/>
      <c r="B43" s="28" t="s">
        <v>72</v>
      </c>
      <c r="C43" s="29"/>
      <c r="D43" s="29"/>
      <c r="E43" s="29"/>
      <c r="F43" s="195"/>
      <c r="G43" s="184"/>
      <c r="H43" s="210">
        <f t="shared" ref="H43" si="19">SUM(H35:H42)</f>
        <v>0</v>
      </c>
      <c r="I43" s="195"/>
      <c r="J43" s="184"/>
      <c r="K43" s="210">
        <f>SUM(K36:K42)</f>
        <v>0</v>
      </c>
      <c r="L43" s="217">
        <f>SUM(L36:L42)</f>
        <v>0</v>
      </c>
      <c r="M43" s="236">
        <f>SUM(M36:M42)</f>
        <v>0</v>
      </c>
      <c r="N43" s="237">
        <f t="shared" ref="N43:X43" si="20">SUM(N36:N42)</f>
        <v>0</v>
      </c>
      <c r="O43" s="237">
        <f t="shared" si="20"/>
        <v>0</v>
      </c>
      <c r="P43" s="237">
        <f t="shared" si="20"/>
        <v>0</v>
      </c>
      <c r="Q43" s="237">
        <f t="shared" si="20"/>
        <v>0</v>
      </c>
      <c r="R43" s="237">
        <f t="shared" si="20"/>
        <v>0</v>
      </c>
      <c r="S43" s="237">
        <f t="shared" si="20"/>
        <v>0</v>
      </c>
      <c r="T43" s="237">
        <f t="shared" si="20"/>
        <v>0</v>
      </c>
      <c r="U43" s="237">
        <f t="shared" si="20"/>
        <v>0</v>
      </c>
      <c r="V43" s="237">
        <f t="shared" si="20"/>
        <v>0</v>
      </c>
      <c r="W43" s="237">
        <f t="shared" si="20"/>
        <v>0</v>
      </c>
      <c r="X43" s="210">
        <f t="shared" si="20"/>
        <v>0</v>
      </c>
      <c r="Y43" s="4"/>
      <c r="Z43" s="259" t="str">
        <f>IF(L43=X43,"OK","要修正（L43とX43の金額を揃えてください）")</f>
        <v>OK</v>
      </c>
    </row>
    <row r="44" spans="1:27" ht="21.75" customHeight="1">
      <c r="A44" s="4"/>
      <c r="B44" s="9" t="s">
        <v>46</v>
      </c>
      <c r="C44" s="10" t="s">
        <v>32</v>
      </c>
      <c r="D44" s="10" t="s">
        <v>48</v>
      </c>
      <c r="E44" s="11" t="s">
        <v>69</v>
      </c>
      <c r="F44" s="193"/>
      <c r="G44" s="37"/>
      <c r="H44" s="208">
        <f t="shared" ref="H44:H46" si="21">F44*G44</f>
        <v>0</v>
      </c>
      <c r="I44" s="205"/>
      <c r="J44" s="37"/>
      <c r="K44" s="208">
        <f t="shared" ref="K44:K46" si="22">I44*J44</f>
        <v>0</v>
      </c>
      <c r="L44" s="215">
        <f t="shared" ref="L44:L46" si="23">H44+K44</f>
        <v>0</v>
      </c>
      <c r="M44" s="201"/>
      <c r="N44" s="38"/>
      <c r="O44" s="38"/>
      <c r="P44" s="38"/>
      <c r="Q44" s="38"/>
      <c r="R44" s="37"/>
      <c r="S44" s="37"/>
      <c r="T44" s="37"/>
      <c r="U44" s="37"/>
      <c r="V44" s="37"/>
      <c r="W44" s="37"/>
      <c r="X44" s="208">
        <f>SUM(M44:W44)</f>
        <v>0</v>
      </c>
      <c r="Y44" s="4"/>
      <c r="AA44" s="30"/>
    </row>
    <row r="45" spans="1:27" ht="21.75" customHeight="1">
      <c r="A45" s="4"/>
      <c r="B45" s="9" t="s">
        <v>46</v>
      </c>
      <c r="C45" s="10" t="s">
        <v>32</v>
      </c>
      <c r="D45" s="10" t="s">
        <v>48</v>
      </c>
      <c r="E45" s="11" t="s">
        <v>47</v>
      </c>
      <c r="F45" s="193"/>
      <c r="G45" s="37"/>
      <c r="H45" s="208">
        <f t="shared" si="21"/>
        <v>0</v>
      </c>
      <c r="I45" s="205"/>
      <c r="J45" s="37"/>
      <c r="K45" s="208">
        <f t="shared" si="22"/>
        <v>0</v>
      </c>
      <c r="L45" s="215">
        <f t="shared" si="23"/>
        <v>0</v>
      </c>
      <c r="M45" s="201"/>
      <c r="N45" s="38"/>
      <c r="O45" s="38"/>
      <c r="P45" s="38"/>
      <c r="Q45" s="38"/>
      <c r="R45" s="37"/>
      <c r="S45" s="37"/>
      <c r="T45" s="37"/>
      <c r="U45" s="37"/>
      <c r="V45" s="37"/>
      <c r="W45" s="37"/>
      <c r="X45" s="208">
        <f>SUM(M45:W45)</f>
        <v>0</v>
      </c>
      <c r="Y45" s="4"/>
    </row>
    <row r="46" spans="1:27" ht="21.75" customHeight="1">
      <c r="A46" s="4"/>
      <c r="B46" s="26" t="s">
        <v>46</v>
      </c>
      <c r="C46" s="27" t="s">
        <v>32</v>
      </c>
      <c r="D46" s="27" t="s">
        <v>51</v>
      </c>
      <c r="E46" s="20" t="s">
        <v>51</v>
      </c>
      <c r="F46" s="257"/>
      <c r="G46" s="180"/>
      <c r="H46" s="230">
        <f t="shared" si="21"/>
        <v>0</v>
      </c>
      <c r="I46" s="206"/>
      <c r="J46" s="180"/>
      <c r="K46" s="230">
        <f t="shared" si="22"/>
        <v>0</v>
      </c>
      <c r="L46" s="231">
        <f t="shared" si="23"/>
        <v>0</v>
      </c>
      <c r="M46" s="203"/>
      <c r="N46" s="45"/>
      <c r="O46" s="45"/>
      <c r="P46" s="45"/>
      <c r="Q46" s="45"/>
      <c r="R46" s="180"/>
      <c r="S46" s="180"/>
      <c r="T46" s="180"/>
      <c r="U46" s="180"/>
      <c r="V46" s="180"/>
      <c r="W46" s="180"/>
      <c r="X46" s="230">
        <f>SUM(M46:W46)</f>
        <v>0</v>
      </c>
      <c r="Y46" s="4"/>
    </row>
    <row r="47" spans="1:27" ht="21.75" customHeight="1" thickBot="1">
      <c r="A47" s="4"/>
      <c r="B47" s="33" t="s">
        <v>72</v>
      </c>
      <c r="C47" s="34"/>
      <c r="D47" s="34"/>
      <c r="E47" s="34"/>
      <c r="F47" s="198"/>
      <c r="G47" s="185"/>
      <c r="H47" s="212">
        <f t="shared" ref="H47" si="24">SUM(H39:H46)</f>
        <v>0</v>
      </c>
      <c r="I47" s="198"/>
      <c r="J47" s="185"/>
      <c r="K47" s="232">
        <f>SUM(K44:K46)</f>
        <v>0</v>
      </c>
      <c r="L47" s="233">
        <f>SUM(L44:L46)</f>
        <v>0</v>
      </c>
      <c r="M47" s="238">
        <f>SUM(M44:M46)</f>
        <v>0</v>
      </c>
      <c r="N47" s="239">
        <f t="shared" ref="N47:X47" si="25">SUM(N44:N46)</f>
        <v>0</v>
      </c>
      <c r="O47" s="239">
        <f t="shared" si="25"/>
        <v>0</v>
      </c>
      <c r="P47" s="239">
        <f t="shared" si="25"/>
        <v>0</v>
      </c>
      <c r="Q47" s="239">
        <f t="shared" si="25"/>
        <v>0</v>
      </c>
      <c r="R47" s="239">
        <f t="shared" si="25"/>
        <v>0</v>
      </c>
      <c r="S47" s="239">
        <f t="shared" si="25"/>
        <v>0</v>
      </c>
      <c r="T47" s="239">
        <f t="shared" si="25"/>
        <v>0</v>
      </c>
      <c r="U47" s="239">
        <f t="shared" si="25"/>
        <v>0</v>
      </c>
      <c r="V47" s="239">
        <f t="shared" si="25"/>
        <v>0</v>
      </c>
      <c r="W47" s="239">
        <f t="shared" si="25"/>
        <v>0</v>
      </c>
      <c r="X47" s="212">
        <f t="shared" si="25"/>
        <v>0</v>
      </c>
      <c r="Y47" s="4"/>
      <c r="Z47" s="259" t="str">
        <f>IF(L47=X47,"OK","要修正（L47とX47の金額を揃えてください）")</f>
        <v>OK</v>
      </c>
    </row>
    <row r="48" spans="1:27" ht="21.75" customHeight="1" thickTop="1" thickBot="1">
      <c r="A48" s="4"/>
      <c r="B48" s="31" t="s">
        <v>15</v>
      </c>
      <c r="C48" s="32"/>
      <c r="D48" s="32"/>
      <c r="E48" s="32"/>
      <c r="F48" s="199"/>
      <c r="G48" s="186"/>
      <c r="H48" s="213">
        <f>H43+H47</f>
        <v>0</v>
      </c>
      <c r="I48" s="199"/>
      <c r="J48" s="186"/>
      <c r="K48" s="234">
        <f>K43+K47</f>
        <v>0</v>
      </c>
      <c r="L48" s="235">
        <f>L43+L47</f>
        <v>0</v>
      </c>
      <c r="M48" s="240">
        <f>M43+M47</f>
        <v>0</v>
      </c>
      <c r="N48" s="241">
        <f t="shared" ref="N48:X48" si="26">N43+N47</f>
        <v>0</v>
      </c>
      <c r="O48" s="241">
        <f t="shared" si="26"/>
        <v>0</v>
      </c>
      <c r="P48" s="241">
        <f t="shared" si="26"/>
        <v>0</v>
      </c>
      <c r="Q48" s="241">
        <f t="shared" si="26"/>
        <v>0</v>
      </c>
      <c r="R48" s="241">
        <f t="shared" si="26"/>
        <v>0</v>
      </c>
      <c r="S48" s="241">
        <f t="shared" si="26"/>
        <v>0</v>
      </c>
      <c r="T48" s="241">
        <f t="shared" si="26"/>
        <v>0</v>
      </c>
      <c r="U48" s="241">
        <f t="shared" si="26"/>
        <v>0</v>
      </c>
      <c r="V48" s="241">
        <f t="shared" si="26"/>
        <v>0</v>
      </c>
      <c r="W48" s="241">
        <f t="shared" si="26"/>
        <v>0</v>
      </c>
      <c r="X48" s="213">
        <f t="shared" si="26"/>
        <v>0</v>
      </c>
      <c r="Y48" s="4"/>
      <c r="Z48" s="259" t="str">
        <f>IF(L48=X48,"OK","要修正（L48とX48の金額を揃えてください）")</f>
        <v>OK</v>
      </c>
    </row>
    <row r="49" spans="1:26" ht="21.75" customHeight="1">
      <c r="A49" s="4"/>
      <c r="B49" s="16"/>
      <c r="C49" s="20"/>
      <c r="D49" s="4"/>
      <c r="E49" s="4"/>
      <c r="F49" s="256"/>
      <c r="G49" s="256"/>
      <c r="H49" s="256"/>
      <c r="I49" s="256"/>
      <c r="J49" s="256"/>
      <c r="K49" s="256"/>
      <c r="L49" s="256"/>
      <c r="M49" s="256"/>
      <c r="N49" s="256"/>
      <c r="O49" s="256"/>
      <c r="P49" s="256"/>
      <c r="Q49" s="256"/>
      <c r="R49" s="256"/>
      <c r="S49" s="256"/>
      <c r="T49" s="256"/>
      <c r="U49" s="256"/>
      <c r="V49" s="256"/>
      <c r="W49" s="256"/>
      <c r="X49" s="256"/>
      <c r="Y49" s="4"/>
    </row>
    <row r="50" spans="1:26" ht="21.75" customHeight="1" thickBot="1">
      <c r="A50" s="4" t="s">
        <v>145</v>
      </c>
      <c r="B50" s="4"/>
      <c r="C50" s="4"/>
      <c r="D50" s="4"/>
      <c r="E50" s="4"/>
      <c r="F50" s="256"/>
      <c r="G50" s="256"/>
      <c r="H50" s="256"/>
      <c r="I50" s="256"/>
      <c r="J50" s="256"/>
      <c r="K50" s="256"/>
      <c r="L50" s="256"/>
      <c r="M50" s="256"/>
      <c r="N50" s="256"/>
      <c r="O50" s="256"/>
      <c r="P50" s="256"/>
      <c r="Q50" s="256"/>
      <c r="R50" s="256"/>
      <c r="S50" s="256"/>
      <c r="T50" s="256"/>
      <c r="U50" s="256"/>
      <c r="V50" s="256"/>
      <c r="W50" s="256"/>
      <c r="X50" s="256"/>
    </row>
    <row r="51" spans="1:26" ht="21.75" customHeight="1">
      <c r="A51" s="4"/>
      <c r="B51" s="306" t="s">
        <v>29</v>
      </c>
      <c r="C51" s="308" t="s">
        <v>30</v>
      </c>
      <c r="D51" s="308" t="s">
        <v>31</v>
      </c>
      <c r="E51" s="310" t="s">
        <v>70</v>
      </c>
      <c r="F51" s="243" t="s">
        <v>147</v>
      </c>
      <c r="G51" s="244"/>
      <c r="H51" s="245"/>
      <c r="I51" s="246" t="s">
        <v>148</v>
      </c>
      <c r="J51" s="247"/>
      <c r="K51" s="245"/>
      <c r="L51" s="312" t="s">
        <v>149</v>
      </c>
      <c r="M51" s="304" t="s">
        <v>135</v>
      </c>
      <c r="N51" s="304"/>
      <c r="O51" s="304"/>
      <c r="P51" s="304"/>
      <c r="Q51" s="304"/>
      <c r="R51" s="304"/>
      <c r="S51" s="304"/>
      <c r="T51" s="304"/>
      <c r="U51" s="304"/>
      <c r="V51" s="304"/>
      <c r="W51" s="304"/>
      <c r="X51" s="305"/>
    </row>
    <row r="52" spans="1:26" ht="21.75" customHeight="1" thickBot="1">
      <c r="A52" s="4"/>
      <c r="B52" s="307"/>
      <c r="C52" s="309"/>
      <c r="D52" s="309"/>
      <c r="E52" s="311"/>
      <c r="F52" s="248" t="s">
        <v>132</v>
      </c>
      <c r="G52" s="249" t="s">
        <v>138</v>
      </c>
      <c r="H52" s="250" t="s">
        <v>139</v>
      </c>
      <c r="I52" s="251" t="s">
        <v>132</v>
      </c>
      <c r="J52" s="252" t="s">
        <v>133</v>
      </c>
      <c r="K52" s="250" t="s">
        <v>134</v>
      </c>
      <c r="L52" s="313"/>
      <c r="M52" s="253" t="s">
        <v>57</v>
      </c>
      <c r="N52" s="254" t="s">
        <v>58</v>
      </c>
      <c r="O52" s="254" t="s">
        <v>59</v>
      </c>
      <c r="P52" s="254" t="s">
        <v>60</v>
      </c>
      <c r="Q52" s="254" t="s">
        <v>61</v>
      </c>
      <c r="R52" s="254" t="s">
        <v>125</v>
      </c>
      <c r="S52" s="254" t="s">
        <v>126</v>
      </c>
      <c r="T52" s="254" t="s">
        <v>127</v>
      </c>
      <c r="U52" s="254" t="s">
        <v>128</v>
      </c>
      <c r="V52" s="254" t="s">
        <v>129</v>
      </c>
      <c r="W52" s="254" t="s">
        <v>130</v>
      </c>
      <c r="X52" s="255" t="s">
        <v>14</v>
      </c>
    </row>
    <row r="53" spans="1:26" ht="21.75" customHeight="1">
      <c r="A53" s="4"/>
      <c r="B53" s="6" t="s">
        <v>28</v>
      </c>
      <c r="C53" s="7" t="s">
        <v>32</v>
      </c>
      <c r="D53" s="7" t="s">
        <v>48</v>
      </c>
      <c r="E53" s="8" t="s">
        <v>69</v>
      </c>
      <c r="F53" s="192"/>
      <c r="G53" s="35"/>
      <c r="H53" s="207">
        <f t="shared" ref="H53:H60" si="27">F53*G53</f>
        <v>0</v>
      </c>
      <c r="I53" s="204"/>
      <c r="J53" s="36"/>
      <c r="K53" s="207">
        <f t="shared" ref="K53:K60" si="28">I53*J53</f>
        <v>0</v>
      </c>
      <c r="L53" s="214">
        <f t="shared" ref="L53:L60" si="29">H53+K53</f>
        <v>0</v>
      </c>
      <c r="M53" s="200"/>
      <c r="N53" s="36"/>
      <c r="O53" s="36"/>
      <c r="P53" s="36"/>
      <c r="Q53" s="36"/>
      <c r="R53" s="35"/>
      <c r="S53" s="35"/>
      <c r="T53" s="35"/>
      <c r="U53" s="35"/>
      <c r="V53" s="35"/>
      <c r="W53" s="35"/>
      <c r="X53" s="207">
        <f t="shared" ref="X53:X60" si="30">SUM(M53:W53)</f>
        <v>0</v>
      </c>
    </row>
    <row r="54" spans="1:26" ht="21.75" customHeight="1">
      <c r="A54" s="4"/>
      <c r="B54" s="9" t="s">
        <v>28</v>
      </c>
      <c r="C54" s="10" t="s">
        <v>32</v>
      </c>
      <c r="D54" s="10" t="s">
        <v>48</v>
      </c>
      <c r="E54" s="11" t="s">
        <v>71</v>
      </c>
      <c r="F54" s="193"/>
      <c r="G54" s="37"/>
      <c r="H54" s="208">
        <f t="shared" si="27"/>
        <v>0</v>
      </c>
      <c r="I54" s="205"/>
      <c r="J54" s="38"/>
      <c r="K54" s="208">
        <f t="shared" si="28"/>
        <v>0</v>
      </c>
      <c r="L54" s="215">
        <f t="shared" si="29"/>
        <v>0</v>
      </c>
      <c r="M54" s="201"/>
      <c r="N54" s="38"/>
      <c r="O54" s="38"/>
      <c r="P54" s="38"/>
      <c r="Q54" s="38"/>
      <c r="R54" s="37"/>
      <c r="S54" s="37"/>
      <c r="T54" s="37"/>
      <c r="U54" s="37"/>
      <c r="V54" s="37"/>
      <c r="W54" s="37"/>
      <c r="X54" s="208">
        <f t="shared" si="30"/>
        <v>0</v>
      </c>
    </row>
    <row r="55" spans="1:26" ht="21.75" customHeight="1">
      <c r="A55" s="4"/>
      <c r="B55" s="9" t="s">
        <v>28</v>
      </c>
      <c r="C55" s="10" t="s">
        <v>33</v>
      </c>
      <c r="D55" s="10" t="s">
        <v>35</v>
      </c>
      <c r="E55" s="11" t="s">
        <v>34</v>
      </c>
      <c r="F55" s="193"/>
      <c r="G55" s="37"/>
      <c r="H55" s="208">
        <f t="shared" si="27"/>
        <v>0</v>
      </c>
      <c r="I55" s="205"/>
      <c r="J55" s="38"/>
      <c r="K55" s="208">
        <f t="shared" si="28"/>
        <v>0</v>
      </c>
      <c r="L55" s="215">
        <f t="shared" si="29"/>
        <v>0</v>
      </c>
      <c r="M55" s="201"/>
      <c r="N55" s="38"/>
      <c r="O55" s="38"/>
      <c r="P55" s="38"/>
      <c r="Q55" s="38"/>
      <c r="R55" s="37"/>
      <c r="S55" s="37"/>
      <c r="T55" s="37"/>
      <c r="U55" s="37"/>
      <c r="V55" s="37"/>
      <c r="W55" s="37"/>
      <c r="X55" s="208">
        <f t="shared" si="30"/>
        <v>0</v>
      </c>
    </row>
    <row r="56" spans="1:26" ht="21.75" customHeight="1">
      <c r="A56" s="4"/>
      <c r="B56" s="9" t="s">
        <v>28</v>
      </c>
      <c r="C56" s="10" t="s">
        <v>33</v>
      </c>
      <c r="D56" s="10" t="s">
        <v>37</v>
      </c>
      <c r="E56" s="11" t="s">
        <v>36</v>
      </c>
      <c r="F56" s="193"/>
      <c r="G56" s="37"/>
      <c r="H56" s="208">
        <f t="shared" si="27"/>
        <v>0</v>
      </c>
      <c r="I56" s="205"/>
      <c r="J56" s="38"/>
      <c r="K56" s="208">
        <f t="shared" si="28"/>
        <v>0</v>
      </c>
      <c r="L56" s="215">
        <f t="shared" si="29"/>
        <v>0</v>
      </c>
      <c r="M56" s="201"/>
      <c r="N56" s="38"/>
      <c r="O56" s="38"/>
      <c r="P56" s="38"/>
      <c r="Q56" s="38"/>
      <c r="R56" s="37"/>
      <c r="S56" s="37"/>
      <c r="T56" s="37"/>
      <c r="U56" s="37"/>
      <c r="V56" s="37"/>
      <c r="W56" s="37"/>
      <c r="X56" s="208">
        <f t="shared" si="30"/>
        <v>0</v>
      </c>
    </row>
    <row r="57" spans="1:26" ht="21.75" customHeight="1">
      <c r="A57" s="4"/>
      <c r="B57" s="9" t="s">
        <v>28</v>
      </c>
      <c r="C57" s="10" t="s">
        <v>33</v>
      </c>
      <c r="D57" s="10" t="s">
        <v>39</v>
      </c>
      <c r="E57" s="11" t="s">
        <v>38</v>
      </c>
      <c r="F57" s="193"/>
      <c r="G57" s="37"/>
      <c r="H57" s="208">
        <f t="shared" si="27"/>
        <v>0</v>
      </c>
      <c r="I57" s="205"/>
      <c r="J57" s="38"/>
      <c r="K57" s="208">
        <f t="shared" si="28"/>
        <v>0</v>
      </c>
      <c r="L57" s="215">
        <f t="shared" si="29"/>
        <v>0</v>
      </c>
      <c r="M57" s="201"/>
      <c r="N57" s="38"/>
      <c r="O57" s="38"/>
      <c r="P57" s="38"/>
      <c r="Q57" s="38"/>
      <c r="R57" s="37"/>
      <c r="S57" s="37"/>
      <c r="T57" s="37"/>
      <c r="U57" s="37"/>
      <c r="V57" s="37"/>
      <c r="W57" s="37"/>
      <c r="X57" s="208">
        <f t="shared" si="30"/>
        <v>0</v>
      </c>
    </row>
    <row r="58" spans="1:26" ht="21.75" customHeight="1">
      <c r="A58" s="4"/>
      <c r="B58" s="9" t="s">
        <v>28</v>
      </c>
      <c r="C58" s="10" t="s">
        <v>33</v>
      </c>
      <c r="D58" s="10" t="s">
        <v>41</v>
      </c>
      <c r="E58" s="11" t="s">
        <v>40</v>
      </c>
      <c r="F58" s="193"/>
      <c r="G58" s="37"/>
      <c r="H58" s="208">
        <f t="shared" si="27"/>
        <v>0</v>
      </c>
      <c r="I58" s="205"/>
      <c r="J58" s="38"/>
      <c r="K58" s="208">
        <f t="shared" si="28"/>
        <v>0</v>
      </c>
      <c r="L58" s="215">
        <f t="shared" si="29"/>
        <v>0</v>
      </c>
      <c r="M58" s="201"/>
      <c r="N58" s="38"/>
      <c r="O58" s="38"/>
      <c r="P58" s="38"/>
      <c r="Q58" s="38"/>
      <c r="R58" s="37"/>
      <c r="S58" s="37"/>
      <c r="T58" s="37"/>
      <c r="U58" s="37"/>
      <c r="V58" s="37"/>
      <c r="W58" s="37"/>
      <c r="X58" s="208">
        <f t="shared" si="30"/>
        <v>0</v>
      </c>
    </row>
    <row r="59" spans="1:26" ht="21.75" customHeight="1">
      <c r="A59" s="4"/>
      <c r="B59" s="12" t="s">
        <v>28</v>
      </c>
      <c r="C59" s="13" t="s">
        <v>33</v>
      </c>
      <c r="D59" s="13" t="s">
        <v>43</v>
      </c>
      <c r="E59" s="11" t="s">
        <v>42</v>
      </c>
      <c r="F59" s="193"/>
      <c r="G59" s="37"/>
      <c r="H59" s="208">
        <f t="shared" si="27"/>
        <v>0</v>
      </c>
      <c r="I59" s="205"/>
      <c r="J59" s="38"/>
      <c r="K59" s="208">
        <f t="shared" si="28"/>
        <v>0</v>
      </c>
      <c r="L59" s="215">
        <f t="shared" si="29"/>
        <v>0</v>
      </c>
      <c r="M59" s="201"/>
      <c r="N59" s="38"/>
      <c r="O59" s="38"/>
      <c r="P59" s="38"/>
      <c r="Q59" s="38"/>
      <c r="R59" s="37"/>
      <c r="S59" s="37"/>
      <c r="T59" s="37"/>
      <c r="U59" s="37"/>
      <c r="V59" s="37"/>
      <c r="W59" s="37"/>
      <c r="X59" s="208">
        <f t="shared" si="30"/>
        <v>0</v>
      </c>
    </row>
    <row r="60" spans="1:26" ht="21.75" customHeight="1">
      <c r="A60" s="4"/>
      <c r="B60" s="26" t="s">
        <v>28</v>
      </c>
      <c r="C60" s="27" t="s">
        <v>33</v>
      </c>
      <c r="D60" s="27" t="s">
        <v>45</v>
      </c>
      <c r="E60" s="20" t="s">
        <v>44</v>
      </c>
      <c r="F60" s="257"/>
      <c r="G60" s="180"/>
      <c r="H60" s="230">
        <f t="shared" si="27"/>
        <v>0</v>
      </c>
      <c r="I60" s="206"/>
      <c r="J60" s="45"/>
      <c r="K60" s="230">
        <f t="shared" si="28"/>
        <v>0</v>
      </c>
      <c r="L60" s="231">
        <f t="shared" si="29"/>
        <v>0</v>
      </c>
      <c r="M60" s="203"/>
      <c r="N60" s="45"/>
      <c r="O60" s="45"/>
      <c r="P60" s="45"/>
      <c r="Q60" s="45"/>
      <c r="R60" s="180"/>
      <c r="S60" s="180"/>
      <c r="T60" s="180"/>
      <c r="U60" s="180"/>
      <c r="V60" s="180"/>
      <c r="W60" s="180"/>
      <c r="X60" s="230">
        <f t="shared" si="30"/>
        <v>0</v>
      </c>
    </row>
    <row r="61" spans="1:26" ht="21.75" customHeight="1">
      <c r="A61" s="4"/>
      <c r="B61" s="28" t="s">
        <v>72</v>
      </c>
      <c r="C61" s="29"/>
      <c r="D61" s="29"/>
      <c r="E61" s="29"/>
      <c r="F61" s="195"/>
      <c r="G61" s="184"/>
      <c r="H61" s="210">
        <f t="shared" ref="H61" si="31">SUM(H53:H60)</f>
        <v>0</v>
      </c>
      <c r="I61" s="195"/>
      <c r="J61" s="184"/>
      <c r="K61" s="210">
        <f>SUM(K53:K60)</f>
        <v>0</v>
      </c>
      <c r="L61" s="217">
        <f>SUM(L53:L60)</f>
        <v>0</v>
      </c>
      <c r="M61" s="236">
        <f>SUM(M53:M60)</f>
        <v>0</v>
      </c>
      <c r="N61" s="237">
        <f t="shared" ref="N61:X61" si="32">SUM(N53:N60)</f>
        <v>0</v>
      </c>
      <c r="O61" s="237">
        <f t="shared" si="32"/>
        <v>0</v>
      </c>
      <c r="P61" s="237">
        <f t="shared" si="32"/>
        <v>0</v>
      </c>
      <c r="Q61" s="237">
        <f t="shared" si="32"/>
        <v>0</v>
      </c>
      <c r="R61" s="237">
        <f t="shared" si="32"/>
        <v>0</v>
      </c>
      <c r="S61" s="237">
        <f t="shared" si="32"/>
        <v>0</v>
      </c>
      <c r="T61" s="237">
        <f t="shared" si="32"/>
        <v>0</v>
      </c>
      <c r="U61" s="237">
        <f t="shared" si="32"/>
        <v>0</v>
      </c>
      <c r="V61" s="237">
        <f t="shared" si="32"/>
        <v>0</v>
      </c>
      <c r="W61" s="237">
        <f t="shared" si="32"/>
        <v>0</v>
      </c>
      <c r="X61" s="210">
        <f t="shared" si="32"/>
        <v>0</v>
      </c>
      <c r="Z61" s="259" t="str">
        <f>IF(L61=X61,"OK","要修正（L61とX61の金額を揃えてください）")</f>
        <v>OK</v>
      </c>
    </row>
    <row r="62" spans="1:26" ht="21.75" customHeight="1">
      <c r="A62" s="4"/>
      <c r="B62" s="9" t="s">
        <v>46</v>
      </c>
      <c r="C62" s="10" t="s">
        <v>32</v>
      </c>
      <c r="D62" s="10" t="s">
        <v>48</v>
      </c>
      <c r="E62" s="11" t="s">
        <v>69</v>
      </c>
      <c r="F62" s="193"/>
      <c r="G62" s="37"/>
      <c r="H62" s="208">
        <f t="shared" ref="H62:H66" si="33">F62*G62</f>
        <v>0</v>
      </c>
      <c r="I62" s="205"/>
      <c r="J62" s="38"/>
      <c r="K62" s="208">
        <f t="shared" ref="K62:K66" si="34">I62*J62</f>
        <v>0</v>
      </c>
      <c r="L62" s="215">
        <f t="shared" ref="L62:L66" si="35">H62+K62</f>
        <v>0</v>
      </c>
      <c r="M62" s="201"/>
      <c r="N62" s="38"/>
      <c r="O62" s="38"/>
      <c r="P62" s="38"/>
      <c r="Q62" s="38"/>
      <c r="R62" s="37"/>
      <c r="S62" s="37"/>
      <c r="T62" s="37"/>
      <c r="U62" s="37"/>
      <c r="V62" s="37"/>
      <c r="W62" s="37"/>
      <c r="X62" s="208">
        <f>SUM(M62:W62)</f>
        <v>0</v>
      </c>
    </row>
    <row r="63" spans="1:26" ht="21.75" customHeight="1">
      <c r="A63" s="4"/>
      <c r="B63" s="9" t="s">
        <v>46</v>
      </c>
      <c r="C63" s="10" t="s">
        <v>32</v>
      </c>
      <c r="D63" s="10" t="s">
        <v>48</v>
      </c>
      <c r="E63" s="11" t="s">
        <v>47</v>
      </c>
      <c r="F63" s="193"/>
      <c r="G63" s="37"/>
      <c r="H63" s="208">
        <f t="shared" si="33"/>
        <v>0</v>
      </c>
      <c r="I63" s="205"/>
      <c r="J63" s="38"/>
      <c r="K63" s="208">
        <f t="shared" si="34"/>
        <v>0</v>
      </c>
      <c r="L63" s="215">
        <f t="shared" si="35"/>
        <v>0</v>
      </c>
      <c r="M63" s="201"/>
      <c r="N63" s="38"/>
      <c r="O63" s="38"/>
      <c r="P63" s="38"/>
      <c r="Q63" s="38"/>
      <c r="R63" s="37"/>
      <c r="S63" s="37"/>
      <c r="T63" s="37"/>
      <c r="U63" s="37"/>
      <c r="V63" s="37"/>
      <c r="W63" s="37"/>
      <c r="X63" s="208">
        <f>SUM(M63:W63)</f>
        <v>0</v>
      </c>
    </row>
    <row r="64" spans="1:26" ht="21.75" customHeight="1">
      <c r="A64" s="4"/>
      <c r="B64" s="9" t="s">
        <v>46</v>
      </c>
      <c r="C64" s="10" t="s">
        <v>32</v>
      </c>
      <c r="D64" s="10" t="s">
        <v>51</v>
      </c>
      <c r="E64" s="11" t="s">
        <v>73</v>
      </c>
      <c r="F64" s="193"/>
      <c r="G64" s="37"/>
      <c r="H64" s="208">
        <f t="shared" si="33"/>
        <v>0</v>
      </c>
      <c r="I64" s="205"/>
      <c r="J64" s="38"/>
      <c r="K64" s="208">
        <f t="shared" si="34"/>
        <v>0</v>
      </c>
      <c r="L64" s="215">
        <f t="shared" si="35"/>
        <v>0</v>
      </c>
      <c r="M64" s="201"/>
      <c r="N64" s="38"/>
      <c r="O64" s="38"/>
      <c r="P64" s="38"/>
      <c r="Q64" s="38"/>
      <c r="R64" s="37"/>
      <c r="S64" s="37"/>
      <c r="T64" s="37"/>
      <c r="U64" s="37"/>
      <c r="V64" s="37"/>
      <c r="W64" s="37"/>
      <c r="X64" s="208">
        <f>SUM(M64:W64)</f>
        <v>0</v>
      </c>
    </row>
    <row r="65" spans="1:26" ht="21.75" customHeight="1">
      <c r="A65" s="4"/>
      <c r="B65" s="9" t="s">
        <v>46</v>
      </c>
      <c r="C65" s="10" t="s">
        <v>32</v>
      </c>
      <c r="D65" s="10" t="s">
        <v>51</v>
      </c>
      <c r="E65" s="11" t="s">
        <v>54</v>
      </c>
      <c r="F65" s="193"/>
      <c r="G65" s="37"/>
      <c r="H65" s="208">
        <f t="shared" si="33"/>
        <v>0</v>
      </c>
      <c r="I65" s="205"/>
      <c r="J65" s="38"/>
      <c r="K65" s="208">
        <f t="shared" si="34"/>
        <v>0</v>
      </c>
      <c r="L65" s="215">
        <f t="shared" si="35"/>
        <v>0</v>
      </c>
      <c r="M65" s="201"/>
      <c r="N65" s="38"/>
      <c r="O65" s="38"/>
      <c r="P65" s="38"/>
      <c r="Q65" s="38"/>
      <c r="R65" s="37"/>
      <c r="S65" s="37"/>
      <c r="T65" s="37"/>
      <c r="U65" s="37"/>
      <c r="V65" s="37"/>
      <c r="W65" s="37"/>
      <c r="X65" s="208">
        <f>SUM(M65:W65)</f>
        <v>0</v>
      </c>
    </row>
    <row r="66" spans="1:26" ht="21.75" customHeight="1">
      <c r="A66" s="4"/>
      <c r="B66" s="26" t="s">
        <v>46</v>
      </c>
      <c r="C66" s="27" t="s">
        <v>32</v>
      </c>
      <c r="D66" s="27" t="s">
        <v>51</v>
      </c>
      <c r="E66" s="15" t="s">
        <v>55</v>
      </c>
      <c r="F66" s="197"/>
      <c r="G66" s="43"/>
      <c r="H66" s="211">
        <f t="shared" si="33"/>
        <v>0</v>
      </c>
      <c r="I66" s="258"/>
      <c r="J66" s="44"/>
      <c r="K66" s="211">
        <f t="shared" si="34"/>
        <v>0</v>
      </c>
      <c r="L66" s="218">
        <f t="shared" si="35"/>
        <v>0</v>
      </c>
      <c r="M66" s="202"/>
      <c r="N66" s="44"/>
      <c r="O66" s="44"/>
      <c r="P66" s="44"/>
      <c r="Q66" s="44"/>
      <c r="R66" s="43"/>
      <c r="S66" s="43"/>
      <c r="T66" s="43"/>
      <c r="U66" s="43"/>
      <c r="V66" s="43"/>
      <c r="W66" s="43"/>
      <c r="X66" s="211">
        <f>SUM(M66:W66)</f>
        <v>0</v>
      </c>
    </row>
    <row r="67" spans="1:26" ht="21.75" customHeight="1" thickBot="1">
      <c r="A67" s="4"/>
      <c r="B67" s="33" t="s">
        <v>72</v>
      </c>
      <c r="C67" s="34"/>
      <c r="D67" s="34"/>
      <c r="E67" s="34"/>
      <c r="F67" s="198"/>
      <c r="G67" s="185"/>
      <c r="H67" s="212">
        <f t="shared" ref="H67" si="36">SUM(H59:H66)</f>
        <v>0</v>
      </c>
      <c r="I67" s="198"/>
      <c r="J67" s="185"/>
      <c r="K67" s="232">
        <f>SUM(K62:K66)</f>
        <v>0</v>
      </c>
      <c r="L67" s="233">
        <f>SUM(L62:L66)</f>
        <v>0</v>
      </c>
      <c r="M67" s="238">
        <f>SUM(M62:M66)</f>
        <v>0</v>
      </c>
      <c r="N67" s="239">
        <f t="shared" ref="N67:X67" si="37">SUM(N62:N66)</f>
        <v>0</v>
      </c>
      <c r="O67" s="239">
        <f t="shared" si="37"/>
        <v>0</v>
      </c>
      <c r="P67" s="239">
        <f t="shared" si="37"/>
        <v>0</v>
      </c>
      <c r="Q67" s="239">
        <f t="shared" si="37"/>
        <v>0</v>
      </c>
      <c r="R67" s="239">
        <f t="shared" si="37"/>
        <v>0</v>
      </c>
      <c r="S67" s="239">
        <f t="shared" si="37"/>
        <v>0</v>
      </c>
      <c r="T67" s="239">
        <f t="shared" si="37"/>
        <v>0</v>
      </c>
      <c r="U67" s="239">
        <f t="shared" si="37"/>
        <v>0</v>
      </c>
      <c r="V67" s="239">
        <f t="shared" si="37"/>
        <v>0</v>
      </c>
      <c r="W67" s="239">
        <f t="shared" si="37"/>
        <v>0</v>
      </c>
      <c r="X67" s="212">
        <f t="shared" si="37"/>
        <v>0</v>
      </c>
      <c r="Z67" s="259" t="str">
        <f>IF(L67=X67,"OK","要修正（L67とX67の金額を揃えてください）")</f>
        <v>OK</v>
      </c>
    </row>
    <row r="68" spans="1:26" ht="21.75" customHeight="1" thickTop="1" thickBot="1">
      <c r="A68" s="4"/>
      <c r="B68" s="31" t="s">
        <v>15</v>
      </c>
      <c r="C68" s="32"/>
      <c r="D68" s="32"/>
      <c r="E68" s="32"/>
      <c r="F68" s="199"/>
      <c r="G68" s="186"/>
      <c r="H68" s="213">
        <f>H61+H67</f>
        <v>0</v>
      </c>
      <c r="I68" s="199"/>
      <c r="J68" s="186"/>
      <c r="K68" s="234">
        <f>K61+K67</f>
        <v>0</v>
      </c>
      <c r="L68" s="235">
        <f>L61+L67</f>
        <v>0</v>
      </c>
      <c r="M68" s="240">
        <f>M61+M67</f>
        <v>0</v>
      </c>
      <c r="N68" s="241">
        <f>N61+N67</f>
        <v>0</v>
      </c>
      <c r="O68" s="241">
        <f t="shared" ref="O68:X68" si="38">O61+O67</f>
        <v>0</v>
      </c>
      <c r="P68" s="241">
        <f t="shared" si="38"/>
        <v>0</v>
      </c>
      <c r="Q68" s="241">
        <f t="shared" si="38"/>
        <v>0</v>
      </c>
      <c r="R68" s="241">
        <f t="shared" si="38"/>
        <v>0</v>
      </c>
      <c r="S68" s="241">
        <f t="shared" si="38"/>
        <v>0</v>
      </c>
      <c r="T68" s="241">
        <f t="shared" si="38"/>
        <v>0</v>
      </c>
      <c r="U68" s="241">
        <f t="shared" si="38"/>
        <v>0</v>
      </c>
      <c r="V68" s="241">
        <f t="shared" si="38"/>
        <v>0</v>
      </c>
      <c r="W68" s="241">
        <f t="shared" si="38"/>
        <v>0</v>
      </c>
      <c r="X68" s="213">
        <f t="shared" si="38"/>
        <v>0</v>
      </c>
      <c r="Z68" s="259" t="str">
        <f>IF(L68=X68,"OK","要修正（L68とX68の金額を揃えてください）")</f>
        <v>OK</v>
      </c>
    </row>
  </sheetData>
  <mergeCells count="20">
    <mergeCell ref="B5:Q5"/>
    <mergeCell ref="B8:C8"/>
    <mergeCell ref="B11:B12"/>
    <mergeCell ref="C11:C12"/>
    <mergeCell ref="D11:D12"/>
    <mergeCell ref="E11:E12"/>
    <mergeCell ref="L11:L12"/>
    <mergeCell ref="M11:X11"/>
    <mergeCell ref="M51:X51"/>
    <mergeCell ref="B34:B35"/>
    <mergeCell ref="C34:C35"/>
    <mergeCell ref="D34:D35"/>
    <mergeCell ref="E34:E35"/>
    <mergeCell ref="L34:L35"/>
    <mergeCell ref="M34:X34"/>
    <mergeCell ref="B51:B52"/>
    <mergeCell ref="C51:C52"/>
    <mergeCell ref="D51:D52"/>
    <mergeCell ref="E51:E52"/>
    <mergeCell ref="L51:L52"/>
  </mergeCells>
  <phoneticPr fontId="4"/>
  <dataValidations count="1">
    <dataValidation type="list" allowBlank="1" showInputMessage="1" showErrorMessage="1" sqref="B8" xr:uid="{F3E9DEFA-EDFC-4544-B5BE-C77CF9A66B4E}">
      <formula1>"オンプレミス型,クラウド型（SaaS）,クラウド型（PaaS）,クラウド型（IaaS）"</formula1>
    </dataValidation>
  </dataValidations>
  <pageMargins left="0.7" right="0.7" top="0.75" bottom="0.75" header="0.3" footer="0.3"/>
  <pageSetup paperSize="8" scale="58" fitToHeight="0" orientation="landscape" r:id="rId1"/>
  <rowBreaks count="1" manualBreakCount="1">
    <brk id="49" max="2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C57D-4CAD-4046-87D2-57B10C151CF8}">
  <sheetPr>
    <tabColor theme="7" tint="0.79998168889431442"/>
  </sheetPr>
  <dimension ref="A1:H50"/>
  <sheetViews>
    <sheetView view="pageBreakPreview" zoomScale="70" zoomScaleNormal="100" zoomScaleSheetLayoutView="70" workbookViewId="0">
      <selection activeCell="L11" sqref="L11"/>
    </sheetView>
  </sheetViews>
  <sheetFormatPr defaultRowHeight="18.75"/>
  <cols>
    <col min="1" max="1" width="4.625" style="21" customWidth="1"/>
    <col min="2" max="2" width="11.375" style="145" customWidth="1"/>
    <col min="3" max="3" width="18" style="21" customWidth="1"/>
    <col min="4" max="4" width="36" style="21" customWidth="1"/>
    <col min="5" max="5" width="9" style="21"/>
    <col min="6" max="6" width="18" style="21" customWidth="1"/>
    <col min="7" max="7" width="21.5" style="21" customWidth="1"/>
    <col min="8" max="16384" width="9" style="21"/>
  </cols>
  <sheetData>
    <row r="1" spans="1:8" ht="26.25">
      <c r="A1" s="130" t="s">
        <v>163</v>
      </c>
      <c r="B1" s="140"/>
      <c r="C1" s="19"/>
      <c r="D1" s="19"/>
      <c r="E1" s="19"/>
      <c r="F1" s="19"/>
      <c r="G1" s="19"/>
      <c r="H1" s="19"/>
    </row>
    <row r="2" spans="1:8" ht="19.5" thickBot="1">
      <c r="A2" s="19"/>
      <c r="B2" s="140"/>
      <c r="C2" s="19"/>
      <c r="D2" s="19"/>
      <c r="E2" s="19"/>
      <c r="F2" s="19"/>
      <c r="G2" s="19"/>
      <c r="H2" s="19"/>
    </row>
    <row r="3" spans="1:8" ht="29.25" customHeight="1" thickBot="1">
      <c r="A3" s="19"/>
      <c r="B3" s="176" t="s">
        <v>123</v>
      </c>
      <c r="C3" s="177"/>
      <c r="D3" s="178">
        <f>様式１回答書!B6</f>
        <v>0</v>
      </c>
      <c r="E3" s="19"/>
      <c r="F3" s="19"/>
      <c r="G3" s="19"/>
      <c r="H3" s="19"/>
    </row>
    <row r="4" spans="1:8">
      <c r="A4" s="19"/>
      <c r="B4" s="140"/>
      <c r="C4" s="19"/>
      <c r="D4" s="19"/>
      <c r="E4" s="19"/>
      <c r="F4" s="19"/>
      <c r="G4" s="19"/>
      <c r="H4" s="19"/>
    </row>
    <row r="5" spans="1:8" ht="19.5" thickBot="1">
      <c r="A5" s="131" t="s">
        <v>108</v>
      </c>
      <c r="B5" s="141"/>
      <c r="C5" s="131"/>
      <c r="D5" s="131"/>
      <c r="E5" s="131"/>
      <c r="F5" s="131"/>
      <c r="G5" s="131"/>
      <c r="H5" s="19"/>
    </row>
    <row r="6" spans="1:8" ht="23.25" customHeight="1">
      <c r="A6" s="131"/>
      <c r="B6" s="136" t="s">
        <v>62</v>
      </c>
      <c r="C6" s="137" t="s">
        <v>63</v>
      </c>
      <c r="D6" s="137" t="s">
        <v>64</v>
      </c>
      <c r="E6" s="138" t="s">
        <v>65</v>
      </c>
      <c r="F6" s="138" t="s">
        <v>111</v>
      </c>
      <c r="G6" s="139" t="s">
        <v>66</v>
      </c>
      <c r="H6" s="19"/>
    </row>
    <row r="7" spans="1:8" ht="23.25" customHeight="1">
      <c r="A7" s="131"/>
      <c r="B7" s="142"/>
      <c r="C7" s="132"/>
      <c r="D7" s="132"/>
      <c r="E7" s="133"/>
      <c r="F7" s="133"/>
      <c r="G7" s="227">
        <f t="shared" ref="G7:G19" si="0">F7*E7</f>
        <v>0</v>
      </c>
      <c r="H7" s="19"/>
    </row>
    <row r="8" spans="1:8" ht="23.25" customHeight="1">
      <c r="A8" s="131"/>
      <c r="B8" s="142"/>
      <c r="C8" s="132"/>
      <c r="D8" s="132"/>
      <c r="E8" s="133"/>
      <c r="F8" s="133"/>
      <c r="G8" s="227">
        <f>F8*E8</f>
        <v>0</v>
      </c>
      <c r="H8" s="19"/>
    </row>
    <row r="9" spans="1:8" ht="23.25" customHeight="1">
      <c r="A9" s="131"/>
      <c r="B9" s="142"/>
      <c r="C9" s="132"/>
      <c r="D9" s="132"/>
      <c r="E9" s="133"/>
      <c r="F9" s="133"/>
      <c r="G9" s="227">
        <f t="shared" si="0"/>
        <v>0</v>
      </c>
      <c r="H9" s="19"/>
    </row>
    <row r="10" spans="1:8" ht="23.25" customHeight="1">
      <c r="A10" s="131"/>
      <c r="B10" s="142"/>
      <c r="C10" s="132"/>
      <c r="D10" s="132"/>
      <c r="E10" s="133"/>
      <c r="F10" s="133"/>
      <c r="G10" s="227">
        <f t="shared" si="0"/>
        <v>0</v>
      </c>
      <c r="H10" s="19"/>
    </row>
    <row r="11" spans="1:8" ht="23.25" customHeight="1">
      <c r="A11" s="131"/>
      <c r="B11" s="142"/>
      <c r="C11" s="132"/>
      <c r="D11" s="132"/>
      <c r="E11" s="133"/>
      <c r="F11" s="133"/>
      <c r="G11" s="227">
        <f t="shared" si="0"/>
        <v>0</v>
      </c>
      <c r="H11" s="19"/>
    </row>
    <row r="12" spans="1:8" ht="23.25" customHeight="1">
      <c r="A12" s="131"/>
      <c r="B12" s="142"/>
      <c r="C12" s="132"/>
      <c r="D12" s="132"/>
      <c r="E12" s="133"/>
      <c r="F12" s="133"/>
      <c r="G12" s="227">
        <f t="shared" si="0"/>
        <v>0</v>
      </c>
      <c r="H12" s="19"/>
    </row>
    <row r="13" spans="1:8" ht="23.25" customHeight="1">
      <c r="A13" s="131"/>
      <c r="B13" s="142"/>
      <c r="C13" s="132"/>
      <c r="D13" s="132"/>
      <c r="E13" s="133"/>
      <c r="F13" s="133"/>
      <c r="G13" s="227">
        <f t="shared" si="0"/>
        <v>0</v>
      </c>
      <c r="H13" s="19"/>
    </row>
    <row r="14" spans="1:8" ht="23.25" customHeight="1">
      <c r="A14" s="131"/>
      <c r="B14" s="142"/>
      <c r="C14" s="132"/>
      <c r="D14" s="132"/>
      <c r="E14" s="133"/>
      <c r="F14" s="133"/>
      <c r="G14" s="227">
        <f t="shared" si="0"/>
        <v>0</v>
      </c>
      <c r="H14" s="19"/>
    </row>
    <row r="15" spans="1:8" ht="23.25" customHeight="1">
      <c r="A15" s="131"/>
      <c r="B15" s="142"/>
      <c r="C15" s="132"/>
      <c r="D15" s="132"/>
      <c r="E15" s="133"/>
      <c r="F15" s="133"/>
      <c r="G15" s="227">
        <f t="shared" si="0"/>
        <v>0</v>
      </c>
      <c r="H15" s="19"/>
    </row>
    <row r="16" spans="1:8" ht="23.25" customHeight="1">
      <c r="A16" s="131"/>
      <c r="B16" s="142"/>
      <c r="C16" s="132"/>
      <c r="D16" s="132"/>
      <c r="E16" s="133"/>
      <c r="F16" s="133"/>
      <c r="G16" s="227">
        <f t="shared" si="0"/>
        <v>0</v>
      </c>
      <c r="H16" s="19"/>
    </row>
    <row r="17" spans="1:8" ht="23.25" customHeight="1">
      <c r="A17" s="131"/>
      <c r="B17" s="142"/>
      <c r="C17" s="132"/>
      <c r="D17" s="132"/>
      <c r="E17" s="133"/>
      <c r="F17" s="133"/>
      <c r="G17" s="227">
        <f>F17*E17</f>
        <v>0</v>
      </c>
      <c r="H17" s="19"/>
    </row>
    <row r="18" spans="1:8" ht="23.25" customHeight="1">
      <c r="A18" s="131"/>
      <c r="B18" s="142"/>
      <c r="C18" s="132"/>
      <c r="D18" s="132"/>
      <c r="E18" s="133"/>
      <c r="F18" s="133"/>
      <c r="G18" s="227">
        <f t="shared" si="0"/>
        <v>0</v>
      </c>
      <c r="H18" s="19"/>
    </row>
    <row r="19" spans="1:8" ht="23.25" customHeight="1">
      <c r="A19" s="131"/>
      <c r="B19" s="142"/>
      <c r="C19" s="132"/>
      <c r="D19" s="132"/>
      <c r="E19" s="133"/>
      <c r="F19" s="133"/>
      <c r="G19" s="227">
        <f t="shared" si="0"/>
        <v>0</v>
      </c>
      <c r="H19" s="19"/>
    </row>
    <row r="20" spans="1:8" ht="23.25" customHeight="1" thickBot="1">
      <c r="A20" s="131"/>
      <c r="B20" s="143"/>
      <c r="C20" s="134"/>
      <c r="D20" s="134"/>
      <c r="E20" s="135"/>
      <c r="F20" s="135"/>
      <c r="G20" s="228">
        <f>F20*E20</f>
        <v>0</v>
      </c>
      <c r="H20" s="19"/>
    </row>
    <row r="21" spans="1:8" ht="23.25" customHeight="1" thickTop="1" thickBot="1">
      <c r="A21" s="131"/>
      <c r="B21" s="144" t="s">
        <v>67</v>
      </c>
      <c r="C21" s="146"/>
      <c r="D21" s="146"/>
      <c r="E21" s="146"/>
      <c r="F21" s="146"/>
      <c r="G21" s="229">
        <f>SUM(G7:G20)</f>
        <v>0</v>
      </c>
      <c r="H21" s="19"/>
    </row>
    <row r="22" spans="1:8">
      <c r="A22" s="131"/>
      <c r="B22" s="141"/>
      <c r="C22" s="131"/>
      <c r="D22" s="131"/>
      <c r="E22" s="131"/>
      <c r="F22" s="131"/>
      <c r="G22" s="131"/>
      <c r="H22" s="19"/>
    </row>
    <row r="23" spans="1:8" ht="19.5" thickBot="1">
      <c r="A23" s="131" t="s">
        <v>109</v>
      </c>
      <c r="B23" s="141"/>
      <c r="C23" s="131"/>
      <c r="D23" s="131"/>
      <c r="E23" s="131"/>
      <c r="F23" s="131"/>
      <c r="G23" s="131"/>
      <c r="H23" s="19"/>
    </row>
    <row r="24" spans="1:8" ht="23.25" customHeight="1">
      <c r="A24" s="131"/>
      <c r="B24" s="136" t="s">
        <v>62</v>
      </c>
      <c r="C24" s="137" t="s">
        <v>63</v>
      </c>
      <c r="D24" s="137" t="s">
        <v>64</v>
      </c>
      <c r="E24" s="138" t="s">
        <v>65</v>
      </c>
      <c r="F24" s="138" t="s">
        <v>111</v>
      </c>
      <c r="G24" s="139" t="s">
        <v>66</v>
      </c>
      <c r="H24" s="19"/>
    </row>
    <row r="25" spans="1:8" ht="23.25" customHeight="1">
      <c r="A25" s="131"/>
      <c r="B25" s="142"/>
      <c r="C25" s="132"/>
      <c r="D25" s="132"/>
      <c r="E25" s="133"/>
      <c r="F25" s="133"/>
      <c r="G25" s="227">
        <f t="shared" ref="G25:G37" si="1">F25*E25</f>
        <v>0</v>
      </c>
      <c r="H25" s="19"/>
    </row>
    <row r="26" spans="1:8" ht="23.25" customHeight="1">
      <c r="A26" s="131"/>
      <c r="B26" s="142"/>
      <c r="C26" s="132"/>
      <c r="D26" s="132"/>
      <c r="E26" s="133"/>
      <c r="F26" s="133"/>
      <c r="G26" s="227">
        <f t="shared" si="1"/>
        <v>0</v>
      </c>
      <c r="H26" s="19"/>
    </row>
    <row r="27" spans="1:8" ht="23.25" customHeight="1">
      <c r="A27" s="131"/>
      <c r="B27" s="142"/>
      <c r="C27" s="132"/>
      <c r="D27" s="132"/>
      <c r="E27" s="133"/>
      <c r="F27" s="133"/>
      <c r="G27" s="227">
        <f t="shared" si="1"/>
        <v>0</v>
      </c>
      <c r="H27" s="19"/>
    </row>
    <row r="28" spans="1:8" ht="23.25" customHeight="1">
      <c r="A28" s="131"/>
      <c r="B28" s="142"/>
      <c r="C28" s="132"/>
      <c r="D28" s="132"/>
      <c r="E28" s="133"/>
      <c r="F28" s="133"/>
      <c r="G28" s="227">
        <f t="shared" si="1"/>
        <v>0</v>
      </c>
      <c r="H28" s="19"/>
    </row>
    <row r="29" spans="1:8" ht="23.25" customHeight="1">
      <c r="A29" s="131"/>
      <c r="B29" s="142"/>
      <c r="C29" s="132"/>
      <c r="D29" s="132"/>
      <c r="E29" s="133"/>
      <c r="F29" s="133"/>
      <c r="G29" s="227">
        <f t="shared" si="1"/>
        <v>0</v>
      </c>
      <c r="H29" s="19"/>
    </row>
    <row r="30" spans="1:8" ht="23.25" customHeight="1">
      <c r="A30" s="131"/>
      <c r="B30" s="142"/>
      <c r="C30" s="132"/>
      <c r="D30" s="132"/>
      <c r="E30" s="133"/>
      <c r="F30" s="133"/>
      <c r="G30" s="227">
        <f t="shared" si="1"/>
        <v>0</v>
      </c>
      <c r="H30" s="19"/>
    </row>
    <row r="31" spans="1:8" ht="23.25" customHeight="1">
      <c r="A31" s="131"/>
      <c r="B31" s="142"/>
      <c r="C31" s="132"/>
      <c r="D31" s="132"/>
      <c r="E31" s="133"/>
      <c r="F31" s="133"/>
      <c r="G31" s="227">
        <f t="shared" si="1"/>
        <v>0</v>
      </c>
      <c r="H31" s="19"/>
    </row>
    <row r="32" spans="1:8" ht="23.25" customHeight="1">
      <c r="A32" s="131"/>
      <c r="B32" s="142"/>
      <c r="C32" s="132"/>
      <c r="D32" s="132"/>
      <c r="E32" s="133"/>
      <c r="F32" s="133"/>
      <c r="G32" s="227">
        <f t="shared" si="1"/>
        <v>0</v>
      </c>
      <c r="H32" s="19"/>
    </row>
    <row r="33" spans="1:8" ht="23.25" customHeight="1">
      <c r="A33" s="131"/>
      <c r="B33" s="142"/>
      <c r="C33" s="132"/>
      <c r="D33" s="132"/>
      <c r="E33" s="133"/>
      <c r="F33" s="133"/>
      <c r="G33" s="227">
        <f t="shared" si="1"/>
        <v>0</v>
      </c>
      <c r="H33" s="19"/>
    </row>
    <row r="34" spans="1:8" ht="23.25" customHeight="1">
      <c r="A34" s="131"/>
      <c r="B34" s="142"/>
      <c r="C34" s="132"/>
      <c r="D34" s="132"/>
      <c r="E34" s="133"/>
      <c r="F34" s="133"/>
      <c r="G34" s="227">
        <f t="shared" si="1"/>
        <v>0</v>
      </c>
      <c r="H34" s="19"/>
    </row>
    <row r="35" spans="1:8" ht="23.25" customHeight="1">
      <c r="A35" s="131"/>
      <c r="B35" s="142"/>
      <c r="C35" s="132"/>
      <c r="D35" s="132"/>
      <c r="E35" s="133"/>
      <c r="F35" s="133"/>
      <c r="G35" s="227">
        <f t="shared" si="1"/>
        <v>0</v>
      </c>
      <c r="H35" s="19"/>
    </row>
    <row r="36" spans="1:8" ht="23.25" customHeight="1">
      <c r="A36" s="131"/>
      <c r="B36" s="142"/>
      <c r="C36" s="132"/>
      <c r="D36" s="132"/>
      <c r="E36" s="133"/>
      <c r="F36" s="133"/>
      <c r="G36" s="227">
        <f t="shared" si="1"/>
        <v>0</v>
      </c>
      <c r="H36" s="19"/>
    </row>
    <row r="37" spans="1:8" ht="23.25" customHeight="1">
      <c r="A37" s="131"/>
      <c r="B37" s="142"/>
      <c r="C37" s="132"/>
      <c r="D37" s="132"/>
      <c r="E37" s="133"/>
      <c r="F37" s="133"/>
      <c r="G37" s="227">
        <f t="shared" si="1"/>
        <v>0</v>
      </c>
      <c r="H37" s="19"/>
    </row>
    <row r="38" spans="1:8" ht="23.25" customHeight="1" thickBot="1">
      <c r="A38" s="131"/>
      <c r="B38" s="143"/>
      <c r="C38" s="134"/>
      <c r="D38" s="134"/>
      <c r="E38" s="135"/>
      <c r="F38" s="135"/>
      <c r="G38" s="228">
        <f>F38*E38</f>
        <v>0</v>
      </c>
      <c r="H38" s="19"/>
    </row>
    <row r="39" spans="1:8" ht="23.25" customHeight="1" thickTop="1" thickBot="1">
      <c r="A39" s="131"/>
      <c r="B39" s="144" t="s">
        <v>67</v>
      </c>
      <c r="C39" s="146"/>
      <c r="D39" s="146"/>
      <c r="E39" s="146"/>
      <c r="F39" s="146"/>
      <c r="G39" s="229">
        <f>SUM(G25:G38)</f>
        <v>0</v>
      </c>
      <c r="H39" s="19"/>
    </row>
    <row r="40" spans="1:8">
      <c r="A40" s="131"/>
      <c r="B40" s="141"/>
      <c r="C40" s="131"/>
      <c r="D40" s="131"/>
      <c r="E40" s="131"/>
      <c r="F40" s="131"/>
      <c r="G40" s="131"/>
      <c r="H40" s="19"/>
    </row>
    <row r="41" spans="1:8" ht="19.5" thickBot="1">
      <c r="A41" s="131" t="s">
        <v>110</v>
      </c>
      <c r="B41" s="141"/>
      <c r="C41" s="131"/>
      <c r="D41" s="131"/>
      <c r="E41" s="131"/>
      <c r="F41" s="131"/>
      <c r="G41" s="131"/>
      <c r="H41" s="19"/>
    </row>
    <row r="42" spans="1:8" ht="23.25" customHeight="1">
      <c r="A42" s="131"/>
      <c r="B42" s="136" t="s">
        <v>62</v>
      </c>
      <c r="C42" s="137" t="s">
        <v>63</v>
      </c>
      <c r="D42" s="137" t="s">
        <v>64</v>
      </c>
      <c r="E42" s="138" t="s">
        <v>65</v>
      </c>
      <c r="F42" s="138" t="s">
        <v>111</v>
      </c>
      <c r="G42" s="139" t="s">
        <v>66</v>
      </c>
      <c r="H42" s="19"/>
    </row>
    <row r="43" spans="1:8" ht="23.25" customHeight="1">
      <c r="A43" s="131"/>
      <c r="B43" s="142"/>
      <c r="C43" s="132"/>
      <c r="D43" s="132"/>
      <c r="E43" s="133"/>
      <c r="F43" s="133"/>
      <c r="G43" s="227">
        <f>F43*E43</f>
        <v>0</v>
      </c>
      <c r="H43" s="19"/>
    </row>
    <row r="44" spans="1:8" ht="23.25" customHeight="1">
      <c r="A44" s="131"/>
      <c r="B44" s="142"/>
      <c r="C44" s="132"/>
      <c r="D44" s="132"/>
      <c r="E44" s="133"/>
      <c r="F44" s="133"/>
      <c r="G44" s="227">
        <f t="shared" ref="G44:G47" si="2">F44*E44</f>
        <v>0</v>
      </c>
      <c r="H44" s="19"/>
    </row>
    <row r="45" spans="1:8" ht="23.25" customHeight="1">
      <c r="A45" s="131"/>
      <c r="B45" s="142"/>
      <c r="C45" s="132"/>
      <c r="D45" s="132"/>
      <c r="E45" s="133"/>
      <c r="F45" s="133"/>
      <c r="G45" s="227">
        <f t="shared" si="2"/>
        <v>0</v>
      </c>
      <c r="H45" s="19"/>
    </row>
    <row r="46" spans="1:8" ht="23.25" customHeight="1">
      <c r="A46" s="131"/>
      <c r="B46" s="142"/>
      <c r="C46" s="132"/>
      <c r="D46" s="132"/>
      <c r="E46" s="133"/>
      <c r="F46" s="133"/>
      <c r="G46" s="227">
        <f t="shared" si="2"/>
        <v>0</v>
      </c>
      <c r="H46" s="19"/>
    </row>
    <row r="47" spans="1:8" ht="23.25" customHeight="1">
      <c r="A47" s="131"/>
      <c r="B47" s="142"/>
      <c r="C47" s="132"/>
      <c r="D47" s="132"/>
      <c r="E47" s="133"/>
      <c r="F47" s="133"/>
      <c r="G47" s="227">
        <f t="shared" si="2"/>
        <v>0</v>
      </c>
      <c r="H47" s="19"/>
    </row>
    <row r="48" spans="1:8" ht="23.25" customHeight="1" thickBot="1">
      <c r="A48" s="131"/>
      <c r="B48" s="143"/>
      <c r="C48" s="134"/>
      <c r="D48" s="134"/>
      <c r="E48" s="135"/>
      <c r="F48" s="135"/>
      <c r="G48" s="228">
        <f>F48*E48</f>
        <v>0</v>
      </c>
      <c r="H48" s="19"/>
    </row>
    <row r="49" spans="1:8" ht="23.25" customHeight="1" thickTop="1" thickBot="1">
      <c r="A49" s="131"/>
      <c r="B49" s="144" t="s">
        <v>67</v>
      </c>
      <c r="C49" s="146"/>
      <c r="D49" s="146"/>
      <c r="E49" s="146"/>
      <c r="F49" s="146"/>
      <c r="G49" s="229">
        <f>SUM(G43:G48)</f>
        <v>0</v>
      </c>
      <c r="H49" s="19"/>
    </row>
    <row r="50" spans="1:8">
      <c r="A50" s="19"/>
      <c r="B50" s="140"/>
      <c r="C50" s="19"/>
      <c r="D50" s="19"/>
      <c r="E50" s="19"/>
      <c r="F50" s="19"/>
      <c r="G50" s="19"/>
      <c r="H50" s="19"/>
    </row>
  </sheetData>
  <phoneticPr fontId="4"/>
  <pageMargins left="0.7" right="0.7" top="0.75" bottom="0.75" header="0.3" footer="0.3"/>
  <pageSetup paperSize="9"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様式１回答書</vt:lpstr>
      <vt:lpstr>様式２-1PKG基本情報</vt:lpstr>
      <vt:lpstr>様式２-2導入実績 </vt:lpstr>
      <vt:lpstr>様式3FIT&amp;GAP回答</vt:lpstr>
      <vt:lpstr>参考_様式3手順書</vt:lpstr>
      <vt:lpstr>様式4提案事項一覧</vt:lpstr>
      <vt:lpstr>様式5-1参考見積書</vt:lpstr>
      <vt:lpstr>様式5-1参考見積書 (記載例)</vt:lpstr>
      <vt:lpstr>様式5-2ハードウェア等明細（任意様式）</vt:lpstr>
      <vt:lpstr>参考_様式3手順書!Print_Area</vt:lpstr>
      <vt:lpstr>様式１回答書!Print_Area</vt:lpstr>
      <vt:lpstr>'様式２-1PKG基本情報'!Print_Area</vt:lpstr>
      <vt:lpstr>'様式２-2導入実績 '!Print_Area</vt:lpstr>
      <vt:lpstr>'様式3FIT&amp;GAP回答'!Print_Area</vt:lpstr>
      <vt:lpstr>様式4提案事項一覧!Print_Area</vt:lpstr>
      <vt:lpstr>'様式5-1参考見積書'!Print_Area</vt:lpstr>
      <vt:lpstr>'様式5-1参考見積書 (記載例)'!Print_Area</vt:lpstr>
      <vt:lpstr>'様式5-2ハードウェア等明細（任意様式）'!Print_Area</vt:lpstr>
      <vt:lpstr>'様式3FIT&amp;GAP回答'!Print_Titles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2025-06-10T10:18:57Z</dcterms:created>
  <dcterms:modified xsi:type="dcterms:W3CDTF">2025-09-05T09:15:07Z</dcterms:modified>
</cp:coreProperties>
</file>