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20_利活用支援班\05 刊行物\01 ながさきの統計\ながさきの統計（入力用）\月報原稿　R7.8月号（田崎）\HP\"/>
    </mc:Choice>
  </mc:AlternateContent>
  <xr:revisionPtr revIDLastSave="0" documentId="13_ncr:1_{875F5547-F966-4BEE-867D-49C1FB008971}" xr6:coauthVersionLast="47" xr6:coauthVersionMax="47" xr10:uidLastSave="{00000000-0000-0000-0000-000000000000}"/>
  <bookViews>
    <workbookView xWindow="-120" yWindow="-120" windowWidth="29040" windowHeight="15720" xr2:uid="{ADEC7C53-51C4-418D-BED6-369314584EBE}"/>
  </bookViews>
  <sheets>
    <sheet name="表7-1" sheetId="1" r:id="rId1"/>
  </sheets>
  <definedNames>
    <definedName name="_xlnm.Print_Area" localSheetId="0">'表7-1'!$A$1:$P$26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E21" i="1"/>
  <c r="E22" i="1"/>
  <c r="D22" i="1"/>
  <c r="K24" i="1"/>
  <c r="K23" i="1"/>
  <c r="E9" i="1"/>
  <c r="D9" i="1"/>
  <c r="P12" i="1"/>
  <c r="P13" i="1"/>
  <c r="P14" i="1"/>
  <c r="P15" i="1"/>
  <c r="P16" i="1"/>
  <c r="P17" i="1"/>
  <c r="P18" i="1"/>
  <c r="P19" i="1"/>
  <c r="P20" i="1"/>
  <c r="P21" i="1"/>
  <c r="P22" i="1"/>
  <c r="M24" i="1" l="1"/>
  <c r="I24" i="1"/>
  <c r="H24" i="1"/>
  <c r="G24" i="1"/>
  <c r="F24" i="1"/>
  <c r="M23" i="1"/>
  <c r="I23" i="1"/>
  <c r="H23" i="1"/>
  <c r="G23" i="1"/>
  <c r="F23" i="1"/>
  <c r="P11" i="1"/>
  <c r="P10" i="1"/>
  <c r="O11" i="1"/>
  <c r="O12" i="1"/>
  <c r="O13" i="1"/>
  <c r="O14" i="1"/>
  <c r="O15" i="1"/>
  <c r="O16" i="1"/>
  <c r="O17" i="1"/>
  <c r="O18" i="1"/>
  <c r="O19" i="1"/>
  <c r="O20" i="1"/>
  <c r="O21" i="1"/>
  <c r="O22" i="1"/>
  <c r="O10" i="1"/>
  <c r="N11" i="1"/>
  <c r="N12" i="1"/>
  <c r="N13" i="1"/>
  <c r="N14" i="1"/>
  <c r="N15" i="1"/>
  <c r="N16" i="1"/>
  <c r="N17" i="1"/>
  <c r="N18" i="1"/>
  <c r="N19" i="1"/>
  <c r="N20" i="1"/>
  <c r="N21" i="1"/>
  <c r="N22" i="1"/>
  <c r="N10" i="1"/>
  <c r="E24" i="1" l="1"/>
  <c r="D24" i="1"/>
  <c r="E23" i="1"/>
  <c r="D23" i="1"/>
</calcChain>
</file>

<file path=xl/sharedStrings.xml><?xml version="1.0" encoding="utf-8"?>
<sst xmlns="http://schemas.openxmlformats.org/spreadsheetml/2006/main" count="65" uniqueCount="26">
  <si>
    <t>【貿易・企業経営】</t>
    <rPh sb="1" eb="3">
      <t>ボウエキ</t>
    </rPh>
    <rPh sb="4" eb="6">
      <t>キギョウ</t>
    </rPh>
    <rPh sb="6" eb="8">
      <t>ケイエイ</t>
    </rPh>
    <phoneticPr fontId="2"/>
  </si>
  <si>
    <t>（単位：千円）</t>
    <rPh sb="4" eb="6">
      <t>センエン</t>
    </rPh>
    <phoneticPr fontId="1"/>
  </si>
  <si>
    <t>年　　月</t>
    <rPh sb="0" eb="1">
      <t>トシ</t>
    </rPh>
    <rPh sb="3" eb="4">
      <t>ツキ</t>
    </rPh>
    <phoneticPr fontId="1"/>
  </si>
  <si>
    <t>前　月　比</t>
    <rPh sb="0" eb="1">
      <t>マエ</t>
    </rPh>
    <rPh sb="2" eb="3">
      <t>ツキ</t>
    </rPh>
    <rPh sb="4" eb="5">
      <t>ヒ</t>
    </rPh>
    <phoneticPr fontId="1"/>
  </si>
  <si>
    <t>前年同月比</t>
    <rPh sb="0" eb="2">
      <t>ゼンネン</t>
    </rPh>
    <rPh sb="2" eb="5">
      <t>ドウゲツヒ</t>
    </rPh>
    <phoneticPr fontId="1"/>
  </si>
  <si>
    <t>資料：長崎税関「外国貿易年表」「管内貿易速報」</t>
    <rPh sb="0" eb="2">
      <t>シリョウ</t>
    </rPh>
    <rPh sb="3" eb="5">
      <t>ナガサキ</t>
    </rPh>
    <rPh sb="5" eb="7">
      <t>ゼイカン</t>
    </rPh>
    <rPh sb="8" eb="10">
      <t>ガイコク</t>
    </rPh>
    <rPh sb="10" eb="12">
      <t>ボウエキ</t>
    </rPh>
    <rPh sb="12" eb="14">
      <t>ネンピョウ</t>
    </rPh>
    <rPh sb="16" eb="18">
      <t>カンナイ</t>
    </rPh>
    <rPh sb="18" eb="20">
      <t>ボウエキ</t>
    </rPh>
    <rPh sb="20" eb="22">
      <t>ソクホウ</t>
    </rPh>
    <phoneticPr fontId="2"/>
  </si>
  <si>
    <t>-</t>
  </si>
  <si>
    <t>総    　　　　　額</t>
    <rPh sb="0" eb="1">
      <t>フサ</t>
    </rPh>
    <rPh sb="10" eb="11">
      <t>ガク</t>
    </rPh>
    <phoneticPr fontId="1"/>
  </si>
  <si>
    <t>長　　　崎　　　港</t>
    <rPh sb="0" eb="1">
      <t>チョウ</t>
    </rPh>
    <rPh sb="4" eb="5">
      <t>ザキ</t>
    </rPh>
    <rPh sb="8" eb="9">
      <t>コウ</t>
    </rPh>
    <phoneticPr fontId="1"/>
  </si>
  <si>
    <t>長　　崎　　空　　港</t>
    <rPh sb="0" eb="1">
      <t>チョウ</t>
    </rPh>
    <rPh sb="3" eb="4">
      <t>ザキ</t>
    </rPh>
    <rPh sb="6" eb="7">
      <t>ソラ</t>
    </rPh>
    <rPh sb="9" eb="10">
      <t>ミナト</t>
    </rPh>
    <phoneticPr fontId="1"/>
  </si>
  <si>
    <t>厳　　　原　　　港</t>
    <rPh sb="0" eb="1">
      <t>ゲン</t>
    </rPh>
    <rPh sb="4" eb="5">
      <t>ハラ</t>
    </rPh>
    <rPh sb="8" eb="9">
      <t>コウ</t>
    </rPh>
    <phoneticPr fontId="1"/>
  </si>
  <si>
    <t>輸　出</t>
    <rPh sb="0" eb="1">
      <t>ユ</t>
    </rPh>
    <rPh sb="2" eb="3">
      <t>デ</t>
    </rPh>
    <phoneticPr fontId="1"/>
  </si>
  <si>
    <t>輸　入</t>
    <rPh sb="0" eb="1">
      <t>ユ</t>
    </rPh>
    <rPh sb="2" eb="3">
      <t>イリ</t>
    </rPh>
    <phoneticPr fontId="1"/>
  </si>
  <si>
    <t>年</t>
  </si>
  <si>
    <t>月</t>
  </si>
  <si>
    <t>令和</t>
  </si>
  <si>
    <t>佐　　世　　保　　港</t>
    <rPh sb="0" eb="1">
      <t>タスク</t>
    </rPh>
    <rPh sb="3" eb="4">
      <t>ヨ</t>
    </rPh>
    <rPh sb="6" eb="7">
      <t>タモツ</t>
    </rPh>
    <rPh sb="9" eb="10">
      <t>ミナト</t>
    </rPh>
    <phoneticPr fontId="1"/>
  </si>
  <si>
    <t>表７－１　港別輸出入額</t>
    <phoneticPr fontId="3"/>
  </si>
  <si>
    <t>令　和</t>
    <phoneticPr fontId="3"/>
  </si>
  <si>
    <t>-</t>
    <phoneticPr fontId="3"/>
  </si>
  <si>
    <t>令和6年</t>
  </si>
  <si>
    <t>注）１．長崎港には、松島港を含む。２．佐世保港には、松浦港、伊万里港福島地区（長崎県）を含む。</t>
    <rPh sb="0" eb="1">
      <t>チュウ</t>
    </rPh>
    <phoneticPr fontId="2"/>
  </si>
  <si>
    <t>-</t>
    <phoneticPr fontId="3"/>
  </si>
  <si>
    <t>-</t>
    <phoneticPr fontId="3"/>
  </si>
  <si>
    <t>令和7年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</si>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</sst>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8" formatCode="#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7" fillId="0" borderId="0" xfId="0" applyFont="1" applyAlignment="1"/>
    <xf numFmtId="0" fontId="8" fillId="0" borderId="0" xfId="0" applyFont="1" applyAlignment="1">
      <alignment horizontal="right"/>
    </xf>
    <xf numFmtId="0" fontId="7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/>
    <xf numFmtId="3" fontId="9" fillId="0" borderId="0" xfId="0" applyNumberFormat="1" applyFont="1" applyBorder="1" applyAlignment="1"/>
    <xf numFmtId="3" fontId="9" fillId="0" borderId="0" xfId="0" applyNumberFormat="1" applyFont="1" applyBorder="1" applyAlignment="1">
      <alignment horizontal="right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Alignment="1"/>
    <xf numFmtId="0" fontId="9" fillId="0" borderId="0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3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distributed"/>
    </xf>
    <xf numFmtId="178" fontId="9" fillId="0" borderId="6" xfId="0" applyNumberFormat="1" applyFont="1" applyBorder="1" applyAlignment="1">
      <alignment horizontal="distributed"/>
    </xf>
    <xf numFmtId="178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>
      <alignment vertical="center"/>
    </xf>
    <xf numFmtId="0" fontId="9" fillId="0" borderId="0" xfId="0" applyFont="1" applyBorder="1" applyAlignment="1">
      <alignment horizontal="distributed"/>
    </xf>
    <xf numFmtId="176" fontId="9" fillId="0" borderId="0" xfId="0" applyNumberFormat="1" applyFont="1" applyBorder="1" applyAlignment="1"/>
    <xf numFmtId="176" fontId="9" fillId="0" borderId="0" xfId="0" applyNumberFormat="1" applyFont="1" applyBorder="1" applyAlignment="1">
      <alignment horizontal="right"/>
    </xf>
    <xf numFmtId="176" fontId="9" fillId="0" borderId="9" xfId="0" applyNumberFormat="1" applyFont="1" applyBorder="1" applyAlignment="1">
      <alignment vertical="top"/>
    </xf>
    <xf numFmtId="176" fontId="9" fillId="0" borderId="9" xfId="0" applyNumberFormat="1" applyFont="1" applyBorder="1" applyAlignment="1">
      <alignment horizontal="right" vertical="top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0" fontId="9" fillId="0" borderId="9" xfId="0" applyFont="1" applyBorder="1" applyAlignment="1">
      <alignment horizontal="distributed" vertical="top"/>
    </xf>
    <xf numFmtId="0" fontId="9" fillId="0" borderId="10" xfId="0" applyFont="1" applyBorder="1" applyAlignment="1">
      <alignment horizontal="distributed" vertical="top"/>
    </xf>
    <xf numFmtId="0" fontId="9" fillId="0" borderId="0" xfId="0" applyFont="1" applyBorder="1" applyAlignment="1">
      <alignment horizontal="distributed"/>
    </xf>
    <xf numFmtId="0" fontId="9" fillId="0" borderId="7" xfId="0" applyFont="1" applyBorder="1" applyAlignment="1">
      <alignment horizontal="distributed"/>
    </xf>
    <xf numFmtId="0" fontId="9" fillId="0" borderId="11" xfId="0" applyFont="1" applyBorder="1" applyAlignment="1">
      <alignment horizontal="distributed" vertical="top"/>
    </xf>
    <xf numFmtId="0" fontId="9" fillId="0" borderId="6" xfId="0" applyFont="1" applyBorder="1" applyAlignment="1">
      <alignment horizontal="distributed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631EF-587A-4283-83CB-23FDAF51E082}">
  <dimension ref="A1:P28"/>
  <sheetViews>
    <sheetView showGridLines="0" tabSelected="1" zoomScaleNormal="100" zoomScaleSheetLayoutView="100" workbookViewId="0"/>
  </sheetViews>
  <sheetFormatPr defaultColWidth="1.75" defaultRowHeight="15" x14ac:dyDescent="0.4"/>
  <cols>
    <col min="1" max="1" width="8.625" style="2" bestFit="1" customWidth="1"/>
    <col min="2" max="2" width="3.5" style="2" bestFit="1" customWidth="1"/>
    <col min="3" max="3" width="3.125" style="2" bestFit="1" customWidth="1"/>
    <col min="4" max="13" width="12.75" style="2" customWidth="1"/>
    <col min="14" max="14" width="8.625" style="2" customWidth="1"/>
    <col min="15" max="15" width="3.5" style="2" bestFit="1" customWidth="1"/>
    <col min="16" max="16" width="4.625" style="2" customWidth="1"/>
    <col min="17" max="64" width="15.625" style="2" customWidth="1"/>
    <col min="65" max="16384" width="1.75" style="2"/>
  </cols>
  <sheetData>
    <row r="1" spans="1:16" s="1" customFormat="1" ht="15.75" x14ac:dyDescent="0.4">
      <c r="A1" s="1" t="s">
        <v>0</v>
      </c>
      <c r="P1" s="14" t="s">
        <v>0</v>
      </c>
    </row>
    <row r="2" spans="1:16" ht="13.15" customHeight="1" x14ac:dyDescent="0.4">
      <c r="A2" s="1"/>
      <c r="B2" s="1"/>
      <c r="C2" s="1"/>
      <c r="D2" s="1"/>
      <c r="N2" s="1"/>
      <c r="O2" s="1"/>
      <c r="P2" s="1"/>
    </row>
    <row r="3" spans="1:16" s="4" customFormat="1" ht="19.5" thickBot="1" x14ac:dyDescent="0.35">
      <c r="A3" s="3" t="s">
        <v>17</v>
      </c>
      <c r="D3" s="5"/>
      <c r="N3" s="6"/>
      <c r="O3" s="6"/>
      <c r="P3" s="7" t="s">
        <v>1</v>
      </c>
    </row>
    <row r="4" spans="1:16" s="8" customFormat="1" ht="15" customHeight="1" x14ac:dyDescent="0.4">
      <c r="A4" s="57" t="s">
        <v>2</v>
      </c>
      <c r="B4" s="57"/>
      <c r="C4" s="58"/>
      <c r="D4" s="63" t="s">
        <v>7</v>
      </c>
      <c r="E4" s="64"/>
      <c r="F4" s="63" t="s">
        <v>8</v>
      </c>
      <c r="G4" s="64"/>
      <c r="H4" s="63" t="s">
        <v>16</v>
      </c>
      <c r="I4" s="64"/>
      <c r="J4" s="63" t="s">
        <v>9</v>
      </c>
      <c r="K4" s="64"/>
      <c r="L4" s="65" t="s">
        <v>10</v>
      </c>
      <c r="M4" s="65"/>
      <c r="N4" s="61" t="s">
        <v>2</v>
      </c>
      <c r="O4" s="57"/>
      <c r="P4" s="57"/>
    </row>
    <row r="5" spans="1:16" s="8" customFormat="1" ht="15" customHeight="1" x14ac:dyDescent="0.4">
      <c r="A5" s="59"/>
      <c r="B5" s="59"/>
      <c r="C5" s="60"/>
      <c r="D5" s="9" t="s">
        <v>11</v>
      </c>
      <c r="E5" s="9" t="s">
        <v>12</v>
      </c>
      <c r="F5" s="9" t="s">
        <v>11</v>
      </c>
      <c r="G5" s="9" t="s">
        <v>12</v>
      </c>
      <c r="H5" s="9" t="s">
        <v>11</v>
      </c>
      <c r="I5" s="10" t="s">
        <v>12</v>
      </c>
      <c r="J5" s="11" t="s">
        <v>11</v>
      </c>
      <c r="K5" s="11" t="s">
        <v>12</v>
      </c>
      <c r="L5" s="11" t="s">
        <v>11</v>
      </c>
      <c r="M5" s="11" t="s">
        <v>12</v>
      </c>
      <c r="N5" s="62"/>
      <c r="O5" s="59"/>
      <c r="P5" s="59"/>
    </row>
    <row r="6" spans="1:16" s="21" customFormat="1" ht="20.100000000000001" customHeight="1" x14ac:dyDescent="0.2">
      <c r="A6" s="15" t="s">
        <v>18</v>
      </c>
      <c r="B6" s="15">
        <v>3</v>
      </c>
      <c r="C6" s="16" t="s">
        <v>13</v>
      </c>
      <c r="D6" s="17">
        <v>165896692</v>
      </c>
      <c r="E6" s="17">
        <v>194916875</v>
      </c>
      <c r="F6" s="17">
        <v>40789606</v>
      </c>
      <c r="G6" s="17">
        <v>41826417</v>
      </c>
      <c r="H6" s="17">
        <v>125023426</v>
      </c>
      <c r="I6" s="17">
        <v>152226199</v>
      </c>
      <c r="J6" s="18" t="s">
        <v>6</v>
      </c>
      <c r="K6" s="17">
        <v>647843</v>
      </c>
      <c r="L6" s="18">
        <v>83660</v>
      </c>
      <c r="M6" s="18">
        <v>216416</v>
      </c>
      <c r="N6" s="19" t="s">
        <v>15</v>
      </c>
      <c r="O6" s="15">
        <v>3</v>
      </c>
      <c r="P6" s="20" t="s">
        <v>13</v>
      </c>
    </row>
    <row r="7" spans="1:16" s="12" customFormat="1" ht="14.1" customHeight="1" x14ac:dyDescent="0.4">
      <c r="A7" s="22"/>
      <c r="B7" s="22">
        <v>4</v>
      </c>
      <c r="C7" s="23"/>
      <c r="D7" s="24">
        <v>157184849</v>
      </c>
      <c r="E7" s="24">
        <v>652811265</v>
      </c>
      <c r="F7" s="24">
        <v>44957726</v>
      </c>
      <c r="G7" s="24">
        <v>116086838</v>
      </c>
      <c r="H7" s="24">
        <v>111876548</v>
      </c>
      <c r="I7" s="24">
        <v>533332546</v>
      </c>
      <c r="J7" s="25" t="s">
        <v>6</v>
      </c>
      <c r="K7" s="24">
        <v>3748407</v>
      </c>
      <c r="L7" s="25">
        <v>350575</v>
      </c>
      <c r="M7" s="25">
        <v>310025</v>
      </c>
      <c r="N7" s="26"/>
      <c r="O7" s="22">
        <v>4</v>
      </c>
      <c r="P7" s="27"/>
    </row>
    <row r="8" spans="1:16" s="12" customFormat="1" ht="14.1" customHeight="1" x14ac:dyDescent="0.4">
      <c r="A8" s="22"/>
      <c r="B8" s="22">
        <v>5</v>
      </c>
      <c r="C8" s="23"/>
      <c r="D8" s="24">
        <v>191027292</v>
      </c>
      <c r="E8" s="24">
        <v>409265887</v>
      </c>
      <c r="F8" s="24">
        <v>88460203</v>
      </c>
      <c r="G8" s="24">
        <v>90823982</v>
      </c>
      <c r="H8" s="24">
        <v>101838018</v>
      </c>
      <c r="I8" s="24">
        <v>314181789</v>
      </c>
      <c r="J8" s="25" t="s">
        <v>6</v>
      </c>
      <c r="K8" s="24">
        <v>3888615</v>
      </c>
      <c r="L8" s="25">
        <v>729071</v>
      </c>
      <c r="M8" s="25">
        <v>371501</v>
      </c>
      <c r="N8" s="26"/>
      <c r="O8" s="22">
        <v>5</v>
      </c>
      <c r="P8" s="27"/>
    </row>
    <row r="9" spans="1:16" s="12" customFormat="1" ht="14.1" customHeight="1" x14ac:dyDescent="0.4">
      <c r="A9" s="22"/>
      <c r="B9" s="28">
        <v>6</v>
      </c>
      <c r="C9" s="23"/>
      <c r="D9" s="24">
        <f>SUM(F9,H9,J9,L9)</f>
        <v>251026202</v>
      </c>
      <c r="E9" s="24">
        <f>SUM(G9,I9,K9,M9)</f>
        <v>341794766</v>
      </c>
      <c r="F9" s="24">
        <v>96561310</v>
      </c>
      <c r="G9" s="24">
        <v>64482919</v>
      </c>
      <c r="H9" s="24">
        <v>154279210</v>
      </c>
      <c r="I9" s="24">
        <v>276537731</v>
      </c>
      <c r="J9" s="25">
        <v>102611</v>
      </c>
      <c r="K9" s="24">
        <v>420615</v>
      </c>
      <c r="L9" s="25">
        <v>83071</v>
      </c>
      <c r="M9" s="25">
        <v>353501</v>
      </c>
      <c r="N9" s="26"/>
      <c r="O9" s="28">
        <v>6</v>
      </c>
      <c r="P9" s="27"/>
    </row>
    <row r="10" spans="1:16" s="21" customFormat="1" ht="20.100000000000001" customHeight="1" x14ac:dyDescent="0.2">
      <c r="A10" s="29" t="s">
        <v>20</v>
      </c>
      <c r="B10" s="15">
        <v>6</v>
      </c>
      <c r="C10" s="16" t="s">
        <v>14</v>
      </c>
      <c r="D10" s="17">
        <v>13160822</v>
      </c>
      <c r="E10" s="17">
        <v>29522793</v>
      </c>
      <c r="F10" s="17">
        <v>8015875</v>
      </c>
      <c r="G10" s="17">
        <v>4339087</v>
      </c>
      <c r="H10" s="17">
        <v>5144947</v>
      </c>
      <c r="I10" s="17">
        <v>25070617</v>
      </c>
      <c r="J10" s="18" t="s">
        <v>6</v>
      </c>
      <c r="K10" s="18">
        <v>86959</v>
      </c>
      <c r="L10" s="18" t="s">
        <v>6</v>
      </c>
      <c r="M10" s="18">
        <v>26130</v>
      </c>
      <c r="N10" s="30" t="str">
        <f>A10</f>
        <v>令和6年</v>
      </c>
      <c r="O10" s="15">
        <f>B10</f>
        <v>6</v>
      </c>
      <c r="P10" s="31" t="str">
        <f>C10</f>
        <v>月</v>
      </c>
    </row>
    <row r="11" spans="1:16" s="12" customFormat="1" ht="14.1" customHeight="1" x14ac:dyDescent="0.2">
      <c r="A11" s="44"/>
      <c r="B11" s="15">
        <v>7</v>
      </c>
      <c r="C11" s="16"/>
      <c r="D11" s="24">
        <v>34699591</v>
      </c>
      <c r="E11" s="24">
        <v>29965916</v>
      </c>
      <c r="F11" s="24">
        <v>5805591</v>
      </c>
      <c r="G11" s="24">
        <v>7020743</v>
      </c>
      <c r="H11" s="24">
        <v>28886000</v>
      </c>
      <c r="I11" s="24">
        <v>22821662</v>
      </c>
      <c r="J11" s="25" t="s">
        <v>6</v>
      </c>
      <c r="K11" s="25">
        <v>83811</v>
      </c>
      <c r="L11" s="25">
        <v>8000</v>
      </c>
      <c r="M11" s="25">
        <v>39700</v>
      </c>
      <c r="N11" s="30">
        <f t="shared" ref="N11:N22" si="0">A11</f>
        <v>0</v>
      </c>
      <c r="O11" s="15">
        <f t="shared" ref="O11:O22" si="1">B11</f>
        <v>7</v>
      </c>
      <c r="P11" s="31">
        <f t="shared" ref="P11:P22" si="2">C11</f>
        <v>0</v>
      </c>
    </row>
    <row r="12" spans="1:16" s="12" customFormat="1" ht="14.1" customHeight="1" x14ac:dyDescent="0.2">
      <c r="A12" s="43"/>
      <c r="B12" s="22">
        <v>8</v>
      </c>
      <c r="C12" s="16"/>
      <c r="D12" s="24">
        <v>12391152</v>
      </c>
      <c r="E12" s="24">
        <v>29568027</v>
      </c>
      <c r="F12" s="24">
        <v>1592825</v>
      </c>
      <c r="G12" s="24">
        <v>5276153</v>
      </c>
      <c r="H12" s="24">
        <v>10798327</v>
      </c>
      <c r="I12" s="24">
        <v>24253455</v>
      </c>
      <c r="J12" s="25" t="s">
        <v>6</v>
      </c>
      <c r="K12" s="25">
        <v>1107</v>
      </c>
      <c r="L12" s="25" t="s">
        <v>6</v>
      </c>
      <c r="M12" s="25">
        <v>37312</v>
      </c>
      <c r="N12" s="30">
        <f t="shared" si="0"/>
        <v>0</v>
      </c>
      <c r="O12" s="15">
        <f t="shared" si="1"/>
        <v>8</v>
      </c>
      <c r="P12" s="31">
        <f t="shared" si="2"/>
        <v>0</v>
      </c>
    </row>
    <row r="13" spans="1:16" s="12" customFormat="1" ht="14.1" customHeight="1" x14ac:dyDescent="0.2">
      <c r="A13" s="42"/>
      <c r="B13" s="22">
        <v>9</v>
      </c>
      <c r="C13" s="16"/>
      <c r="D13" s="24">
        <v>27428762</v>
      </c>
      <c r="E13" s="24">
        <v>39212770</v>
      </c>
      <c r="F13" s="24">
        <v>3648247</v>
      </c>
      <c r="G13" s="24">
        <v>7381911</v>
      </c>
      <c r="H13" s="24">
        <v>23747680</v>
      </c>
      <c r="I13" s="24">
        <v>31804536</v>
      </c>
      <c r="J13" s="25" t="s">
        <v>6</v>
      </c>
      <c r="K13" s="25" t="s">
        <v>6</v>
      </c>
      <c r="L13" s="25">
        <v>32835</v>
      </c>
      <c r="M13" s="25">
        <v>26323</v>
      </c>
      <c r="N13" s="30">
        <f t="shared" si="0"/>
        <v>0</v>
      </c>
      <c r="O13" s="15">
        <f t="shared" si="1"/>
        <v>9</v>
      </c>
      <c r="P13" s="31">
        <f t="shared" si="2"/>
        <v>0</v>
      </c>
    </row>
    <row r="14" spans="1:16" s="12" customFormat="1" ht="14.1" customHeight="1" x14ac:dyDescent="0.2">
      <c r="A14" s="36"/>
      <c r="B14" s="22">
        <v>10</v>
      </c>
      <c r="C14" s="16"/>
      <c r="D14" s="24">
        <v>25909820</v>
      </c>
      <c r="E14" s="24">
        <v>27498840</v>
      </c>
      <c r="F14" s="24">
        <v>15131754</v>
      </c>
      <c r="G14" s="24">
        <v>7411051</v>
      </c>
      <c r="H14" s="24">
        <v>10680655</v>
      </c>
      <c r="I14" s="24">
        <v>20059446</v>
      </c>
      <c r="J14" s="25">
        <v>97411</v>
      </c>
      <c r="K14" s="25">
        <v>1470</v>
      </c>
      <c r="L14" s="25" t="s">
        <v>6</v>
      </c>
      <c r="M14" s="25">
        <v>26873</v>
      </c>
      <c r="N14" s="30">
        <f t="shared" si="0"/>
        <v>0</v>
      </c>
      <c r="O14" s="15">
        <f t="shared" si="1"/>
        <v>10</v>
      </c>
      <c r="P14" s="31">
        <f t="shared" si="2"/>
        <v>0</v>
      </c>
    </row>
    <row r="15" spans="1:16" s="12" customFormat="1" ht="14.1" customHeight="1" x14ac:dyDescent="0.2">
      <c r="A15" s="29"/>
      <c r="B15" s="32">
        <v>11</v>
      </c>
      <c r="C15" s="16"/>
      <c r="D15" s="24">
        <v>23233049</v>
      </c>
      <c r="E15" s="24">
        <v>26206614</v>
      </c>
      <c r="F15" s="24">
        <v>13043823</v>
      </c>
      <c r="G15" s="24">
        <v>5827807</v>
      </c>
      <c r="H15" s="24">
        <v>10188526</v>
      </c>
      <c r="I15" s="24">
        <v>20353215</v>
      </c>
      <c r="J15" s="25" t="s">
        <v>6</v>
      </c>
      <c r="K15" s="25">
        <v>1277</v>
      </c>
      <c r="L15" s="25">
        <v>700</v>
      </c>
      <c r="M15" s="25">
        <v>24315</v>
      </c>
      <c r="N15" s="30">
        <f t="shared" si="0"/>
        <v>0</v>
      </c>
      <c r="O15" s="15">
        <f t="shared" si="1"/>
        <v>11</v>
      </c>
      <c r="P15" s="31">
        <f t="shared" si="2"/>
        <v>0</v>
      </c>
    </row>
    <row r="16" spans="1:16" s="21" customFormat="1" ht="14.1" customHeight="1" x14ac:dyDescent="0.2">
      <c r="A16" s="29"/>
      <c r="B16" s="32">
        <v>12</v>
      </c>
      <c r="C16" s="16"/>
      <c r="D16" s="17">
        <v>23000137</v>
      </c>
      <c r="E16" s="17">
        <v>36492314</v>
      </c>
      <c r="F16" s="17">
        <v>2436232</v>
      </c>
      <c r="G16" s="17">
        <v>7354495</v>
      </c>
      <c r="H16" s="17">
        <v>20563905</v>
      </c>
      <c r="I16" s="17">
        <v>29099541</v>
      </c>
      <c r="J16" s="18" t="s">
        <v>6</v>
      </c>
      <c r="K16" s="18">
        <v>3103</v>
      </c>
      <c r="L16" s="18" t="s">
        <v>6</v>
      </c>
      <c r="M16" s="18">
        <v>35175</v>
      </c>
      <c r="N16" s="30">
        <f t="shared" si="0"/>
        <v>0</v>
      </c>
      <c r="O16" s="22">
        <f t="shared" si="1"/>
        <v>12</v>
      </c>
      <c r="P16" s="31">
        <f t="shared" si="2"/>
        <v>0</v>
      </c>
    </row>
    <row r="17" spans="1:16" s="12" customFormat="1" ht="14.1" customHeight="1" x14ac:dyDescent="0.2">
      <c r="A17" s="50" t="s">
        <v>24</v>
      </c>
      <c r="B17" s="32">
        <v>1</v>
      </c>
      <c r="C17" s="16" t="s">
        <v>14</v>
      </c>
      <c r="D17" s="24">
        <v>23635260</v>
      </c>
      <c r="E17" s="24">
        <v>31563791</v>
      </c>
      <c r="F17" s="24">
        <v>867267</v>
      </c>
      <c r="G17" s="24">
        <v>4656222</v>
      </c>
      <c r="H17" s="24">
        <v>22767993</v>
      </c>
      <c r="I17" s="24">
        <v>26872489</v>
      </c>
      <c r="J17" s="25" t="s">
        <v>6</v>
      </c>
      <c r="K17" s="25" t="s">
        <v>6</v>
      </c>
      <c r="L17" s="25" t="s">
        <v>6</v>
      </c>
      <c r="M17" s="25">
        <v>35080</v>
      </c>
      <c r="N17" s="30" t="str">
        <f t="shared" si="0"/>
        <v>令和7年</v>
      </c>
      <c r="O17" s="15">
        <f t="shared" si="1"/>
        <v>1</v>
      </c>
      <c r="P17" s="31" t="str">
        <f t="shared" si="2"/>
        <v>月</v>
      </c>
    </row>
    <row r="18" spans="1:16" s="12" customFormat="1" ht="14.1" customHeight="1" x14ac:dyDescent="0.2">
      <c r="A18" s="49"/>
      <c r="B18" s="32">
        <v>2</v>
      </c>
      <c r="C18" s="16"/>
      <c r="D18" s="24">
        <v>7165130</v>
      </c>
      <c r="E18" s="24">
        <v>24936241</v>
      </c>
      <c r="F18" s="24">
        <v>6517569</v>
      </c>
      <c r="G18" s="24">
        <v>5103879</v>
      </c>
      <c r="H18" s="24">
        <v>647561</v>
      </c>
      <c r="I18" s="24">
        <v>19810306</v>
      </c>
      <c r="J18" s="25" t="s">
        <v>6</v>
      </c>
      <c r="K18" s="25">
        <v>2907</v>
      </c>
      <c r="L18" s="25" t="s">
        <v>6</v>
      </c>
      <c r="M18" s="25">
        <v>19149</v>
      </c>
      <c r="N18" s="30">
        <f t="shared" si="0"/>
        <v>0</v>
      </c>
      <c r="O18" s="15">
        <f t="shared" si="1"/>
        <v>2</v>
      </c>
      <c r="P18" s="31">
        <f t="shared" si="2"/>
        <v>0</v>
      </c>
    </row>
    <row r="19" spans="1:16" s="12" customFormat="1" ht="14.1" customHeight="1" x14ac:dyDescent="0.2">
      <c r="A19" s="48"/>
      <c r="B19" s="15">
        <v>3</v>
      </c>
      <c r="C19" s="16"/>
      <c r="D19" s="24">
        <v>30333872</v>
      </c>
      <c r="E19" s="24">
        <v>23181418</v>
      </c>
      <c r="F19" s="24">
        <v>2005314</v>
      </c>
      <c r="G19" s="24">
        <v>3910964</v>
      </c>
      <c r="H19" s="24">
        <v>28328558</v>
      </c>
      <c r="I19" s="24">
        <v>19228617</v>
      </c>
      <c r="J19" s="25" t="s">
        <v>6</v>
      </c>
      <c r="K19" s="25">
        <v>11277</v>
      </c>
      <c r="L19" s="25" t="s">
        <v>6</v>
      </c>
      <c r="M19" s="25">
        <v>30560</v>
      </c>
      <c r="N19" s="30">
        <f t="shared" si="0"/>
        <v>0</v>
      </c>
      <c r="O19" s="15">
        <f t="shared" si="1"/>
        <v>3</v>
      </c>
      <c r="P19" s="31">
        <f t="shared" si="2"/>
        <v>0</v>
      </c>
    </row>
    <row r="20" spans="1:16" s="35" customFormat="1" ht="14.1" customHeight="1" x14ac:dyDescent="0.2">
      <c r="A20" s="47"/>
      <c r="B20" s="15">
        <v>4</v>
      </c>
      <c r="C20" s="16"/>
      <c r="D20" s="33">
        <v>13650817</v>
      </c>
      <c r="E20" s="33">
        <v>18527684</v>
      </c>
      <c r="F20" s="33">
        <v>2192968</v>
      </c>
      <c r="G20" s="33">
        <v>1206950</v>
      </c>
      <c r="H20" s="33">
        <v>11457849</v>
      </c>
      <c r="I20" s="33">
        <v>17133046</v>
      </c>
      <c r="J20" s="34" t="s">
        <v>6</v>
      </c>
      <c r="K20" s="34">
        <v>159368</v>
      </c>
      <c r="L20" s="34" t="s">
        <v>6</v>
      </c>
      <c r="M20" s="34">
        <v>28320</v>
      </c>
      <c r="N20" s="30">
        <f t="shared" si="0"/>
        <v>0</v>
      </c>
      <c r="O20" s="15">
        <f t="shared" si="1"/>
        <v>4</v>
      </c>
      <c r="P20" s="31">
        <f t="shared" si="2"/>
        <v>0</v>
      </c>
    </row>
    <row r="21" spans="1:16" s="35" customFormat="1" ht="14.1" customHeight="1" x14ac:dyDescent="0.2">
      <c r="A21" s="46"/>
      <c r="B21" s="15">
        <v>5</v>
      </c>
      <c r="C21" s="16"/>
      <c r="D21" s="33">
        <f>SUM(F21,H21,J21,L21)</f>
        <v>22221384</v>
      </c>
      <c r="E21" s="33">
        <f>SUM(G21,I21,K21,M21)</f>
        <v>14105693</v>
      </c>
      <c r="F21" s="33">
        <v>5598867</v>
      </c>
      <c r="G21" s="33">
        <v>1303999</v>
      </c>
      <c r="H21" s="33">
        <v>16622517</v>
      </c>
      <c r="I21" s="33">
        <v>12641863</v>
      </c>
      <c r="J21" s="34" t="s">
        <v>6</v>
      </c>
      <c r="K21" s="34">
        <v>126951</v>
      </c>
      <c r="L21" s="34" t="s">
        <v>6</v>
      </c>
      <c r="M21" s="34">
        <v>32880</v>
      </c>
      <c r="N21" s="30">
        <f t="shared" si="0"/>
        <v>0</v>
      </c>
      <c r="O21" s="15">
        <f t="shared" si="1"/>
        <v>5</v>
      </c>
      <c r="P21" s="31">
        <f t="shared" si="2"/>
        <v>0</v>
      </c>
    </row>
    <row r="22" spans="1:16" s="35" customFormat="1" ht="14.1" customHeight="1" x14ac:dyDescent="0.2">
      <c r="A22" s="45"/>
      <c r="B22" s="15">
        <v>6</v>
      </c>
      <c r="C22" s="16"/>
      <c r="D22" s="33">
        <f>SUM(F22,H22,J22,L22)</f>
        <v>27974224</v>
      </c>
      <c r="E22" s="33">
        <f>SUM(G22,I22,K22,M22)</f>
        <v>14297860</v>
      </c>
      <c r="F22" s="33">
        <v>10167763</v>
      </c>
      <c r="G22" s="33">
        <v>1880461</v>
      </c>
      <c r="H22" s="33">
        <v>17733461</v>
      </c>
      <c r="I22" s="33">
        <v>12314545</v>
      </c>
      <c r="J22" s="34" t="s">
        <v>25</v>
      </c>
      <c r="K22" s="34">
        <v>82094</v>
      </c>
      <c r="L22" s="34">
        <v>73000</v>
      </c>
      <c r="M22" s="34">
        <v>20760</v>
      </c>
      <c r="N22" s="30">
        <f t="shared" si="0"/>
        <v>0</v>
      </c>
      <c r="O22" s="15">
        <f t="shared" si="1"/>
        <v>6</v>
      </c>
      <c r="P22" s="31">
        <f t="shared" si="2"/>
        <v>0</v>
      </c>
    </row>
    <row r="23" spans="1:16" s="21" customFormat="1" ht="20.100000000000001" customHeight="1" x14ac:dyDescent="0.2">
      <c r="A23" s="53" t="s">
        <v>3</v>
      </c>
      <c r="B23" s="53"/>
      <c r="C23" s="54"/>
      <c r="D23" s="37">
        <f>D22/D21*100</f>
        <v>125.88875652389608</v>
      </c>
      <c r="E23" s="37">
        <f t="shared" ref="E23:M23" si="3">E22/E21*100</f>
        <v>101.36233646939571</v>
      </c>
      <c r="F23" s="37">
        <f t="shared" si="3"/>
        <v>181.60393879690301</v>
      </c>
      <c r="G23" s="37">
        <f t="shared" si="3"/>
        <v>144.20724249021663</v>
      </c>
      <c r="H23" s="37">
        <f t="shared" si="3"/>
        <v>106.68336810845193</v>
      </c>
      <c r="I23" s="37">
        <f t="shared" si="3"/>
        <v>97.410840475015419</v>
      </c>
      <c r="J23" s="38" t="s">
        <v>19</v>
      </c>
      <c r="K23" s="38">
        <f t="shared" si="3"/>
        <v>64.665894715283841</v>
      </c>
      <c r="L23" s="38" t="s">
        <v>22</v>
      </c>
      <c r="M23" s="38">
        <f t="shared" si="3"/>
        <v>63.138686131386855</v>
      </c>
      <c r="N23" s="56" t="s">
        <v>3</v>
      </c>
      <c r="O23" s="53"/>
      <c r="P23" s="53"/>
    </row>
    <row r="24" spans="1:16" s="41" customFormat="1" ht="14.1" customHeight="1" x14ac:dyDescent="0.4">
      <c r="A24" s="51" t="s">
        <v>4</v>
      </c>
      <c r="B24" s="51"/>
      <c r="C24" s="52"/>
      <c r="D24" s="39">
        <f>D22/D10*100</f>
        <v>212.55681446037337</v>
      </c>
      <c r="E24" s="39">
        <f t="shared" ref="E24:M24" si="4">E22/E10*100</f>
        <v>48.429902956674866</v>
      </c>
      <c r="F24" s="39">
        <f t="shared" si="4"/>
        <v>126.84532880066119</v>
      </c>
      <c r="G24" s="39">
        <f t="shared" si="4"/>
        <v>43.337711366469492</v>
      </c>
      <c r="H24" s="39">
        <f t="shared" si="4"/>
        <v>344.67723379852117</v>
      </c>
      <c r="I24" s="39">
        <f t="shared" si="4"/>
        <v>49.119433319092224</v>
      </c>
      <c r="J24" s="40" t="s">
        <v>19</v>
      </c>
      <c r="K24" s="40">
        <f t="shared" si="4"/>
        <v>94.405409445830784</v>
      </c>
      <c r="L24" s="40" t="s">
        <v>23</v>
      </c>
      <c r="M24" s="40">
        <f t="shared" si="4"/>
        <v>79.448909299655568</v>
      </c>
      <c r="N24" s="55" t="s">
        <v>4</v>
      </c>
      <c r="O24" s="51"/>
      <c r="P24" s="51"/>
    </row>
    <row r="25" spans="1:16" s="12" customFormat="1" ht="11.25" x14ac:dyDescent="0.4">
      <c r="A25" s="12" t="s">
        <v>21</v>
      </c>
    </row>
    <row r="26" spans="1:16" s="12" customFormat="1" ht="11.25" x14ac:dyDescent="0.4">
      <c r="A26" s="12" t="s">
        <v>5</v>
      </c>
    </row>
    <row r="27" spans="1:16" s="12" customFormat="1" ht="11.25" x14ac:dyDescent="0.4"/>
    <row r="28" spans="1:16" ht="18.75" x14ac:dyDescent="0.4">
      <c r="B28" s="13"/>
      <c r="C28" s="13"/>
      <c r="D28" s="13"/>
      <c r="E28" s="13"/>
      <c r="F28" s="13"/>
      <c r="G28" s="13"/>
    </row>
  </sheetData>
  <mergeCells count="11">
    <mergeCell ref="A24:C24"/>
    <mergeCell ref="A23:C23"/>
    <mergeCell ref="N24:P24"/>
    <mergeCell ref="N23:P23"/>
    <mergeCell ref="A4:C5"/>
    <mergeCell ref="N4:P5"/>
    <mergeCell ref="D4:E4"/>
    <mergeCell ref="F4:G4"/>
    <mergeCell ref="H4:I4"/>
    <mergeCell ref="J4:K4"/>
    <mergeCell ref="L4:M4"/>
  </mergeCells>
  <phoneticPr fontId="3"/>
  <printOptions horizontalCentered="1"/>
  <pageMargins left="0.39370078740157483" right="0.39370078740157483" top="0.59055118110236227" bottom="0.31496062992125984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表7-1</vt:lpstr>
      <vt:lpstr>'表7-1'!Print_Area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2025-08-27T01:24:11Z</cp:lastPrinted>
  <dcterms:created xsi:type="dcterms:W3CDTF">2020-04-14T10:25:23Z</dcterms:created>
  <dcterms:modified xsi:type="dcterms:W3CDTF">2025-08-27T01:24:15Z</dcterms:modified>
</cp:coreProperties>
</file>