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ivfs\所属用ファイルサーバ\15400\1.次世代情報化推進室\06.Society5.0関係\01  ドローン・空飛ぶクルマ関係\★★ドローンワールドプロジェクトPJ\02_補助金関係\R７\02 オペレーター育成支援補助金\02 公募（HP掲載）\"/>
    </mc:Choice>
  </mc:AlternateContent>
  <xr:revisionPtr revIDLastSave="0" documentId="13_ncr:1_{C00AB6F3-9C4B-4839-9142-FE3400516D7C}" xr6:coauthVersionLast="47" xr6:coauthVersionMax="47" xr10:uidLastSave="{00000000-0000-0000-0000-000000000000}"/>
  <bookViews>
    <workbookView xWindow="-28920" yWindow="-120" windowWidth="29040" windowHeight="15840" tabRatio="876" xr2:uid="{EACA3851-1B81-4627-976C-1FA4F905E181}"/>
  </bookViews>
  <sheets>
    <sheet name="はじめに" sheetId="33" r:id="rId1"/>
    <sheet name="様式第1号（交付申請書 ）" sheetId="34" r:id="rId2"/>
    <sheet name="様式第2号（事業計画書１）" sheetId="39" r:id="rId3"/>
    <sheet name="様式第2号（事業計画書２）" sheetId="38" r:id="rId4"/>
    <sheet name="様式第３号（誓約書）" sheetId="6" r:id="rId5"/>
    <sheet name="様式第４号(交付決定通知書)" sheetId="36" r:id="rId6"/>
    <sheet name="様式第５号 (不交付決定通知書)" sheetId="37" r:id="rId7"/>
    <sheet name="様式第６号（実施状況報告書）" sheetId="32" r:id="rId8"/>
    <sheet name="様式第7号（変更承認申請書）" sheetId="8" r:id="rId9"/>
    <sheet name="様式第８号（中止廃止承認申請書）" sheetId="9" r:id="rId10"/>
    <sheet name="様式第９号（実績報告書）" sheetId="10" r:id="rId11"/>
    <sheet name="様式第10号（事業実績書１）" sheetId="40" r:id="rId12"/>
    <sheet name="様式第10号（事業実績書２）" sheetId="47" r:id="rId13"/>
    <sheet name="様式第11号(交付額確定通知書)" sheetId="43" r:id="rId14"/>
    <sheet name="様式第12号（請求書）" sheetId="42" r:id="rId15"/>
  </sheets>
  <definedNames>
    <definedName name="‐74‐">#REF!</definedName>
    <definedName name="‐76‐">#REF!</definedName>
    <definedName name="‐77‐">#REF!</definedName>
    <definedName name="‐82‐">#REF!</definedName>
    <definedName name="‐88‐">#REF!</definedName>
    <definedName name="‐89‐">#REF!</definedName>
    <definedName name="‐90‐">#REF!</definedName>
    <definedName name="‐91‐">#REF!</definedName>
    <definedName name="‐92‐">#REF!</definedName>
    <definedName name="_xlnm.Print_Area" localSheetId="0">はじめに!$A$1:$C$12</definedName>
    <definedName name="_xlnm.Print_Area" localSheetId="11">'様式第10号（事業実績書１）'!$A$1:$T$29</definedName>
    <definedName name="_xlnm.Print_Area" localSheetId="12">'様式第10号（事業実績書２）'!$A$1:$U$43</definedName>
    <definedName name="_xlnm.Print_Area" localSheetId="13">'様式第11号(交付額確定通知書)'!$A$1:$S$27</definedName>
    <definedName name="_xlnm.Print_Area" localSheetId="14">'様式第12号（請求書）'!$A$1:$U$35</definedName>
    <definedName name="_xlnm.Print_Area" localSheetId="1">'様式第1号（交付申請書 ）'!$A$1:$U$38</definedName>
    <definedName name="_xlnm.Print_Area" localSheetId="2">'様式第2号（事業計画書１）'!$A$1:$T$21</definedName>
    <definedName name="_xlnm.Print_Area" localSheetId="3">'様式第2号（事業計画書２）'!$A$1:$U$43</definedName>
    <definedName name="_xlnm.Print_Area" localSheetId="4">'様式第３号（誓約書）'!$A$1:$T$36</definedName>
    <definedName name="_xlnm.Print_Area" localSheetId="5">'様式第４号(交付決定通知書)'!$A$1:$S$29</definedName>
    <definedName name="_xlnm.Print_Area" localSheetId="6">'様式第５号 (不交付決定通知書)'!$A$1:$S$33</definedName>
    <definedName name="_xlnm.Print_Area" localSheetId="7">'様式第６号（実施状況報告書）'!$A$1:$U$41</definedName>
    <definedName name="_xlnm.Print_Area" localSheetId="8">'様式第7号（変更承認申請書）'!$A$1:$U$41</definedName>
    <definedName name="_xlnm.Print_Area" localSheetId="9">'様式第８号（中止廃止承認申請書）'!$A$1:$U$41</definedName>
    <definedName name="_xlnm.Print_Area" localSheetId="10">'様式第９号（実績報告書）'!$A$1:$U$34</definedName>
    <definedName name="業務用給湯器">#REF!</definedName>
    <definedName name="高性能ボイラ">#REF!</definedName>
    <definedName name="連絡先メールアドレス" localSheetId="0">はじめに!$B$12</definedName>
    <definedName 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42" l="1"/>
  <c r="A15" i="43"/>
  <c r="A11" i="10"/>
  <c r="B12" i="9"/>
  <c r="A12" i="8"/>
  <c r="A11" i="32"/>
  <c r="H15" i="10"/>
  <c r="L19" i="40"/>
  <c r="R40" i="47"/>
  <c r="A38" i="47"/>
  <c r="A37" i="47"/>
  <c r="A36" i="47"/>
  <c r="A35" i="47"/>
  <c r="R27" i="47"/>
  <c r="R28" i="47" s="1"/>
  <c r="N27" i="47"/>
  <c r="N28" i="47" s="1"/>
  <c r="J27" i="47"/>
  <c r="J28" i="47" s="1"/>
  <c r="R26" i="47"/>
  <c r="N26" i="47"/>
  <c r="J26" i="47"/>
  <c r="F26" i="47"/>
  <c r="F27" i="47" s="1"/>
  <c r="F28" i="47" s="1"/>
  <c r="F21" i="47"/>
  <c r="F22" i="47" s="1"/>
  <c r="R20" i="47"/>
  <c r="R21" i="47" s="1"/>
  <c r="R22" i="47" s="1"/>
  <c r="N20" i="47"/>
  <c r="N21" i="47" s="1"/>
  <c r="N22" i="47" s="1"/>
  <c r="J20" i="47"/>
  <c r="J21" i="47" s="1"/>
  <c r="J22" i="47" s="1"/>
  <c r="F20" i="47"/>
  <c r="Q30" i="47" l="1"/>
  <c r="R40" i="38" l="1"/>
  <c r="L21" i="39" s="1"/>
  <c r="R20" i="38"/>
  <c r="N20" i="38"/>
  <c r="J20" i="38"/>
  <c r="F20" i="38"/>
  <c r="R26" i="38"/>
  <c r="R27" i="38" s="1"/>
  <c r="R28" i="38" s="1"/>
  <c r="N26" i="38"/>
  <c r="N27" i="38" s="1"/>
  <c r="N28" i="38" s="1"/>
  <c r="J26" i="38"/>
  <c r="J27" i="38" s="1"/>
  <c r="J28" i="38" s="1"/>
  <c r="F26" i="38"/>
  <c r="F27" i="38" s="1"/>
  <c r="F28" i="38" s="1"/>
  <c r="A14" i="37"/>
  <c r="A38" i="38"/>
  <c r="A37" i="38"/>
  <c r="A36" i="38"/>
  <c r="A35" i="38"/>
  <c r="L3" i="43"/>
  <c r="E25" i="43"/>
  <c r="E27" i="43" s="1"/>
  <c r="I6" i="42" s="1"/>
  <c r="L3" i="37"/>
  <c r="A12" i="36"/>
  <c r="L3" i="36"/>
  <c r="G21" i="34"/>
  <c r="B18" i="43"/>
  <c r="C22" i="36"/>
  <c r="R17" i="39" l="1"/>
  <c r="F21" i="38"/>
  <c r="F22" i="38" s="1"/>
  <c r="E19" i="40"/>
  <c r="L11" i="43" l="1"/>
  <c r="L10" i="43"/>
  <c r="L9" i="43"/>
  <c r="M20" i="42" l="1"/>
  <c r="M19" i="42"/>
  <c r="M18" i="42"/>
  <c r="M32" i="42"/>
  <c r="H32" i="42"/>
  <c r="M31" i="42"/>
  <c r="H31" i="42"/>
  <c r="R18" i="40"/>
  <c r="R16" i="40"/>
  <c r="R19" i="39" l="1"/>
  <c r="M7" i="8"/>
  <c r="M6" i="8"/>
  <c r="M5" i="8"/>
  <c r="M11" i="37"/>
  <c r="M10" i="37"/>
  <c r="M9" i="37"/>
  <c r="M9" i="36"/>
  <c r="M8" i="36"/>
  <c r="M7" i="36"/>
  <c r="B14" i="36"/>
  <c r="I19" i="36"/>
  <c r="J21" i="38" l="1"/>
  <c r="J22" i="38" s="1"/>
  <c r="N21" i="38" l="1"/>
  <c r="N22" i="38" s="1"/>
  <c r="R21" i="38"/>
  <c r="R22" i="38" s="1"/>
  <c r="M32" i="10"/>
  <c r="M31" i="10"/>
  <c r="H32" i="10"/>
  <c r="H31" i="10"/>
  <c r="Q30" i="38" l="1"/>
  <c r="M7" i="10"/>
  <c r="M6" i="10"/>
  <c r="M5" i="10"/>
  <c r="M38" i="9"/>
  <c r="M37" i="9"/>
  <c r="H38" i="9"/>
  <c r="H37" i="9"/>
  <c r="M7" i="9"/>
  <c r="M6" i="9"/>
  <c r="M5" i="9"/>
  <c r="H38" i="8"/>
  <c r="H37" i="8"/>
  <c r="M38" i="8"/>
  <c r="M37" i="8"/>
  <c r="M35" i="32"/>
  <c r="M34" i="32"/>
  <c r="H35" i="32"/>
  <c r="H34" i="32"/>
  <c r="M7" i="32"/>
  <c r="M6" i="32"/>
  <c r="M5" i="32"/>
  <c r="M34" i="6"/>
  <c r="M33" i="6"/>
  <c r="M37" i="34"/>
  <c r="M36" i="34"/>
  <c r="H34" i="6"/>
  <c r="H33" i="6"/>
  <c r="H37" i="34"/>
  <c r="H36" i="34"/>
  <c r="N26" i="6"/>
  <c r="N25" i="6"/>
  <c r="N24" i="6"/>
  <c r="N7" i="34"/>
  <c r="N6" i="34"/>
  <c r="N5" i="34"/>
  <c r="P21" i="6"/>
  <c r="Q3" i="34"/>
  <c r="H1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H15" authorId="0" shapeId="0" xr:uid="{7FD77B4E-F1D3-4F01-B584-FEFD8E311E6D}">
      <text>
        <r>
          <rPr>
            <b/>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H15" authorId="0" shapeId="0" xr:uid="{7E45B5B3-4C59-4EE4-936F-04EC63111D71}">
      <text>
        <r>
          <rPr>
            <b/>
            <sz val="9"/>
            <color indexed="81"/>
            <rFont val="ＭＳ Ｐゴシック"/>
            <family val="3"/>
            <charset val="128"/>
          </rPr>
          <t>自動入力</t>
        </r>
        <r>
          <rPr>
            <sz val="9"/>
            <color indexed="81"/>
            <rFont val="MS P ゴシック"/>
            <family val="2"/>
          </rPr>
          <t xml:space="preserve">
</t>
        </r>
      </text>
    </comment>
  </commentList>
</comments>
</file>

<file path=xl/sharedStrings.xml><?xml version="1.0" encoding="utf-8"?>
<sst xmlns="http://schemas.openxmlformats.org/spreadsheetml/2006/main" count="568" uniqueCount="334">
  <si>
    <t>長 崎 県 知 事　　様</t>
    <rPh sb="0" eb="1">
      <t>ナガ</t>
    </rPh>
    <rPh sb="2" eb="3">
      <t>サキ</t>
    </rPh>
    <rPh sb="4" eb="5">
      <t>ケン</t>
    </rPh>
    <rPh sb="6" eb="7">
      <t>チ</t>
    </rPh>
    <rPh sb="8" eb="9">
      <t>コト</t>
    </rPh>
    <rPh sb="11" eb="12">
      <t>サマ</t>
    </rPh>
    <phoneticPr fontId="1"/>
  </si>
  <si>
    <t>　発行責任者及び担当者</t>
    <rPh sb="1" eb="6">
      <t>ハッコウセキニンシャ</t>
    </rPh>
    <rPh sb="6" eb="7">
      <t>オヨ</t>
    </rPh>
    <rPh sb="8" eb="11">
      <t>タントウシャ</t>
    </rPh>
    <phoneticPr fontId="1"/>
  </si>
  <si>
    <t>発行責任者</t>
    <rPh sb="0" eb="5">
      <t>ハッコウセキニンシャ</t>
    </rPh>
    <phoneticPr fontId="1"/>
  </si>
  <si>
    <t>（連絡先</t>
    <rPh sb="1" eb="4">
      <t>レンラクサキ</t>
    </rPh>
    <phoneticPr fontId="1"/>
  </si>
  <si>
    <t>）</t>
    <phoneticPr fontId="1"/>
  </si>
  <si>
    <t>発行担当者</t>
    <rPh sb="0" eb="5">
      <t>ハッコウタントウシャ</t>
    </rPh>
    <phoneticPr fontId="1"/>
  </si>
  <si>
    <t>※発行責任者は、代表取締役、支店長、営業所長等の、社内において権限の委任を受けた
　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2" eb="45">
      <t>ヤクショクシャ</t>
    </rPh>
    <rPh sb="46" eb="51">
      <t>ハッコウタントウシャ</t>
    </rPh>
    <rPh sb="53" eb="56">
      <t>ホンシンセイ</t>
    </rPh>
    <phoneticPr fontId="1"/>
  </si>
  <si>
    <t>様式第２号（第７条・第11条関係）</t>
    <rPh sb="0" eb="2">
      <t>ヨウシキ</t>
    </rPh>
    <rPh sb="2" eb="3">
      <t>ダイ</t>
    </rPh>
    <rPh sb="4" eb="5">
      <t>ゴウ</t>
    </rPh>
    <rPh sb="6" eb="7">
      <t>ダイ</t>
    </rPh>
    <rPh sb="8" eb="9">
      <t>ジョウ</t>
    </rPh>
    <rPh sb="10" eb="11">
      <t>ダイ</t>
    </rPh>
    <rPh sb="13" eb="14">
      <t>ジョウ</t>
    </rPh>
    <rPh sb="14" eb="16">
      <t>カンケイ</t>
    </rPh>
    <phoneticPr fontId="1"/>
  </si>
  <si>
    <t>氏名</t>
    <rPh sb="0" eb="2">
      <t>シメイ</t>
    </rPh>
    <phoneticPr fontId="1"/>
  </si>
  <si>
    <t>から</t>
    <phoneticPr fontId="1"/>
  </si>
  <si>
    <t>様式第３号（第７条関係）</t>
    <rPh sb="0" eb="2">
      <t>ヨウシキ</t>
    </rPh>
    <rPh sb="2" eb="3">
      <t>ダイ</t>
    </rPh>
    <rPh sb="4" eb="5">
      <t>ゴウ</t>
    </rPh>
    <rPh sb="6" eb="7">
      <t>ダイ</t>
    </rPh>
    <rPh sb="8" eb="9">
      <t>ジョウ</t>
    </rPh>
    <rPh sb="9" eb="11">
      <t>カンケイ</t>
    </rPh>
    <phoneticPr fontId="1"/>
  </si>
  <si>
    <t>誓　　約　　書</t>
    <rPh sb="0" eb="1">
      <t>チカイ</t>
    </rPh>
    <rPh sb="3" eb="4">
      <t>ヤク</t>
    </rPh>
    <rPh sb="6" eb="7">
      <t>ショ</t>
    </rPh>
    <phoneticPr fontId="1"/>
  </si>
  <si>
    <t>　ドローンオペレーター育成支援補助金の交付申請を行うにあたり、次の事項について誓約します。</t>
    <rPh sb="19" eb="23">
      <t>コウフシンセイ</t>
    </rPh>
    <rPh sb="24" eb="25">
      <t>オコナ</t>
    </rPh>
    <rPh sb="31" eb="32">
      <t>ツギ</t>
    </rPh>
    <rPh sb="33" eb="35">
      <t>ジコウ</t>
    </rPh>
    <rPh sb="39" eb="41">
      <t>セイヤク</t>
    </rPh>
    <phoneticPr fontId="1"/>
  </si>
  <si>
    <t>　なお、県が必要な場合には、関係機関に照会することについて承諾します。</t>
    <rPh sb="4" eb="5">
      <t>ケン</t>
    </rPh>
    <rPh sb="6" eb="8">
      <t>ヒツヨウ</t>
    </rPh>
    <rPh sb="9" eb="11">
      <t>バアイ</t>
    </rPh>
    <rPh sb="14" eb="18">
      <t>カンケイキカン</t>
    </rPh>
    <rPh sb="19" eb="21">
      <t>ショウカイ</t>
    </rPh>
    <rPh sb="29" eb="31">
      <t>ショウダク</t>
    </rPh>
    <phoneticPr fontId="1"/>
  </si>
  <si>
    <t>　※チェック欄（誓約の場合、□にチェックを入れてください）</t>
    <rPh sb="6" eb="7">
      <t>ラン</t>
    </rPh>
    <rPh sb="8" eb="10">
      <t>セイヤク</t>
    </rPh>
    <rPh sb="11" eb="13">
      <t>バアイ</t>
    </rPh>
    <rPh sb="21" eb="22">
      <t>イ</t>
    </rPh>
    <phoneticPr fontId="1"/>
  </si>
  <si>
    <t>申請要件を全て満たしています。</t>
    <phoneticPr fontId="1"/>
  </si>
  <si>
    <t>申請書類に記載された内容に虚偽が判明した場合は、補助金の返還に応じるとともに、加算金の支払いに応じます。</t>
    <phoneticPr fontId="1"/>
  </si>
  <si>
    <t>本事業で補助対象としている経費については、国その他の補助事業の対象にしていません。</t>
    <phoneticPr fontId="1"/>
  </si>
  <si>
    <t>長崎県から検査・報告・是正のための措置の求めがあった場合は、これに応じます。</t>
    <phoneticPr fontId="1"/>
  </si>
  <si>
    <t>次のいずれにも該当しておりません。</t>
    <phoneticPr fontId="1"/>
  </si>
  <si>
    <t xml:space="preserve">(1)
</t>
    <phoneticPr fontId="1"/>
  </si>
  <si>
    <t>暴力団員による不当な行為の防止等に関する法律（平成３年法律第77号）第２条第２号に規定する暴力団（以下「暴力団」という。）</t>
    <phoneticPr fontId="1"/>
  </si>
  <si>
    <t xml:space="preserve">(2)
</t>
    <phoneticPr fontId="1"/>
  </si>
  <si>
    <t>暴力団員による不当な行為の防止等に関する法律第２条第６号に規定する暴力団員（以下「暴力団員」という。）</t>
    <phoneticPr fontId="1"/>
  </si>
  <si>
    <t xml:space="preserve">(3)
</t>
    <phoneticPr fontId="1"/>
  </si>
  <si>
    <t xml:space="preserve">暴力団又は暴力団員と密接な関係を有する者その他知事が認めるもの
</t>
    <phoneticPr fontId="1"/>
  </si>
  <si>
    <t>長崎県知事 様</t>
  </si>
  <si>
    <t>様式第６号（第10条関係）</t>
    <rPh sb="0" eb="2">
      <t>ヨウシキ</t>
    </rPh>
    <rPh sb="2" eb="3">
      <t>ダイ</t>
    </rPh>
    <rPh sb="4" eb="5">
      <t>ゴウ</t>
    </rPh>
    <rPh sb="6" eb="7">
      <t>ダイ</t>
    </rPh>
    <rPh sb="9" eb="10">
      <t>ジョウ</t>
    </rPh>
    <rPh sb="10" eb="12">
      <t>カンケイ</t>
    </rPh>
    <phoneticPr fontId="1"/>
  </si>
  <si>
    <t>様式第７号（第11条関係）</t>
    <rPh sb="0" eb="2">
      <t>ヨウシキ</t>
    </rPh>
    <rPh sb="2" eb="3">
      <t>ダイ</t>
    </rPh>
    <rPh sb="4" eb="5">
      <t>ゴウ</t>
    </rPh>
    <rPh sb="6" eb="7">
      <t>ダイ</t>
    </rPh>
    <rPh sb="9" eb="10">
      <t>ジョウ</t>
    </rPh>
    <rPh sb="10" eb="12">
      <t>カンケイ</t>
    </rPh>
    <phoneticPr fontId="1"/>
  </si>
  <si>
    <t>補助事業の内容の変更承認申請書</t>
    <rPh sb="0" eb="4">
      <t>ホジョジギョウ</t>
    </rPh>
    <rPh sb="5" eb="7">
      <t>ナイヨウ</t>
    </rPh>
    <rPh sb="8" eb="10">
      <t>ヘンコウ</t>
    </rPh>
    <rPh sb="10" eb="15">
      <t>ショウニンシンセイショ</t>
    </rPh>
    <phoneticPr fontId="1"/>
  </si>
  <si>
    <t>記</t>
    <rPh sb="0" eb="1">
      <t>キ</t>
    </rPh>
    <phoneticPr fontId="1"/>
  </si>
  <si>
    <t>　１</t>
    <phoneticPr fontId="1"/>
  </si>
  <si>
    <t>変更の理由</t>
    <rPh sb="0" eb="2">
      <t>ヘンコウ</t>
    </rPh>
    <rPh sb="3" eb="5">
      <t>リユウ</t>
    </rPh>
    <phoneticPr fontId="1"/>
  </si>
  <si>
    <t>　２</t>
    <phoneticPr fontId="1"/>
  </si>
  <si>
    <t>変更の内容</t>
    <rPh sb="0" eb="2">
      <t>ヘンコウ</t>
    </rPh>
    <rPh sb="3" eb="5">
      <t>ナイヨウ</t>
    </rPh>
    <phoneticPr fontId="1"/>
  </si>
  <si>
    <t>　３</t>
    <phoneticPr fontId="1"/>
  </si>
  <si>
    <t>補助金額の変更（※該当する場合のみ）</t>
    <rPh sb="0" eb="4">
      <t>ホジョキンガク</t>
    </rPh>
    <rPh sb="5" eb="7">
      <t>ヘンコウ</t>
    </rPh>
    <rPh sb="9" eb="11">
      <t>ガイトウ</t>
    </rPh>
    <rPh sb="13" eb="15">
      <t>バアイ</t>
    </rPh>
    <phoneticPr fontId="1"/>
  </si>
  <si>
    <t>様式第８号（第12条関係）</t>
    <rPh sb="0" eb="2">
      <t>ヨウシキ</t>
    </rPh>
    <rPh sb="2" eb="3">
      <t>ダイ</t>
    </rPh>
    <rPh sb="4" eb="5">
      <t>ゴウ</t>
    </rPh>
    <rPh sb="6" eb="7">
      <t>ダイ</t>
    </rPh>
    <rPh sb="9" eb="10">
      <t>ジョウ</t>
    </rPh>
    <rPh sb="10" eb="12">
      <t>カンケイ</t>
    </rPh>
    <phoneticPr fontId="1"/>
  </si>
  <si>
    <t>補助事業の中止（廃止）承認申請書</t>
    <rPh sb="0" eb="4">
      <t>ホジョジギョウ</t>
    </rPh>
    <rPh sb="5" eb="7">
      <t>チュウシ</t>
    </rPh>
    <rPh sb="8" eb="10">
      <t>ハイシ</t>
    </rPh>
    <rPh sb="11" eb="16">
      <t>ショウニンシンセイショ</t>
    </rPh>
    <phoneticPr fontId="1"/>
  </si>
  <si>
    <t>補助事業を下記の理由により中止（廃止）したいので、長崎県補助金等交付規則（昭和40年長崎県</t>
    <rPh sb="0" eb="2">
      <t>ホジョ</t>
    </rPh>
    <rPh sb="2" eb="4">
      <t>ジギョウ</t>
    </rPh>
    <rPh sb="5" eb="7">
      <t>カキ</t>
    </rPh>
    <rPh sb="8" eb="10">
      <t>リユウ</t>
    </rPh>
    <rPh sb="13" eb="15">
      <t>チュウシ</t>
    </rPh>
    <rPh sb="16" eb="18">
      <t>ハイシ</t>
    </rPh>
    <rPh sb="25" eb="28">
      <t>ナガサキケン</t>
    </rPh>
    <rPh sb="28" eb="36">
      <t>ホジョキントウコウフキソク</t>
    </rPh>
    <rPh sb="37" eb="39">
      <t>ショウワ</t>
    </rPh>
    <rPh sb="41" eb="42">
      <t>ネン</t>
    </rPh>
    <rPh sb="42" eb="45">
      <t>ナガサキケン</t>
    </rPh>
    <phoneticPr fontId="1"/>
  </si>
  <si>
    <t>規則第16号）第11条第２項第２号の規定により申請します。</t>
    <rPh sb="14" eb="15">
      <t>ダイ</t>
    </rPh>
    <rPh sb="16" eb="17">
      <t>ゴウ</t>
    </rPh>
    <rPh sb="18" eb="20">
      <t>キテイ</t>
    </rPh>
    <rPh sb="23" eb="25">
      <t>シンセイ</t>
    </rPh>
    <phoneticPr fontId="1"/>
  </si>
  <si>
    <t>中止（廃止）する理由</t>
    <rPh sb="0" eb="2">
      <t>チュウシ</t>
    </rPh>
    <rPh sb="3" eb="5">
      <t>ハイシ</t>
    </rPh>
    <rPh sb="8" eb="10">
      <t>リユウ</t>
    </rPh>
    <phoneticPr fontId="1"/>
  </si>
  <si>
    <t>中止の期間（廃止の時期）</t>
    <rPh sb="0" eb="2">
      <t>チュウシ</t>
    </rPh>
    <rPh sb="3" eb="5">
      <t>キカン</t>
    </rPh>
    <rPh sb="6" eb="8">
      <t>ハイシ</t>
    </rPh>
    <rPh sb="9" eb="11">
      <t>ジキ</t>
    </rPh>
    <phoneticPr fontId="1"/>
  </si>
  <si>
    <t>証拠帳票類の写し</t>
    <rPh sb="0" eb="5">
      <t>ショウコチョウヒョウルイ</t>
    </rPh>
    <rPh sb="6" eb="7">
      <t>ウツ</t>
    </rPh>
    <phoneticPr fontId="1"/>
  </si>
  <si>
    <t>様式第９号（第13条関係）</t>
    <rPh sb="0" eb="2">
      <t>ヨウシキ</t>
    </rPh>
    <rPh sb="2" eb="3">
      <t>ダイ</t>
    </rPh>
    <rPh sb="4" eb="5">
      <t>ゴウ</t>
    </rPh>
    <rPh sb="6" eb="7">
      <t>ダイ</t>
    </rPh>
    <rPh sb="9" eb="10">
      <t>ジョウ</t>
    </rPh>
    <rPh sb="10" eb="12">
      <t>カンケイ</t>
    </rPh>
    <phoneticPr fontId="1"/>
  </si>
  <si>
    <t>　(関係書類）</t>
    <rPh sb="2" eb="6">
      <t>カンケイショルイ</t>
    </rPh>
    <phoneticPr fontId="1"/>
  </si>
  <si>
    <t>ドローンオペレーター育成事業実績書（様式第10号）</t>
    <rPh sb="12" eb="14">
      <t>ジギョウ</t>
    </rPh>
    <rPh sb="14" eb="16">
      <t>ジッセキ</t>
    </rPh>
    <rPh sb="16" eb="17">
      <t>ショ</t>
    </rPh>
    <rPh sb="18" eb="20">
      <t>ヨウシキ</t>
    </rPh>
    <rPh sb="20" eb="21">
      <t>ダイ</t>
    </rPh>
    <rPh sb="23" eb="24">
      <t>ゴウ</t>
    </rPh>
    <phoneticPr fontId="1"/>
  </si>
  <si>
    <t>円</t>
    <rPh sb="0" eb="1">
      <t>エン</t>
    </rPh>
    <phoneticPr fontId="1"/>
  </si>
  <si>
    <t>令和　年度ドローンオペレーター育成支援補助金に係る</t>
    <rPh sb="15" eb="17">
      <t>イクセイ</t>
    </rPh>
    <phoneticPr fontId="1"/>
  </si>
  <si>
    <t>期間（報告対象月）</t>
    <rPh sb="0" eb="2">
      <t>キカン</t>
    </rPh>
    <rPh sb="3" eb="5">
      <t>ホウコク</t>
    </rPh>
    <rPh sb="5" eb="7">
      <t>タイショウ</t>
    </rPh>
    <rPh sb="7" eb="8">
      <t>ツキ</t>
    </rPh>
    <phoneticPr fontId="1"/>
  </si>
  <si>
    <t>　　　年　　　月</t>
    <rPh sb="3" eb="4">
      <t>ネン</t>
    </rPh>
    <rPh sb="7" eb="8">
      <t>ツキ</t>
    </rPh>
    <phoneticPr fontId="1"/>
  </si>
  <si>
    <t>当初予定</t>
    <rPh sb="0" eb="2">
      <t>トウショ</t>
    </rPh>
    <rPh sb="2" eb="4">
      <t>ヨテイ</t>
    </rPh>
    <phoneticPr fontId="1"/>
  </si>
  <si>
    <t>実施状況</t>
    <rPh sb="0" eb="2">
      <t>ジッシ</t>
    </rPh>
    <rPh sb="2" eb="4">
      <t>ジョウキョウ</t>
    </rPh>
    <phoneticPr fontId="1"/>
  </si>
  <si>
    <t>今後の予定</t>
    <rPh sb="0" eb="2">
      <t>コンゴ</t>
    </rPh>
    <rPh sb="3" eb="5">
      <t>ヨテイ</t>
    </rPh>
    <phoneticPr fontId="1"/>
  </si>
  <si>
    <t>問題点及び対処内容（該当する場合）</t>
    <rPh sb="0" eb="2">
      <t>モンダイ</t>
    </rPh>
    <rPh sb="2" eb="3">
      <t>テン</t>
    </rPh>
    <rPh sb="3" eb="4">
      <t>オヨ</t>
    </rPh>
    <rPh sb="5" eb="7">
      <t>タイショ</t>
    </rPh>
    <rPh sb="7" eb="9">
      <t>ナイヨウ</t>
    </rPh>
    <rPh sb="10" eb="12">
      <t>ガイトウ</t>
    </rPh>
    <rPh sb="14" eb="16">
      <t>バアイ</t>
    </rPh>
    <phoneticPr fontId="1"/>
  </si>
  <si>
    <t>添付書類</t>
    <rPh sb="0" eb="2">
      <t>テンプ</t>
    </rPh>
    <rPh sb="2" eb="4">
      <t>ショルイ</t>
    </rPh>
    <phoneticPr fontId="1"/>
  </si>
  <si>
    <t>（１）</t>
    <phoneticPr fontId="1"/>
  </si>
  <si>
    <t>（２）</t>
  </si>
  <si>
    <t>その他</t>
    <rPh sb="2" eb="3">
      <t>タ</t>
    </rPh>
    <phoneticPr fontId="1"/>
  </si>
  <si>
    <t>事業計画書</t>
    <rPh sb="0" eb="2">
      <t>ジギョウ</t>
    </rPh>
    <rPh sb="2" eb="5">
      <t>ケイカクショ</t>
    </rPh>
    <phoneticPr fontId="1"/>
  </si>
  <si>
    <t>様式第１号（第７条関係）</t>
    <rPh sb="0" eb="2">
      <t>ヨウシキ</t>
    </rPh>
    <rPh sb="2" eb="3">
      <t>ダイ</t>
    </rPh>
    <rPh sb="4" eb="5">
      <t>ゴウ</t>
    </rPh>
    <rPh sb="6" eb="7">
      <t>ダイ</t>
    </rPh>
    <rPh sb="8" eb="9">
      <t>ジョウ</t>
    </rPh>
    <rPh sb="9" eb="11">
      <t>カンケイ</t>
    </rPh>
    <phoneticPr fontId="1"/>
  </si>
  <si>
    <t>項　　目</t>
    <rPh sb="0" eb="1">
      <t>コウ</t>
    </rPh>
    <rPh sb="3" eb="4">
      <t>メ</t>
    </rPh>
    <phoneticPr fontId="1"/>
  </si>
  <si>
    <t>以下の項目を入力してください。</t>
    <rPh sb="0" eb="2">
      <t>イカ</t>
    </rPh>
    <rPh sb="3" eb="5">
      <t>コウモク</t>
    </rPh>
    <rPh sb="6" eb="8">
      <t>ニュウリョク</t>
    </rPh>
    <phoneticPr fontId="1"/>
  </si>
  <si>
    <t>記　載　例</t>
    <rPh sb="0" eb="1">
      <t>キ</t>
    </rPh>
    <rPh sb="2" eb="3">
      <t>サイ</t>
    </rPh>
    <rPh sb="4" eb="5">
      <t>レイ</t>
    </rPh>
    <phoneticPr fontId="1"/>
  </si>
  <si>
    <t>郵便番号〒</t>
    <rPh sb="0" eb="2">
      <t>ユウビン</t>
    </rPh>
    <rPh sb="2" eb="4">
      <t>バンゴウ</t>
    </rPh>
    <phoneticPr fontId="1"/>
  </si>
  <si>
    <t>850-8570</t>
    <phoneticPr fontId="1"/>
  </si>
  <si>
    <t>住　　所</t>
    <rPh sb="0" eb="1">
      <t>ジュウ</t>
    </rPh>
    <rPh sb="3" eb="4">
      <t>ショ</t>
    </rPh>
    <phoneticPr fontId="1"/>
  </si>
  <si>
    <t>長崎県長崎市尾上町３－１</t>
    <rPh sb="0" eb="2">
      <t>ナガサキ</t>
    </rPh>
    <rPh sb="2" eb="3">
      <t>ケン</t>
    </rPh>
    <rPh sb="3" eb="6">
      <t>ナガサキシ</t>
    </rPh>
    <rPh sb="6" eb="9">
      <t>オノウエマチ</t>
    </rPh>
    <phoneticPr fontId="1"/>
  </si>
  <si>
    <t>法人名又は屋号</t>
    <rPh sb="0" eb="2">
      <t>ホウジン</t>
    </rPh>
    <rPh sb="2" eb="3">
      <t>メイ</t>
    </rPh>
    <rPh sb="3" eb="4">
      <t>マタ</t>
    </rPh>
    <rPh sb="5" eb="7">
      <t>ヤゴウ</t>
    </rPh>
    <phoneticPr fontId="1"/>
  </si>
  <si>
    <t>株式会社　ナガサキ</t>
    <rPh sb="0" eb="4">
      <t>カブシキカイシャ</t>
    </rPh>
    <phoneticPr fontId="1"/>
  </si>
  <si>
    <t>代表取締役　長崎 太郎</t>
    <rPh sb="0" eb="2">
      <t>ダイヒョウ</t>
    </rPh>
    <rPh sb="2" eb="5">
      <t>トリシマリヤク</t>
    </rPh>
    <rPh sb="6" eb="8">
      <t>ナガサキ</t>
    </rPh>
    <rPh sb="9" eb="11">
      <t>タロウ</t>
    </rPh>
    <phoneticPr fontId="1"/>
  </si>
  <si>
    <t>申請日（提出日）</t>
    <rPh sb="0" eb="2">
      <t>シンセイ</t>
    </rPh>
    <rPh sb="2" eb="3">
      <t>ビ</t>
    </rPh>
    <rPh sb="4" eb="7">
      <t>テイシュツビ</t>
    </rPh>
    <phoneticPr fontId="1"/>
  </si>
  <si>
    <t>発行責任者（代表者）</t>
    <rPh sb="0" eb="2">
      <t>ハッコウ</t>
    </rPh>
    <rPh sb="2" eb="5">
      <t>セキニンシャ</t>
    </rPh>
    <rPh sb="6" eb="9">
      <t>ダイヒョウシャ</t>
    </rPh>
    <phoneticPr fontId="1"/>
  </si>
  <si>
    <t>長崎　太郎</t>
    <rPh sb="0" eb="2">
      <t>ナガサキ</t>
    </rPh>
    <rPh sb="3" eb="5">
      <t>タロウ</t>
    </rPh>
    <phoneticPr fontId="1"/>
  </si>
  <si>
    <t>連　絡　先</t>
    <rPh sb="0" eb="1">
      <t>レン</t>
    </rPh>
    <rPh sb="2" eb="3">
      <t>ラク</t>
    </rPh>
    <rPh sb="4" eb="5">
      <t>サキ</t>
    </rPh>
    <phoneticPr fontId="1"/>
  </si>
  <si>
    <t>発行担当者</t>
    <rPh sb="0" eb="2">
      <t>ハッコウ</t>
    </rPh>
    <rPh sb="2" eb="5">
      <t>タントウシャ</t>
    </rPh>
    <phoneticPr fontId="1"/>
  </si>
  <si>
    <t>長崎　次郎</t>
    <rPh sb="0" eb="2">
      <t>ナガサキ</t>
    </rPh>
    <rPh sb="3" eb="5">
      <t>ジロウ</t>
    </rPh>
    <phoneticPr fontId="1"/>
  </si>
  <si>
    <t>095-895-2521</t>
    <phoneticPr fontId="1"/>
  </si>
  <si>
    <t>※発行責任者は、代表取締役、支店長、営業所長等の、社内において権限の委任を受けた役職者、発行担当者は、本申請に関する事務を担当する者としてください。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0" eb="43">
      <t>ヤクショクシャ</t>
    </rPh>
    <rPh sb="44" eb="49">
      <t>ハッコウタントウシャ</t>
    </rPh>
    <rPh sb="51" eb="54">
      <t>ホンシンセイ</t>
    </rPh>
    <phoneticPr fontId="1"/>
  </si>
  <si>
    <t>直近事業年度の貸借対照表及び損益計算書等</t>
    <phoneticPr fontId="1"/>
  </si>
  <si>
    <t>代表者役職・氏名：</t>
    <rPh sb="0" eb="3">
      <t>ダイヒョウシャ</t>
    </rPh>
    <rPh sb="3" eb="5">
      <t>ヤクショク</t>
    </rPh>
    <rPh sb="6" eb="8">
      <t>シメイ</t>
    </rPh>
    <phoneticPr fontId="1"/>
  </si>
  <si>
    <t>法人名又は屋号：</t>
    <rPh sb="0" eb="2">
      <t>ホウジン</t>
    </rPh>
    <rPh sb="2" eb="3">
      <t>メイ</t>
    </rPh>
    <rPh sb="3" eb="4">
      <t>マタ</t>
    </rPh>
    <rPh sb="5" eb="7">
      <t>ヤゴウ</t>
    </rPh>
    <phoneticPr fontId="1"/>
  </si>
  <si>
    <t>(申請者)    住　所：</t>
    <rPh sb="9" eb="10">
      <t>ジュウ</t>
    </rPh>
    <rPh sb="11" eb="12">
      <t>ショ</t>
    </rPh>
    <phoneticPr fontId="1"/>
  </si>
  <si>
    <t>　ドローンオペレーター育成支援補助金を交付されるよう、長崎県補助金等交付規則（昭和40年長崎県規則第16号）第４条の規定により、関係書類を添えて下記のとおり申請します。</t>
    <rPh sb="11" eb="13">
      <t>イクセイ</t>
    </rPh>
    <rPh sb="13" eb="15">
      <t>シエン</t>
    </rPh>
    <rPh sb="15" eb="18">
      <t>ホジョキン</t>
    </rPh>
    <rPh sb="19" eb="21">
      <t>コウフ</t>
    </rPh>
    <rPh sb="27" eb="30">
      <t>ナガサキケン</t>
    </rPh>
    <rPh sb="30" eb="34">
      <t>ホジョキントウ</t>
    </rPh>
    <rPh sb="34" eb="38">
      <t>コウフキソク</t>
    </rPh>
    <phoneticPr fontId="1"/>
  </si>
  <si>
    <t>１．交付申請金額</t>
    <rPh sb="2" eb="6">
      <t>コウフシンセイ</t>
    </rPh>
    <rPh sb="6" eb="8">
      <t>キンガク</t>
    </rPh>
    <phoneticPr fontId="1"/>
  </si>
  <si>
    <t>２．申請者情報</t>
    <rPh sb="2" eb="5">
      <t>シンセイシャ</t>
    </rPh>
    <rPh sb="5" eb="7">
      <t>ジョウホウ</t>
    </rPh>
    <phoneticPr fontId="1"/>
  </si>
  <si>
    <t>　</t>
    <phoneticPr fontId="1"/>
  </si>
  <si>
    <t>会社HP</t>
    <rPh sb="0" eb="2">
      <t>カイシャ</t>
    </rPh>
    <phoneticPr fontId="1"/>
  </si>
  <si>
    <t>まで</t>
    <phoneticPr fontId="1"/>
  </si>
  <si>
    <t>　　交付決定の日</t>
    <phoneticPr fontId="1"/>
  </si>
  <si>
    <t xml:space="preserve"> １．事業内容</t>
    <phoneticPr fontId="1"/>
  </si>
  <si>
    <t>農業、林業</t>
    <phoneticPr fontId="1"/>
  </si>
  <si>
    <t>漁業</t>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</si>
  <si>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</si>
  <si>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</si>
  <si>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</si>
  <si>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</si>
  <si>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</si>
  <si>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</si>
  <si>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</si>
  <si>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</si>
  <si>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</si>
  <si>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</si>
  <si>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</si>
  <si>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</si>
  <si>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</si>
  <si>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</si>
  <si>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</si>
  <si>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</si>
  <si>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ドローンオペレーター育成事業計画書（様式第２号）</t>
    <rPh sb="10" eb="12">
      <t>イクセイ</t>
    </rPh>
    <rPh sb="12" eb="14">
      <t>ジギョウ</t>
    </rPh>
    <rPh sb="14" eb="17">
      <t>ケイカクショ</t>
    </rPh>
    <rPh sb="18" eb="20">
      <t>ヨウシキ</t>
    </rPh>
    <rPh sb="20" eb="21">
      <t>ダイ</t>
    </rPh>
    <rPh sb="22" eb="23">
      <t>ゴウ</t>
    </rPh>
    <phoneticPr fontId="1"/>
  </si>
  <si>
    <t>誓約書（様式第３号）</t>
    <rPh sb="0" eb="3">
      <t>セイヤクショ</t>
    </rPh>
    <rPh sb="4" eb="6">
      <t>ヨウシキ</t>
    </rPh>
    <rPh sb="6" eb="7">
      <t>ダイ</t>
    </rPh>
    <rPh sb="8" eb="9">
      <t>ゴウ</t>
    </rPh>
    <phoneticPr fontId="1"/>
  </si>
  <si>
    <t>受講する講座の内容、受講料、手数料等が分かる資料</t>
    <rPh sb="0" eb="2">
      <t>ジュコウ</t>
    </rPh>
    <rPh sb="4" eb="6">
      <t>コウザ</t>
    </rPh>
    <rPh sb="7" eb="9">
      <t>ナイヨウ</t>
    </rPh>
    <rPh sb="10" eb="13">
      <t>ジュコウリョウ</t>
    </rPh>
    <rPh sb="14" eb="17">
      <t>テスウリョウ</t>
    </rPh>
    <rPh sb="17" eb="18">
      <t>トウ</t>
    </rPh>
    <rPh sb="19" eb="20">
      <t>ワ</t>
    </rPh>
    <rPh sb="22" eb="24">
      <t>シリョウ</t>
    </rPh>
    <phoneticPr fontId="1"/>
  </si>
  <si>
    <t>記</t>
  </si>
  <si>
    <t>記</t>
    <rPh sb="0" eb="1">
      <t>キ</t>
    </rPh>
    <phoneticPr fontId="1"/>
  </si>
  <si>
    <t>添付書類</t>
    <rPh sb="0" eb="4">
      <t>テンプショルイ</t>
    </rPh>
    <phoneticPr fontId="1"/>
  </si>
  <si>
    <t>　４</t>
    <phoneticPr fontId="1"/>
  </si>
  <si>
    <t>１．交付申請金額</t>
    <rPh sb="2" eb="4">
      <t>コウフ</t>
    </rPh>
    <rPh sb="4" eb="6">
      <t>シンセイ</t>
    </rPh>
    <rPh sb="6" eb="8">
      <t>キンガク</t>
    </rPh>
    <phoneticPr fontId="1"/>
  </si>
  <si>
    <t>２．添付書類（※添付した書類にチェックすること）</t>
    <rPh sb="2" eb="6">
      <t>テンプショルイ</t>
    </rPh>
    <rPh sb="8" eb="10">
      <t>テンプ</t>
    </rPh>
    <rPh sb="12" eb="14">
      <t>ショルイ</t>
    </rPh>
    <phoneticPr fontId="1"/>
  </si>
  <si>
    <t>円</t>
    <rPh sb="0" eb="1">
      <t>エン</t>
    </rPh>
    <phoneticPr fontId="1"/>
  </si>
  <si>
    <t>　</t>
    <phoneticPr fontId="1"/>
  </si>
  <si>
    <t>住　　　　所：</t>
    <phoneticPr fontId="1"/>
  </si>
  <si>
    <t>法人名又は屋号：</t>
    <phoneticPr fontId="1"/>
  </si>
  <si>
    <t>この様式は、県が作成する書類です。</t>
    <rPh sb="2" eb="4">
      <t>ヨウシキ</t>
    </rPh>
    <rPh sb="6" eb="7">
      <t>ケン</t>
    </rPh>
    <rPh sb="8" eb="10">
      <t>サクセイ</t>
    </rPh>
    <rPh sb="12" eb="14">
      <t>ショルイ</t>
    </rPh>
    <phoneticPr fontId="1"/>
  </si>
  <si>
    <t>代表者職・氏名：</t>
    <phoneticPr fontId="1"/>
  </si>
  <si>
    <t>長崎県知事　</t>
  </si>
  <si>
    <t>(2)</t>
  </si>
  <si>
    <t>(3)</t>
  </si>
  <si>
    <t>(4)</t>
  </si>
  <si>
    <t>令和　　年　　月　　日</t>
    <rPh sb="0" eb="2">
      <t>レイワ</t>
    </rPh>
    <rPh sb="4" eb="5">
      <t>ネン</t>
    </rPh>
    <rPh sb="7" eb="8">
      <t>ガツ</t>
    </rPh>
    <rPh sb="10" eb="11">
      <t>ニチ</t>
    </rPh>
    <phoneticPr fontId="1"/>
  </si>
  <si>
    <t>不交付決定通知書</t>
    <rPh sb="0" eb="1">
      <t>フ</t>
    </rPh>
    <phoneticPr fontId="1"/>
  </si>
  <si>
    <t>様式第５号（第８条関係）</t>
    <phoneticPr fontId="1"/>
  </si>
  <si>
    <t>事業期間</t>
    <rPh sb="0" eb="4">
      <t>ジギョウキカン</t>
    </rPh>
    <phoneticPr fontId="1"/>
  </si>
  <si>
    <t>法人登記簿謄本又は本人確認書類の写し</t>
    <rPh sb="0" eb="2">
      <t>ホウジン</t>
    </rPh>
    <rPh sb="7" eb="8">
      <t>マタ</t>
    </rPh>
    <rPh sb="9" eb="13">
      <t>ホンニンカクニン</t>
    </rPh>
    <rPh sb="13" eb="15">
      <t>ショルイ</t>
    </rPh>
    <rPh sb="16" eb="17">
      <t>ウツ</t>
    </rPh>
    <phoneticPr fontId="1"/>
  </si>
  <si>
    <t/>
  </si>
  <si>
    <t>従業員数</t>
    <rPh sb="0" eb="3">
      <t>ジュウギョウイン</t>
    </rPh>
    <rPh sb="3" eb="4">
      <t>スウ</t>
    </rPh>
    <phoneticPr fontId="1"/>
  </si>
  <si>
    <t>勤務地</t>
    <rPh sb="0" eb="3">
      <t>キンムチ</t>
    </rPh>
    <phoneticPr fontId="1"/>
  </si>
  <si>
    <t>実施試験</t>
    <rPh sb="0" eb="2">
      <t>ジッシ</t>
    </rPh>
    <rPh sb="2" eb="4">
      <t>シケン</t>
    </rPh>
    <phoneticPr fontId="1"/>
  </si>
  <si>
    <t>学科試験</t>
    <rPh sb="0" eb="2">
      <t>ガッカ</t>
    </rPh>
    <rPh sb="2" eb="4">
      <t>シケン</t>
    </rPh>
    <phoneticPr fontId="1"/>
  </si>
  <si>
    <t>身体検査</t>
    <rPh sb="0" eb="4">
      <t>シンタイケンサ</t>
    </rPh>
    <phoneticPr fontId="1"/>
  </si>
  <si>
    <t xml:space="preserve"> 2．オペレーター情報</t>
    <rPh sb="9" eb="11">
      <t>ジョウホウ</t>
    </rPh>
    <phoneticPr fontId="1"/>
  </si>
  <si>
    <t>技能証明の交付申請</t>
    <rPh sb="0" eb="2">
      <t>ギノウ</t>
    </rPh>
    <rPh sb="2" eb="4">
      <t>ショウメイ</t>
    </rPh>
    <rPh sb="5" eb="7">
      <t>コウフ</t>
    </rPh>
    <rPh sb="7" eb="9">
      <t>シンセイ</t>
    </rPh>
    <phoneticPr fontId="1"/>
  </si>
  <si>
    <t>対象経費×２/３</t>
    <rPh sb="0" eb="2">
      <t>タイショウ</t>
    </rPh>
    <rPh sb="2" eb="4">
      <t>ケイヒ</t>
    </rPh>
    <phoneticPr fontId="1"/>
  </si>
  <si>
    <t>対象経費</t>
    <rPh sb="0" eb="2">
      <t>タイショウ</t>
    </rPh>
    <rPh sb="2" eb="4">
      <t>ケイヒ</t>
    </rPh>
    <phoneticPr fontId="1"/>
  </si>
  <si>
    <t>書類での受験</t>
    <rPh sb="0" eb="2">
      <t>ショルイ</t>
    </rPh>
    <rPh sb="4" eb="6">
      <t>ジュケン</t>
    </rPh>
    <phoneticPr fontId="1"/>
  </si>
  <si>
    <t>会場での受験</t>
    <rPh sb="0" eb="2">
      <t>カイジョウ</t>
    </rPh>
    <rPh sb="4" eb="6">
      <t>ジュケン</t>
    </rPh>
    <phoneticPr fontId="1"/>
  </si>
  <si>
    <t>一等学科試験</t>
    <rPh sb="0" eb="2">
      <t>イットウ</t>
    </rPh>
    <rPh sb="2" eb="4">
      <t>ガッカ</t>
    </rPh>
    <rPh sb="4" eb="6">
      <t>シケン</t>
    </rPh>
    <phoneticPr fontId="1"/>
  </si>
  <si>
    <t>二等学科試験</t>
    <rPh sb="0" eb="1">
      <t>ニ</t>
    </rPh>
    <rPh sb="1" eb="2">
      <t>トウ</t>
    </rPh>
    <rPh sb="2" eb="4">
      <t>ガッカ</t>
    </rPh>
    <rPh sb="4" eb="6">
      <t>シケン</t>
    </rPh>
    <phoneticPr fontId="1"/>
  </si>
  <si>
    <t>一人当たり補助上限</t>
    <rPh sb="0" eb="3">
      <t>ヒトリア</t>
    </rPh>
    <rPh sb="5" eb="9">
      <t>ホジョジョウゲン</t>
    </rPh>
    <phoneticPr fontId="1"/>
  </si>
  <si>
    <t>交付申請額</t>
    <rPh sb="0" eb="2">
      <t>コウフ</t>
    </rPh>
    <rPh sb="2" eb="5">
      <t>シンセイガク</t>
    </rPh>
    <phoneticPr fontId="1"/>
  </si>
  <si>
    <t>3．事業実施期間（事業スケジュール）</t>
    <rPh sb="2" eb="4">
      <t>ジギョウ</t>
    </rPh>
    <rPh sb="4" eb="8">
      <t>ジッシキカン</t>
    </rPh>
    <rPh sb="9" eb="11">
      <t>ジギョウ</t>
    </rPh>
    <phoneticPr fontId="1"/>
  </si>
  <si>
    <t>飛行実績</t>
    <rPh sb="0" eb="2">
      <t>ヒコウ</t>
    </rPh>
    <rPh sb="2" eb="4">
      <t>ジッセキ</t>
    </rPh>
    <phoneticPr fontId="1"/>
  </si>
  <si>
    <t>受講者情報</t>
    <rPh sb="0" eb="3">
      <t>ジュコウシャ</t>
    </rPh>
    <rPh sb="3" eb="5">
      <t>ジョウホウ</t>
    </rPh>
    <phoneticPr fontId="1"/>
  </si>
  <si>
    <t>補助額</t>
    <rPh sb="0" eb="2">
      <t>ホジョ</t>
    </rPh>
    <rPh sb="2" eb="3">
      <t>ガク</t>
    </rPh>
    <phoneticPr fontId="1"/>
  </si>
  <si>
    <t>学科試験</t>
    <rPh sb="0" eb="2">
      <t>ガッカ</t>
    </rPh>
    <rPh sb="2" eb="4">
      <t>シケン</t>
    </rPh>
    <phoneticPr fontId="1"/>
  </si>
  <si>
    <t>実施試験</t>
    <rPh sb="0" eb="2">
      <t>ジッシ</t>
    </rPh>
    <rPh sb="2" eb="4">
      <t>シケン</t>
    </rPh>
    <phoneticPr fontId="1"/>
  </si>
  <si>
    <t>身体検査</t>
    <rPh sb="0" eb="2">
      <t>シンタイ</t>
    </rPh>
    <rPh sb="2" eb="4">
      <t>ケンサ</t>
    </rPh>
    <phoneticPr fontId="1"/>
  </si>
  <si>
    <t>講習申込</t>
    <rPh sb="0" eb="2">
      <t>コウシュウ</t>
    </rPh>
    <rPh sb="2" eb="4">
      <t>モウシコミ</t>
    </rPh>
    <phoneticPr fontId="1"/>
  </si>
  <si>
    <t>講習受講</t>
    <rPh sb="0" eb="2">
      <t>コウシュウ</t>
    </rPh>
    <rPh sb="2" eb="4">
      <t>ジュコウ</t>
    </rPh>
    <phoneticPr fontId="1"/>
  </si>
  <si>
    <t>受講者氏名</t>
    <rPh sb="0" eb="3">
      <t>ジュコウシャ</t>
    </rPh>
    <rPh sb="3" eb="5">
      <t>シメイ</t>
    </rPh>
    <phoneticPr fontId="1"/>
  </si>
  <si>
    <t>講座修了</t>
    <rPh sb="0" eb="2">
      <t>コウザ</t>
    </rPh>
    <rPh sb="2" eb="4">
      <t>シュウリョウ</t>
    </rPh>
    <phoneticPr fontId="1"/>
  </si>
  <si>
    <t>技能証明
発行申請</t>
    <rPh sb="0" eb="4">
      <t>ギノウショウメイ</t>
    </rPh>
    <rPh sb="5" eb="7">
      <t>ハッコウ</t>
    </rPh>
    <rPh sb="7" eb="9">
      <t>シンセイ</t>
    </rPh>
    <phoneticPr fontId="1"/>
  </si>
  <si>
    <t>指定試験機関（日本海事協会）</t>
    <rPh sb="0" eb="2">
      <t>シテイ</t>
    </rPh>
    <rPh sb="2" eb="4">
      <t>シケン</t>
    </rPh>
    <rPh sb="4" eb="6">
      <t>キカン</t>
    </rPh>
    <rPh sb="7" eb="14">
      <t>ニホンカイジキョウカイ｣</t>
    </rPh>
    <phoneticPr fontId="1"/>
  </si>
  <si>
    <t>DIPS</t>
    <phoneticPr fontId="1"/>
  </si>
  <si>
    <t>事業実施期間</t>
    <rPh sb="0" eb="2">
      <t>ジギョウ</t>
    </rPh>
    <rPh sb="2" eb="4">
      <t>ジッシ</t>
    </rPh>
    <rPh sb="4" eb="6">
      <t>キカン</t>
    </rPh>
    <phoneticPr fontId="1"/>
  </si>
  <si>
    <t>から</t>
    <phoneticPr fontId="1"/>
  </si>
  <si>
    <t>交付決定日</t>
    <rPh sb="0" eb="5">
      <t>コウフケッテイビ</t>
    </rPh>
    <phoneticPr fontId="1"/>
  </si>
  <si>
    <t>連絡先（メールアドレス）</t>
    <rPh sb="0" eb="3">
      <t>レンラクサキ</t>
    </rPh>
    <phoneticPr fontId="1"/>
  </si>
  <si>
    <t>講座提供企業名
（ドローンスクール名）</t>
    <rPh sb="0" eb="2">
      <t>コウザ</t>
    </rPh>
    <rPh sb="2" eb="4">
      <t>テイキョウ</t>
    </rPh>
    <rPh sb="4" eb="6">
      <t>キギョウ</t>
    </rPh>
    <rPh sb="6" eb="7">
      <t>メイ</t>
    </rPh>
    <rPh sb="17" eb="18">
      <t>メイ</t>
    </rPh>
    <phoneticPr fontId="1"/>
  </si>
  <si>
    <t>講座提供企業</t>
    <rPh sb="0" eb="2">
      <t>コウザ</t>
    </rPh>
    <rPh sb="2" eb="4">
      <t>テイキョウ</t>
    </rPh>
    <rPh sb="4" eb="6">
      <t>キギョウ</t>
    </rPh>
    <phoneticPr fontId="1"/>
  </si>
  <si>
    <t>ドローンサービスを新たに開始する</t>
    <phoneticPr fontId="1"/>
  </si>
  <si>
    <t>無人航空機の講習団体一覧</t>
  </si>
  <si>
    <t>民間資格は↓の講習団体一覧に記載のある資格のみが対象となります。</t>
    <rPh sb="0" eb="2">
      <t>ミンカン</t>
    </rPh>
    <rPh sb="2" eb="4">
      <t>シカク</t>
    </rPh>
    <rPh sb="7" eb="9">
      <t>コウシュウ</t>
    </rPh>
    <rPh sb="9" eb="11">
      <t>ダンタイ</t>
    </rPh>
    <rPh sb="11" eb="13">
      <t>イチラン</t>
    </rPh>
    <rPh sb="14" eb="16">
      <t>キサイ</t>
    </rPh>
    <rPh sb="19" eb="21">
      <t>シカク</t>
    </rPh>
    <rPh sb="24" eb="26">
      <t>タイショウ</t>
    </rPh>
    <phoneticPr fontId="1"/>
  </si>
  <si>
    <t>育成するオペレーターの予定人数</t>
    <rPh sb="0" eb="2">
      <t>イクセイ</t>
    </rPh>
    <rPh sb="11" eb="13">
      <t>ヨテイ</t>
    </rPh>
    <rPh sb="13" eb="15">
      <t>ニンズウ</t>
    </rPh>
    <phoneticPr fontId="1"/>
  </si>
  <si>
    <t>県が設置するドローンプラットフォームに加入済みです。</t>
    <phoneticPr fontId="1"/>
  </si>
  <si>
    <t>様式第４号（第８関係）</t>
  </si>
  <si>
    <t>(申請者)    住　所：</t>
  </si>
  <si>
    <t>法人名又は屋号：</t>
  </si>
  <si>
    <t>代表者役職・氏名：</t>
  </si>
  <si>
    <t xml:space="preserve">１　交付決定額  </t>
  </si>
  <si>
    <t>金</t>
  </si>
  <si>
    <t>円</t>
  </si>
  <si>
    <t>２　交付の条件</t>
  </si>
  <si>
    <t>(1)</t>
  </si>
  <si>
    <t>補助事業の実施にあたって、暴力団等と契約を締結してはならない。</t>
  </si>
  <si>
    <t>補助事業者は、長崎県補助金等交付規則（昭和40年長崎県規則第16号）、長崎県企画部関係補助金等交付要綱（令和７年長崎県告示第281号。以下「交付要綱」という。）及び長ドローンオペレーター育成支援補助金実施要綱（以下「実施要綱」という）で定めるところに従わなければならない。</t>
  </si>
  <si>
    <t>交付決定日</t>
    <rPh sb="0" eb="5">
      <t>コウフケッテイビ</t>
    </rPh>
    <phoneticPr fontId="1"/>
  </si>
  <si>
    <t>交付決定番号</t>
    <rPh sb="0" eb="4">
      <t>コウフケッテイ</t>
    </rPh>
    <rPh sb="4" eb="6">
      <t>バンゴウ</t>
    </rPh>
    <phoneticPr fontId="1"/>
  </si>
  <si>
    <t>交付決定額</t>
    <rPh sb="0" eb="5">
      <t>コウフケッテイガク</t>
    </rPh>
    <phoneticPr fontId="1"/>
  </si>
  <si>
    <t>様式第１号(交付申請書)</t>
    <rPh sb="0" eb="2">
      <t>ヨウシキ</t>
    </rPh>
    <rPh sb="2" eb="3">
      <t>ダイ</t>
    </rPh>
    <rPh sb="4" eb="5">
      <t>ゴウ</t>
    </rPh>
    <rPh sb="6" eb="8">
      <t>コウフ</t>
    </rPh>
    <rPh sb="8" eb="11">
      <t>シンセイショ</t>
    </rPh>
    <phoneticPr fontId="1"/>
  </si>
  <si>
    <t>様式第２号(事業計画書)</t>
    <rPh sb="0" eb="2">
      <t>ヨウシキ</t>
    </rPh>
    <rPh sb="2" eb="3">
      <t>ダイ</t>
    </rPh>
    <rPh sb="4" eb="5">
      <t>ゴウ</t>
    </rPh>
    <rPh sb="6" eb="8">
      <t>ジギョウ</t>
    </rPh>
    <rPh sb="8" eb="11">
      <t>ケイカクショ</t>
    </rPh>
    <phoneticPr fontId="1"/>
  </si>
  <si>
    <t>様式第３号(誓約書)</t>
    <rPh sb="0" eb="2">
      <t>ヨウシキ</t>
    </rPh>
    <rPh sb="2" eb="3">
      <t>ダイ</t>
    </rPh>
    <rPh sb="4" eb="5">
      <t>ゴウ</t>
    </rPh>
    <rPh sb="6" eb="9">
      <t>セイヤクショ</t>
    </rPh>
    <phoneticPr fontId="1"/>
  </si>
  <si>
    <t>様式第４号(交付決定通知書)</t>
    <rPh sb="0" eb="2">
      <t>ヨウシキ</t>
    </rPh>
    <rPh sb="2" eb="3">
      <t>ダイ</t>
    </rPh>
    <rPh sb="4" eb="5">
      <t>ゴウ</t>
    </rPh>
    <rPh sb="6" eb="10">
      <t>コウフケッテイ</t>
    </rPh>
    <rPh sb="10" eb="13">
      <t>ツウチショ</t>
    </rPh>
    <phoneticPr fontId="1"/>
  </si>
  <si>
    <t>令和７年度ドローンオペレーター育成支援補助金
交付決定通知書</t>
    <phoneticPr fontId="1"/>
  </si>
  <si>
    <t>様式第７号(変更承認申請書)</t>
    <rPh sb="0" eb="2">
      <t>ヨウシキ</t>
    </rPh>
    <rPh sb="2" eb="3">
      <t>ダイ</t>
    </rPh>
    <rPh sb="4" eb="5">
      <t>ゴウ</t>
    </rPh>
    <rPh sb="6" eb="10">
      <t>ヘンコウショウニン</t>
    </rPh>
    <rPh sb="10" eb="13">
      <t>シンセイショ</t>
    </rPh>
    <phoneticPr fontId="1"/>
  </si>
  <si>
    <t>・様式第２号(事業計画書)</t>
    <rPh sb="1" eb="3">
      <t>ヨウシキ</t>
    </rPh>
    <rPh sb="3" eb="4">
      <t>ダイ</t>
    </rPh>
    <rPh sb="5" eb="6">
      <t>ゴウ</t>
    </rPh>
    <rPh sb="7" eb="9">
      <t>ジギョウ</t>
    </rPh>
    <rPh sb="9" eb="12">
      <t>ケイカクショ</t>
    </rPh>
    <phoneticPr fontId="1"/>
  </si>
  <si>
    <t>・その他</t>
    <rPh sb="3" eb="4">
      <t>タ</t>
    </rPh>
    <phoneticPr fontId="1"/>
  </si>
  <si>
    <t>資格取得の理由
(目的・必要性)</t>
    <rPh sb="0" eb="2">
      <t>シカク</t>
    </rPh>
    <rPh sb="2" eb="4">
      <t>シュトク</t>
    </rPh>
    <rPh sb="5" eb="7">
      <t>リユウ</t>
    </rPh>
    <rPh sb="9" eb="11">
      <t>モクテキ</t>
    </rPh>
    <rPh sb="12" eb="15">
      <t>ヒツヨウセイ</t>
    </rPh>
    <phoneticPr fontId="1"/>
  </si>
  <si>
    <t>現在、在籍しているオペレーターの人数</t>
    <rPh sb="0" eb="2">
      <t>ゲンザイ</t>
    </rPh>
    <rPh sb="3" eb="5">
      <t>ザイセキ</t>
    </rPh>
    <rPh sb="16" eb="18">
      <t>ニンズウ</t>
    </rPh>
    <phoneticPr fontId="1"/>
  </si>
  <si>
    <t>国家１等</t>
    <rPh sb="0" eb="2">
      <t>コッカ</t>
    </rPh>
    <rPh sb="3" eb="4">
      <t>トウ</t>
    </rPh>
    <phoneticPr fontId="1"/>
  </si>
  <si>
    <t>国家２等</t>
    <rPh sb="0" eb="2">
      <t>コッカ</t>
    </rPh>
    <rPh sb="3" eb="4">
      <t>トウ</t>
    </rPh>
    <phoneticPr fontId="1"/>
  </si>
  <si>
    <t>人</t>
    <rPh sb="0" eb="1">
      <t>ニン</t>
    </rPh>
    <phoneticPr fontId="1"/>
  </si>
  <si>
    <t>民間資格</t>
    <rPh sb="0" eb="2">
      <t>ミンカン</t>
    </rPh>
    <rPh sb="2" eb="4">
      <t>シカク</t>
    </rPh>
    <phoneticPr fontId="1"/>
  </si>
  <si>
    <t>合計</t>
    <rPh sb="0" eb="2">
      <t>ゴウケイ</t>
    </rPh>
    <phoneticPr fontId="1"/>
  </si>
  <si>
    <t>国家一等</t>
    <rPh sb="0" eb="2">
      <t>コッカ</t>
    </rPh>
    <rPh sb="2" eb="3">
      <t>イチ</t>
    </rPh>
    <rPh sb="3" eb="4">
      <t>トウ</t>
    </rPh>
    <phoneticPr fontId="1"/>
  </si>
  <si>
    <t>国家二等</t>
    <rPh sb="0" eb="2">
      <t>コッカ</t>
    </rPh>
    <rPh sb="2" eb="3">
      <t>ニ</t>
    </rPh>
    <rPh sb="3" eb="4">
      <t>トウ</t>
    </rPh>
    <phoneticPr fontId="1"/>
  </si>
  <si>
    <t>資格なし</t>
    <rPh sb="0" eb="2">
      <t>シカク</t>
    </rPh>
    <phoneticPr fontId="1"/>
  </si>
  <si>
    <t>ドローンサービスの状況</t>
    <rPh sb="9" eb="11">
      <t>ジョウキョウ</t>
    </rPh>
    <phoneticPr fontId="1"/>
  </si>
  <si>
    <t>既にドローンサービスを提供しており、ドローン事業を強化拡充する</t>
    <rPh sb="0" eb="1">
      <t>スデ</t>
    </rPh>
    <rPh sb="11" eb="13">
      <t>テイキョウ</t>
    </rPh>
    <rPh sb="22" eb="24">
      <t>ジギョウ</t>
    </rPh>
    <rPh sb="25" eb="27">
      <t>キョウカ</t>
    </rPh>
    <rPh sb="27" eb="29">
      <t>カクジュウ</t>
    </rPh>
    <phoneticPr fontId="1"/>
  </si>
  <si>
    <t>補助事業完了後のオペレーターの人数（予定）</t>
    <rPh sb="0" eb="4">
      <t>ホジョジギョウ</t>
    </rPh>
    <rPh sb="4" eb="6">
      <t>カンリョウ</t>
    </rPh>
    <rPh sb="6" eb="7">
      <t>ゴ</t>
    </rPh>
    <rPh sb="15" eb="17">
      <t>ニンズウ</t>
    </rPh>
    <rPh sb="18" eb="20">
      <t>ヨテイ</t>
    </rPh>
    <phoneticPr fontId="1"/>
  </si>
  <si>
    <t>（開始時期：令和〇年〇月頃）</t>
    <rPh sb="1" eb="3">
      <t>カイシ</t>
    </rPh>
    <rPh sb="3" eb="5">
      <t>ジキ</t>
    </rPh>
    <rPh sb="6" eb="8">
      <t>レイワ</t>
    </rPh>
    <rPh sb="9" eb="10">
      <t>ネン</t>
    </rPh>
    <rPh sb="11" eb="12">
      <t>ガツ</t>
    </rPh>
    <rPh sb="12" eb="13">
      <t>ゴロ</t>
    </rPh>
    <phoneticPr fontId="1"/>
  </si>
  <si>
    <t>ドローンサービスの事業分野</t>
    <rPh sb="9" eb="11">
      <t>ジギョウ</t>
    </rPh>
    <rPh sb="11" eb="13">
      <t>ブンヤ</t>
    </rPh>
    <phoneticPr fontId="1"/>
  </si>
  <si>
    <t>ドローンサービス事業の受注見込み</t>
    <rPh sb="8" eb="10">
      <t>ジギョウ</t>
    </rPh>
    <rPh sb="11" eb="13">
      <t>ジュチュウ</t>
    </rPh>
    <rPh sb="13" eb="15">
      <t>ミコ</t>
    </rPh>
    <phoneticPr fontId="1"/>
  </si>
  <si>
    <t>受注件数（見込）</t>
    <rPh sb="0" eb="2">
      <t>ジュチュウ</t>
    </rPh>
    <rPh sb="2" eb="4">
      <t>ケンスウ</t>
    </rPh>
    <rPh sb="5" eb="7">
      <t>ミコ</t>
    </rPh>
    <phoneticPr fontId="1"/>
  </si>
  <si>
    <t>受注金額（見込）</t>
    <rPh sb="0" eb="2">
      <t>ジュチュウ</t>
    </rPh>
    <rPh sb="2" eb="4">
      <t>キンガク</t>
    </rPh>
    <rPh sb="5" eb="7">
      <t>ミコ</t>
    </rPh>
    <phoneticPr fontId="1"/>
  </si>
  <si>
    <t>(5)</t>
  </si>
  <si>
    <t>令和６年度</t>
    <rPh sb="0" eb="2">
      <t>レイワ</t>
    </rPh>
    <rPh sb="3" eb="5">
      <t>ネンド</t>
    </rPh>
    <phoneticPr fontId="1"/>
  </si>
  <si>
    <t>様式第12号（第15条関係）</t>
    <rPh sb="0" eb="2">
      <t>ヨウシキ</t>
    </rPh>
    <rPh sb="2" eb="3">
      <t>ダイ</t>
    </rPh>
    <rPh sb="5" eb="6">
      <t>ゴウ</t>
    </rPh>
    <rPh sb="7" eb="8">
      <t>ダイ</t>
    </rPh>
    <rPh sb="10" eb="11">
      <t>ジョウ</t>
    </rPh>
    <rPh sb="11" eb="13">
      <t>カンケイ</t>
    </rPh>
    <phoneticPr fontId="1"/>
  </si>
  <si>
    <t>振込先口座</t>
    <rPh sb="0" eb="2">
      <t>フリコミ</t>
    </rPh>
    <rPh sb="2" eb="3">
      <t>サキ</t>
    </rPh>
    <rPh sb="3" eb="5">
      <t>コウザ</t>
    </rPh>
    <phoneticPr fontId="1"/>
  </si>
  <si>
    <t>金融機関名</t>
    <rPh sb="0" eb="5">
      <t>キンユウキカンメイ</t>
    </rPh>
    <phoneticPr fontId="1"/>
  </si>
  <si>
    <t>預金種別</t>
    <rPh sb="0" eb="4">
      <t>ヨキンシュベツ</t>
    </rPh>
    <phoneticPr fontId="1"/>
  </si>
  <si>
    <t>口座番号</t>
    <rPh sb="0" eb="4">
      <t>コウザバンゴウ</t>
    </rPh>
    <phoneticPr fontId="1"/>
  </si>
  <si>
    <t>口座名義（ﾌﾘｶﾞﾅ）</t>
    <rPh sb="0" eb="4">
      <t>コウザメイギ</t>
    </rPh>
    <phoneticPr fontId="1"/>
  </si>
  <si>
    <t>額確定通知日</t>
    <rPh sb="0" eb="1">
      <t>ガク</t>
    </rPh>
    <rPh sb="1" eb="3">
      <t>カクテイ</t>
    </rPh>
    <rPh sb="3" eb="5">
      <t>ツウチ</t>
    </rPh>
    <rPh sb="5" eb="6">
      <t>ビ</t>
    </rPh>
    <phoneticPr fontId="1"/>
  </si>
  <si>
    <t>実績報告書提出日</t>
    <rPh sb="0" eb="2">
      <t>ジッセキ</t>
    </rPh>
    <rPh sb="2" eb="5">
      <t>ホウコクショ</t>
    </rPh>
    <rPh sb="5" eb="8">
      <t>テイシュツビ</t>
    </rPh>
    <phoneticPr fontId="1"/>
  </si>
  <si>
    <t>支店名</t>
    <rPh sb="0" eb="2">
      <t>シテン</t>
    </rPh>
    <rPh sb="2" eb="3">
      <t>メイ</t>
    </rPh>
    <phoneticPr fontId="1"/>
  </si>
  <si>
    <t>以下は、県が入力する項目です。　　　</t>
    <rPh sb="0" eb="2">
      <t>イカ</t>
    </rPh>
    <rPh sb="4" eb="5">
      <t>ケン</t>
    </rPh>
    <rPh sb="6" eb="8">
      <t>ニュウリョク</t>
    </rPh>
    <rPh sb="10" eb="12">
      <t>コウモク</t>
    </rPh>
    <phoneticPr fontId="1"/>
  </si>
  <si>
    <t>「はじめに」に戻る</t>
    <rPh sb="7" eb="8">
      <t>モド</t>
    </rPh>
    <phoneticPr fontId="1"/>
  </si>
  <si>
    <t>交付額確定通知書</t>
  </si>
  <si>
    <t>長崎県知事　　　　　　　　　</t>
  </si>
  <si>
    <t>１　交付決定額　　　　　　　　　　円</t>
  </si>
  <si>
    <t>２　交付確定額　　　　　　　　　　円</t>
  </si>
  <si>
    <t>令和７年度ドローンオペレーター育成支援補助金</t>
    <phoneticPr fontId="1"/>
  </si>
  <si>
    <t>円</t>
    <rPh sb="0" eb="1">
      <t>エン</t>
    </rPh>
    <phoneticPr fontId="1"/>
  </si>
  <si>
    <t>補助事業完了後のオペレーターの人数（実績）</t>
    <rPh sb="0" eb="4">
      <t>ホジョジギョウ</t>
    </rPh>
    <rPh sb="4" eb="6">
      <t>カンリョウ</t>
    </rPh>
    <rPh sb="6" eb="7">
      <t>ゴ</t>
    </rPh>
    <rPh sb="15" eb="17">
      <t>ニンズウ</t>
    </rPh>
    <rPh sb="18" eb="20">
      <t>ジッセキ</t>
    </rPh>
    <phoneticPr fontId="1"/>
  </si>
  <si>
    <t>ドローンプラットフォームへの加入</t>
    <rPh sb="14" eb="16">
      <t>カニュウ</t>
    </rPh>
    <phoneticPr fontId="1"/>
  </si>
  <si>
    <t>長崎県ドローンプラットフォームには今後加入予定</t>
    <rPh sb="0" eb="3">
      <t>ナガサキケン</t>
    </rPh>
    <rPh sb="17" eb="19">
      <t>コンゴ</t>
    </rPh>
    <rPh sb="19" eb="21">
      <t>カニュウ</t>
    </rPh>
    <rPh sb="21" eb="23">
      <t>ヨテイ</t>
    </rPh>
    <phoneticPr fontId="1"/>
  </si>
  <si>
    <t>（時期：〇年〇月頃）</t>
    <rPh sb="1" eb="3">
      <t>ジキ</t>
    </rPh>
    <rPh sb="5" eb="6">
      <t>ネン</t>
    </rPh>
    <rPh sb="7" eb="8">
      <t>ガツ</t>
    </rPh>
    <rPh sb="8" eb="9">
      <t>ゴロ</t>
    </rPh>
    <phoneticPr fontId="1"/>
  </si>
  <si>
    <t>今後、将来的なオペレーターの育成人数（予定）</t>
    <rPh sb="0" eb="2">
      <t>コンゴ</t>
    </rPh>
    <rPh sb="3" eb="6">
      <t>ショウライテキ</t>
    </rPh>
    <rPh sb="14" eb="16">
      <t>イクセイ</t>
    </rPh>
    <rPh sb="16" eb="18">
      <t>ニンズウ</t>
    </rPh>
    <rPh sb="19" eb="21">
      <t>ヨテイ</t>
    </rPh>
    <phoneticPr fontId="1"/>
  </si>
  <si>
    <t>補助事業開始前から既にドローンサービスを提供していた</t>
    <rPh sb="0" eb="2">
      <t>ホジョ</t>
    </rPh>
    <rPh sb="2" eb="4">
      <t>ジギョウ</t>
    </rPh>
    <rPh sb="4" eb="6">
      <t>カイシ</t>
    </rPh>
    <rPh sb="6" eb="7">
      <t>マエ</t>
    </rPh>
    <rPh sb="9" eb="10">
      <t>スデ</t>
    </rPh>
    <rPh sb="20" eb="22">
      <t>テイキョウ</t>
    </rPh>
    <phoneticPr fontId="1"/>
  </si>
  <si>
    <t>補助事業後、ドローンサービスを開始した</t>
    <rPh sb="0" eb="2">
      <t>ホジョ</t>
    </rPh>
    <rPh sb="2" eb="4">
      <t>ジギョウ</t>
    </rPh>
    <rPh sb="4" eb="5">
      <t>ゴ</t>
    </rPh>
    <phoneticPr fontId="1"/>
  </si>
  <si>
    <t>今後のドローンサービス事業の方針</t>
    <rPh sb="0" eb="2">
      <t>コンゴ</t>
    </rPh>
    <rPh sb="11" eb="13">
      <t>ジギョウ</t>
    </rPh>
    <rPh sb="14" eb="16">
      <t>ホウシン</t>
    </rPh>
    <phoneticPr fontId="1"/>
  </si>
  <si>
    <t>　測量・点検</t>
    <rPh sb="1" eb="3">
      <t>ソクリョウ</t>
    </rPh>
    <rPh sb="4" eb="6">
      <t>テンケン</t>
    </rPh>
    <phoneticPr fontId="1"/>
  </si>
  <si>
    <t>受注件数（実績）</t>
    <rPh sb="0" eb="2">
      <t>ジュチュウ</t>
    </rPh>
    <rPh sb="2" eb="4">
      <t>ケンスウ</t>
    </rPh>
    <rPh sb="5" eb="7">
      <t>ジッセキ</t>
    </rPh>
    <phoneticPr fontId="1"/>
  </si>
  <si>
    <t>受注金額（実績）</t>
    <rPh sb="0" eb="2">
      <t>ジュチュウ</t>
    </rPh>
    <rPh sb="2" eb="4">
      <t>キンガク</t>
    </rPh>
    <rPh sb="5" eb="7">
      <t>ジッセキ</t>
    </rPh>
    <phoneticPr fontId="1"/>
  </si>
  <si>
    <t>令和７年度</t>
    <rPh sb="0" eb="2">
      <t>レイワ</t>
    </rPh>
    <rPh sb="3" eb="5">
      <t>ネンド</t>
    </rPh>
    <phoneticPr fontId="1"/>
  </si>
  <si>
    <t>様式第11号（第14条関係）</t>
    <phoneticPr fontId="1"/>
  </si>
  <si>
    <t>令和7年度ドローンオペレーター育成支援補助金
交付請求書</t>
    <rPh sb="0" eb="2">
      <t>レイワ</t>
    </rPh>
    <rPh sb="3" eb="5">
      <t>ネンド</t>
    </rPh>
    <rPh sb="23" eb="28">
      <t>コウフセイキュウショ</t>
    </rPh>
    <phoneticPr fontId="1"/>
  </si>
  <si>
    <t>請求金額</t>
    <rPh sb="0" eb="2">
      <t>セイキュウ</t>
    </rPh>
    <rPh sb="2" eb="4">
      <t>キンガク</t>
    </rPh>
    <phoneticPr fontId="1"/>
  </si>
  <si>
    <t>申請前から長崎県ドローンプラットフォームに加入済み</t>
    <rPh sb="0" eb="2">
      <t>シンセイ</t>
    </rPh>
    <rPh sb="2" eb="3">
      <t>マエ</t>
    </rPh>
    <rPh sb="5" eb="8">
      <t>ナガサキケン</t>
    </rPh>
    <rPh sb="21" eb="23">
      <t>カニュウ</t>
    </rPh>
    <rPh sb="23" eb="24">
      <t>ズ</t>
    </rPh>
    <phoneticPr fontId="1"/>
  </si>
  <si>
    <t>申請後に長崎県ドローンプラットフォームに加入した</t>
    <rPh sb="0" eb="3">
      <t>シンセイゴ</t>
    </rPh>
    <rPh sb="4" eb="7">
      <t>ナガサキケン</t>
    </rPh>
    <rPh sb="20" eb="22">
      <t>カニュウ</t>
    </rPh>
    <phoneticPr fontId="1"/>
  </si>
  <si>
    <t>長崎県ドローンプラットフォームに加入していることが分かる書類</t>
    <rPh sb="0" eb="3">
      <t>ナガサキケン</t>
    </rPh>
    <rPh sb="16" eb="18">
      <t>カニュウ</t>
    </rPh>
    <rPh sb="25" eb="26">
      <t>ワ</t>
    </rPh>
    <rPh sb="28" eb="30">
      <t>ショルイ</t>
    </rPh>
    <phoneticPr fontId="1"/>
  </si>
  <si>
    <t>県税に関し、未納がないことを証明する証明書</t>
    <rPh sb="0" eb="2">
      <t>ケンゼイ</t>
    </rPh>
    <rPh sb="3" eb="4">
      <t>カン</t>
    </rPh>
    <rPh sb="6" eb="8">
      <t>ミノウ</t>
    </rPh>
    <rPh sb="14" eb="16">
      <t>ショウメイ</t>
    </rPh>
    <rPh sb="18" eb="21">
      <t>ショウメイショ</t>
    </rPh>
    <phoneticPr fontId="1"/>
  </si>
  <si>
    <t>ただし、事業実施期間は、令和８年２月２８日を超えないこと</t>
    <rPh sb="4" eb="6">
      <t>ジギョウ</t>
    </rPh>
    <rPh sb="6" eb="10">
      <t>ジッシキカン</t>
    </rPh>
    <rPh sb="12" eb="14">
      <t>レイワ</t>
    </rPh>
    <rPh sb="15" eb="16">
      <t>ネン</t>
    </rPh>
    <rPh sb="17" eb="18">
      <t>ガツ</t>
    </rPh>
    <rPh sb="20" eb="21">
      <t>ニチ</t>
    </rPh>
    <rPh sb="22" eb="23">
      <t>コ</t>
    </rPh>
    <phoneticPr fontId="1"/>
  </si>
  <si>
    <t>講座を修了したことが分かる書類</t>
    <rPh sb="0" eb="2">
      <t>コウザ</t>
    </rPh>
    <rPh sb="3" eb="5">
      <t>シュウリョウ</t>
    </rPh>
    <rPh sb="10" eb="11">
      <t>ワ</t>
    </rPh>
    <rPh sb="13" eb="15">
      <t>ショルイ</t>
    </rPh>
    <phoneticPr fontId="1"/>
  </si>
  <si>
    <t>(国家資格の場合)指定試験機関の試験を合格したことが分かる書類</t>
    <rPh sb="1" eb="5">
      <t>コッカシカク</t>
    </rPh>
    <rPh sb="6" eb="8">
      <t>バアイ</t>
    </rPh>
    <rPh sb="9" eb="11">
      <t>シテイ</t>
    </rPh>
    <rPh sb="11" eb="15">
      <t>シケンキカン</t>
    </rPh>
    <rPh sb="16" eb="18">
      <t>シケン</t>
    </rPh>
    <rPh sb="19" eb="21">
      <t>ゴウカク</t>
    </rPh>
    <rPh sb="26" eb="27">
      <t>ワ</t>
    </rPh>
    <rPh sb="29" eb="31">
      <t>ショルイ</t>
    </rPh>
    <phoneticPr fontId="1"/>
  </si>
  <si>
    <t>ドローンサービスを今後開始予定（〇年〇月頃）</t>
    <rPh sb="9" eb="11">
      <t>コンゴ</t>
    </rPh>
    <rPh sb="11" eb="13">
      <t>カイシ</t>
    </rPh>
    <rPh sb="13" eb="15">
      <t>ヨテイ</t>
    </rPh>
    <rPh sb="17" eb="18">
      <t>ネン</t>
    </rPh>
    <rPh sb="19" eb="20">
      <t>ガツ</t>
    </rPh>
    <rPh sb="20" eb="21">
      <t>ゴロ</t>
    </rPh>
    <phoneticPr fontId="1"/>
  </si>
  <si>
    <t>育成するオペレーターの人数</t>
    <rPh sb="0" eb="2">
      <t>イクセイ</t>
    </rPh>
    <rPh sb="11" eb="13">
      <t>ニンズウ</t>
    </rPh>
    <phoneticPr fontId="1"/>
  </si>
  <si>
    <t>以下の黄色セルの項目を入力してください</t>
    <rPh sb="0" eb="2">
      <t>イカ</t>
    </rPh>
    <rPh sb="3" eb="5">
      <t>キイロ</t>
    </rPh>
    <rPh sb="8" eb="10">
      <t>コウモク</t>
    </rPh>
    <rPh sb="11" eb="13">
      <t>ニュウリョク</t>
    </rPh>
    <phoneticPr fontId="1"/>
  </si>
  <si>
    <t>令和　年　月　日</t>
    <rPh sb="0" eb="2">
      <t>レイワ</t>
    </rPh>
    <rPh sb="3" eb="4">
      <t>ネン</t>
    </rPh>
    <rPh sb="5" eb="6">
      <t>ガツ</t>
    </rPh>
    <rPh sb="7" eb="8">
      <t>ニチ</t>
    </rPh>
    <phoneticPr fontId="1"/>
  </si>
  <si>
    <t>提出時期</t>
    <rPh sb="0" eb="2">
      <t>テイシュツ</t>
    </rPh>
    <rPh sb="2" eb="4">
      <t>ジキ</t>
    </rPh>
    <phoneticPr fontId="1"/>
  </si>
  <si>
    <t>申請時</t>
    <rPh sb="0" eb="3">
      <t>シンセイジ</t>
    </rPh>
    <phoneticPr fontId="1"/>
  </si>
  <si>
    <t>県が作成する書類</t>
    <rPh sb="0" eb="1">
      <t>ケン</t>
    </rPh>
    <rPh sb="2" eb="4">
      <t>サクセイ</t>
    </rPh>
    <rPh sb="6" eb="8">
      <t>ショルイ</t>
    </rPh>
    <phoneticPr fontId="1"/>
  </si>
  <si>
    <t>様式第５号(不交付決定通知書)</t>
    <rPh sb="0" eb="2">
      <t>ヨウシキ</t>
    </rPh>
    <rPh sb="2" eb="3">
      <t>ダイ</t>
    </rPh>
    <rPh sb="4" eb="5">
      <t>ゴウ</t>
    </rPh>
    <rPh sb="6" eb="11">
      <t>フコウフケッテイ</t>
    </rPh>
    <rPh sb="11" eb="14">
      <t>ツウチショ</t>
    </rPh>
    <phoneticPr fontId="1"/>
  </si>
  <si>
    <t>様式第６号(実施状況報告書)</t>
    <rPh sb="0" eb="2">
      <t>ヨウシキ</t>
    </rPh>
    <rPh sb="2" eb="3">
      <t>ダイ</t>
    </rPh>
    <rPh sb="4" eb="5">
      <t>ゴウ</t>
    </rPh>
    <rPh sb="6" eb="10">
      <t>ジッシジョウキョウ</t>
    </rPh>
    <rPh sb="10" eb="13">
      <t>ホウコクショ</t>
    </rPh>
    <phoneticPr fontId="1"/>
  </si>
  <si>
    <t>様式第８号(中止廃止承認申請書)</t>
    <rPh sb="0" eb="2">
      <t>ヨウシキ</t>
    </rPh>
    <rPh sb="2" eb="3">
      <t>ダイ</t>
    </rPh>
    <rPh sb="4" eb="5">
      <t>ゴウ</t>
    </rPh>
    <rPh sb="6" eb="8">
      <t>チュウシ</t>
    </rPh>
    <rPh sb="8" eb="10">
      <t>ハイシ</t>
    </rPh>
    <rPh sb="10" eb="12">
      <t>ショウニン</t>
    </rPh>
    <rPh sb="12" eb="15">
      <t>シンセイショ</t>
    </rPh>
    <phoneticPr fontId="1"/>
  </si>
  <si>
    <t>事業の継続が不可になった時</t>
    <rPh sb="0" eb="2">
      <t>ジギョウ</t>
    </rPh>
    <rPh sb="3" eb="5">
      <t>ケイゾク</t>
    </rPh>
    <rPh sb="6" eb="8">
      <t>フカ</t>
    </rPh>
    <rPh sb="12" eb="13">
      <t>トキ</t>
    </rPh>
    <phoneticPr fontId="1"/>
  </si>
  <si>
    <t>事業内容（金額等）に変更があった時</t>
    <rPh sb="0" eb="4">
      <t>ジギョウナイヨウ</t>
    </rPh>
    <rPh sb="5" eb="7">
      <t>キンガク</t>
    </rPh>
    <rPh sb="7" eb="8">
      <t>トウ</t>
    </rPh>
    <rPh sb="10" eb="12">
      <t>ヘンコウ</t>
    </rPh>
    <rPh sb="16" eb="17">
      <t>トキ</t>
    </rPh>
    <phoneticPr fontId="1"/>
  </si>
  <si>
    <t>様式第９号(実績報告書)</t>
    <rPh sb="0" eb="2">
      <t>ヨウシキ</t>
    </rPh>
    <rPh sb="2" eb="3">
      <t>ダイ</t>
    </rPh>
    <rPh sb="4" eb="5">
      <t>ゴウ</t>
    </rPh>
    <rPh sb="6" eb="8">
      <t>ジッセキ</t>
    </rPh>
    <rPh sb="8" eb="11">
      <t>ホウコクショ</t>
    </rPh>
    <phoneticPr fontId="1"/>
  </si>
  <si>
    <t>事業が終了した時</t>
    <rPh sb="0" eb="2">
      <t>ジギョウ</t>
    </rPh>
    <rPh sb="3" eb="5">
      <t>シュウリョウ</t>
    </rPh>
    <rPh sb="7" eb="8">
      <t>トキ</t>
    </rPh>
    <phoneticPr fontId="1"/>
  </si>
  <si>
    <t>様式第１０号(事業実績書)</t>
    <rPh sb="0" eb="2">
      <t>ヨウシキ</t>
    </rPh>
    <rPh sb="2" eb="3">
      <t>ダイ</t>
    </rPh>
    <rPh sb="5" eb="6">
      <t>ゴウ</t>
    </rPh>
    <rPh sb="7" eb="9">
      <t>ジギョウ</t>
    </rPh>
    <rPh sb="9" eb="12">
      <t>ジッセキショ</t>
    </rPh>
    <phoneticPr fontId="1"/>
  </si>
  <si>
    <t>様式第１１号(交付額確定通知書)</t>
    <rPh sb="0" eb="2">
      <t>ヨウシキ</t>
    </rPh>
    <rPh sb="2" eb="3">
      <t>ダイ</t>
    </rPh>
    <rPh sb="5" eb="6">
      <t>ゴウ</t>
    </rPh>
    <rPh sb="7" eb="10">
      <t>コウフガク</t>
    </rPh>
    <rPh sb="10" eb="12">
      <t>カクテイ</t>
    </rPh>
    <rPh sb="12" eb="15">
      <t>ツウチショ</t>
    </rPh>
    <phoneticPr fontId="1"/>
  </si>
  <si>
    <t>様式第１２号(請求書)</t>
    <rPh sb="0" eb="2">
      <t>ヨウシキ</t>
    </rPh>
    <rPh sb="2" eb="3">
      <t>ダイ</t>
    </rPh>
    <rPh sb="5" eb="6">
      <t>ゴウ</t>
    </rPh>
    <rPh sb="7" eb="10">
      <t>セイキュウショ</t>
    </rPh>
    <phoneticPr fontId="1"/>
  </si>
  <si>
    <t>県から交付額確定通知書を受領した時</t>
    <rPh sb="0" eb="1">
      <t>ケン</t>
    </rPh>
    <rPh sb="3" eb="6">
      <t>コウフガク</t>
    </rPh>
    <rPh sb="6" eb="8">
      <t>カクテイ</t>
    </rPh>
    <rPh sb="8" eb="11">
      <t>ツウチショ</t>
    </rPh>
    <rPh sb="12" eb="14">
      <t>ジュリョウ</t>
    </rPh>
    <rPh sb="16" eb="17">
      <t>トキ</t>
    </rPh>
    <phoneticPr fontId="1"/>
  </si>
  <si>
    <t>県から状況報告を求められたとき</t>
    <rPh sb="0" eb="1">
      <t>ケン</t>
    </rPh>
    <rPh sb="3" eb="5">
      <t>ジョウキョウ</t>
    </rPh>
    <rPh sb="5" eb="7">
      <t>ホウコク</t>
    </rPh>
    <rPh sb="8" eb="9">
      <t>モト</t>
    </rPh>
    <phoneticPr fontId="1"/>
  </si>
  <si>
    <t>はじめに</t>
    <phoneticPr fontId="1"/>
  </si>
  <si>
    <t>国家資格取得の場合は、指定試験機関の試験合格日又は技能証明発行申請日を事業実施期間の終期とすること</t>
    <rPh sb="0" eb="2">
      <t>コッカ</t>
    </rPh>
    <rPh sb="2" eb="4">
      <t>シカク</t>
    </rPh>
    <rPh sb="4" eb="6">
      <t>シュトク</t>
    </rPh>
    <rPh sb="7" eb="9">
      <t>バアイ</t>
    </rPh>
    <rPh sb="11" eb="17">
      <t>シテイシケンキカン</t>
    </rPh>
    <rPh sb="18" eb="20">
      <t>シケン</t>
    </rPh>
    <rPh sb="20" eb="22">
      <t>ゴウカク</t>
    </rPh>
    <rPh sb="22" eb="23">
      <t>ビ</t>
    </rPh>
    <rPh sb="23" eb="24">
      <t>マタ</t>
    </rPh>
    <rPh sb="25" eb="29">
      <t>ギノウショウメイ</t>
    </rPh>
    <rPh sb="29" eb="31">
      <t>ハッコウ</t>
    </rPh>
    <rPh sb="31" eb="34">
      <t>シンセイビ</t>
    </rPh>
    <rPh sb="35" eb="37">
      <t>ジギョウ</t>
    </rPh>
    <rPh sb="37" eb="41">
      <t>ジッシキカン</t>
    </rPh>
    <rPh sb="42" eb="44">
      <t>シュウキ</t>
    </rPh>
    <phoneticPr fontId="1"/>
  </si>
  <si>
    <t>※</t>
    <phoneticPr fontId="1"/>
  </si>
  <si>
    <t>ドローンオペレーター育成事業計画書(１/２)</t>
    <rPh sb="12" eb="14">
      <t>ジギョウ</t>
    </rPh>
    <phoneticPr fontId="1"/>
  </si>
  <si>
    <t>ドローンオペレーター育成事業実績書(１/２)</t>
    <rPh sb="12" eb="14">
      <t>ジギョウ</t>
    </rPh>
    <rPh sb="14" eb="17">
      <t>ジッセキショ</t>
    </rPh>
    <phoneticPr fontId="1"/>
  </si>
  <si>
    <t>様式名</t>
    <rPh sb="0" eb="2">
      <t>ヨウシキ</t>
    </rPh>
    <rPh sb="2" eb="3">
      <t>メイ</t>
    </rPh>
    <phoneticPr fontId="1"/>
  </si>
  <si>
    <t>「はじめに」に戻る</t>
    <rPh sb="7" eb="8">
      <t>モド</t>
    </rPh>
    <phoneticPr fontId="1"/>
  </si>
  <si>
    <t>「はじめに」戻る</t>
    <rPh sb="6" eb="7">
      <t>モド</t>
    </rPh>
    <phoneticPr fontId="1"/>
  </si>
  <si>
    <t>「はじめに」に戻る</t>
    <rPh sb="7" eb="8">
      <t>モド</t>
    </rPh>
    <phoneticPr fontId="1"/>
  </si>
  <si>
    <t>代表者名(役職・氏名)</t>
    <rPh sb="0" eb="3">
      <t>ダイヒョウシャ</t>
    </rPh>
    <rPh sb="3" eb="4">
      <t>メイ</t>
    </rPh>
    <rPh sb="5" eb="7">
      <t>ヤクショク</t>
    </rPh>
    <rPh sb="8" eb="10">
      <t>シメイ</t>
    </rPh>
    <phoneticPr fontId="1"/>
  </si>
  <si>
    <t>様式第10号（第13条関係）</t>
    <rPh sb="0" eb="2">
      <t>ヨウシキ</t>
    </rPh>
    <rPh sb="2" eb="3">
      <t>ダイ</t>
    </rPh>
    <rPh sb="5" eb="6">
      <t>ゴウ</t>
    </rPh>
    <rPh sb="7" eb="8">
      <t>ダイ</t>
    </rPh>
    <rPh sb="10" eb="11">
      <t>ジョウ</t>
    </rPh>
    <rPh sb="11" eb="13">
      <t>カンケイ</t>
    </rPh>
    <phoneticPr fontId="1"/>
  </si>
  <si>
    <t>令和７年度ドローンオペレーター育成支援補助金</t>
    <rPh sb="0" eb="2">
      <t>レイワ</t>
    </rPh>
    <rPh sb="3" eb="5">
      <t>ネンド</t>
    </rPh>
    <rPh sb="15" eb="17">
      <t>イクセイ</t>
    </rPh>
    <rPh sb="17" eb="19">
      <t>シエン</t>
    </rPh>
    <rPh sb="19" eb="22">
      <t>ホジョキン</t>
    </rPh>
    <phoneticPr fontId="1"/>
  </si>
  <si>
    <t>令和８年度</t>
    <rPh sb="0" eb="2">
      <t>レイワ</t>
    </rPh>
    <rPh sb="3" eb="5">
      <t>ネンド</t>
    </rPh>
    <phoneticPr fontId="1"/>
  </si>
  <si>
    <t>令和９年度</t>
    <rPh sb="0" eb="2">
      <t>レイワ</t>
    </rPh>
    <rPh sb="3" eb="5">
      <t>ネンド</t>
    </rPh>
    <phoneticPr fontId="1"/>
  </si>
  <si>
    <t>自社における
ドローンで
解決したい課題</t>
    <rPh sb="0" eb="2">
      <t>ジシャ</t>
    </rPh>
    <rPh sb="13" eb="15">
      <t>カイケツ</t>
    </rPh>
    <rPh sb="18" eb="20">
      <t>カダイ</t>
    </rPh>
    <phoneticPr fontId="1"/>
  </si>
  <si>
    <t>想定する顧客ニーズ・市場性</t>
    <rPh sb="0" eb="2">
      <t>ソウテイ</t>
    </rPh>
    <rPh sb="4" eb="6">
      <t>コキャク</t>
    </rPh>
    <rPh sb="10" eb="13">
      <t>シジョウセイ</t>
    </rPh>
    <phoneticPr fontId="1"/>
  </si>
  <si>
    <t xml:space="preserve"> 　令和７年度　ドローンオペレーター育成支援補助金交付申請書</t>
    <rPh sb="2" eb="4">
      <t>レイワ</t>
    </rPh>
    <rPh sb="5" eb="7">
      <t>ネンド</t>
    </rPh>
    <rPh sb="18" eb="20">
      <t>イクセイ</t>
    </rPh>
    <rPh sb="20" eb="22">
      <t>シエン</t>
    </rPh>
    <rPh sb="22" eb="25">
      <t>ホジョキン</t>
    </rPh>
    <rPh sb="25" eb="27">
      <t>コウフ</t>
    </rPh>
    <rPh sb="27" eb="30">
      <t>シンセイショ</t>
    </rPh>
    <phoneticPr fontId="1"/>
  </si>
  <si>
    <t>提供するドローンサービスの内容と自社の強み</t>
    <rPh sb="0" eb="2">
      <t>テイキョウ</t>
    </rPh>
    <rPh sb="13" eb="15">
      <t>ナイヨウ</t>
    </rPh>
    <rPh sb="16" eb="18">
      <t>ジシャ</t>
    </rPh>
    <rPh sb="19" eb="20">
      <t>ツヨ</t>
    </rPh>
    <phoneticPr fontId="1"/>
  </si>
  <si>
    <t>【記載例】</t>
    <rPh sb="1" eb="3">
      <t>キサイ</t>
    </rPh>
    <rPh sb="3" eb="4">
      <t>レイ</t>
    </rPh>
    <phoneticPr fontId="1"/>
  </si>
  <si>
    <t>既に取得済みの
ドローン資格</t>
    <rPh sb="0" eb="1">
      <t>スデ</t>
    </rPh>
    <rPh sb="2" eb="4">
      <t>シュトク</t>
    </rPh>
    <rPh sb="4" eb="5">
      <t>ズ</t>
    </rPh>
    <rPh sb="12" eb="14">
      <t>シカク</t>
    </rPh>
    <phoneticPr fontId="1"/>
  </si>
  <si>
    <t>試験合格
予定日</t>
    <rPh sb="0" eb="2">
      <t>シケン</t>
    </rPh>
    <rPh sb="2" eb="4">
      <t>ゴウカク</t>
    </rPh>
    <rPh sb="5" eb="7">
      <t>ヨテイ</t>
    </rPh>
    <rPh sb="7" eb="8">
      <t>ビ</t>
    </rPh>
    <phoneticPr fontId="1"/>
  </si>
  <si>
    <t>【参考】学科試験手数料</t>
    <rPh sb="1" eb="3">
      <t>サンコウ</t>
    </rPh>
    <rPh sb="4" eb="6">
      <t>ガッカ</t>
    </rPh>
    <rPh sb="6" eb="8">
      <t>シケン</t>
    </rPh>
    <rPh sb="8" eb="11">
      <t>テスウリョウ</t>
    </rPh>
    <phoneticPr fontId="1"/>
  </si>
  <si>
    <t>【参考】身体検査手数料</t>
    <rPh sb="1" eb="3">
      <t>サンコウ</t>
    </rPh>
    <rPh sb="4" eb="8">
      <t>シンタイケンサ</t>
    </rPh>
    <rPh sb="8" eb="11">
      <t>テスウリョウ</t>
    </rPh>
    <phoneticPr fontId="1"/>
  </si>
  <si>
    <t>対象経費(税抜)</t>
    <rPh sb="0" eb="2">
      <t>タイショウ</t>
    </rPh>
    <rPh sb="2" eb="4">
      <t>ケイヒ</t>
    </rPh>
    <rPh sb="5" eb="7">
      <t>ゼイヌキ</t>
    </rPh>
    <phoneticPr fontId="1"/>
  </si>
  <si>
    <t>申請年度を含む３年間は、毎年、11月末現在の事業の状況について、別に指定する様式により知事に報告しなければならない。</t>
    <rPh sb="12" eb="14">
      <t>マイトシ</t>
    </rPh>
    <rPh sb="17" eb="18">
      <t>ガツ</t>
    </rPh>
    <rPh sb="18" eb="19">
      <t>マツ</t>
    </rPh>
    <rPh sb="19" eb="21">
      <t>ゲンザイ</t>
    </rPh>
    <phoneticPr fontId="1"/>
  </si>
  <si>
    <t xml:space="preserve"> 実施要綱第７条第１項に規定する計画書に記載したドローンサービス事業を交付決定の日から３年以内に廃止し、補助金の交付決定の全部又は一部を取り消された場合は、当該取消しに係る部分の補助金を返還しなければならない。</t>
    <phoneticPr fontId="1"/>
  </si>
  <si>
    <t xml:space="preserve"> 補助事業の内容の変更をしようとするときは、あらかじめ変更承認申請書を知事に提出し、その承認を受けなければならない。ただし、補助目的の達成に何ら支障がないと認められる経費の配分の変更、講座内容等（受講者、実施期間、実施内容等）の変更であって、計画書に照らしてドローンオペレーター育成の目的の達成に変わりがないもの及び令和８年２月28日までの実施期間の延長についてはこの限りではない。</t>
    <rPh sb="1" eb="5">
      <t>ホジョジギョウ</t>
    </rPh>
    <rPh sb="6" eb="8">
      <t>ナイヨウ</t>
    </rPh>
    <rPh sb="9" eb="11">
      <t>ヘンコウ</t>
    </rPh>
    <rPh sb="27" eb="31">
      <t>ヘンコウショウニン</t>
    </rPh>
    <rPh sb="31" eb="34">
      <t>シンセイショ</t>
    </rPh>
    <rPh sb="35" eb="37">
      <t>チジ</t>
    </rPh>
    <rPh sb="38" eb="40">
      <t>テイシュツ</t>
    </rPh>
    <rPh sb="44" eb="46">
      <t>ショウニン</t>
    </rPh>
    <rPh sb="47" eb="48">
      <t>ウ</t>
    </rPh>
    <rPh sb="62" eb="66">
      <t>ホジョモクテキ</t>
    </rPh>
    <rPh sb="67" eb="69">
      <t>タッセイ</t>
    </rPh>
    <rPh sb="70" eb="71">
      <t>ナン</t>
    </rPh>
    <rPh sb="72" eb="74">
      <t>シショウ</t>
    </rPh>
    <rPh sb="78" eb="79">
      <t>ミト</t>
    </rPh>
    <rPh sb="83" eb="85">
      <t>ケイヒ</t>
    </rPh>
    <rPh sb="86" eb="88">
      <t>ハイブン</t>
    </rPh>
    <rPh sb="89" eb="91">
      <t>ヘンコウ</t>
    </rPh>
    <rPh sb="92" eb="96">
      <t>コウザナイヨウ</t>
    </rPh>
    <rPh sb="96" eb="97">
      <t>トウ</t>
    </rPh>
    <rPh sb="98" eb="101">
      <t>ジュコウシャ</t>
    </rPh>
    <rPh sb="102" eb="106">
      <t>ジッシキカン</t>
    </rPh>
    <rPh sb="107" eb="111">
      <t>ジッシナイヨウ</t>
    </rPh>
    <rPh sb="111" eb="112">
      <t>トウ</t>
    </rPh>
    <rPh sb="114" eb="116">
      <t>ヘンコウ</t>
    </rPh>
    <rPh sb="121" eb="124">
      <t>ケイカクショ</t>
    </rPh>
    <rPh sb="125" eb="126">
      <t>テ</t>
    </rPh>
    <rPh sb="139" eb="141">
      <t>イクセイ</t>
    </rPh>
    <rPh sb="142" eb="144">
      <t>モクテキ</t>
    </rPh>
    <rPh sb="145" eb="147">
      <t>タッセイ</t>
    </rPh>
    <rPh sb="148" eb="149">
      <t>カ</t>
    </rPh>
    <rPh sb="156" eb="157">
      <t>オヨ</t>
    </rPh>
    <rPh sb="158" eb="160">
      <t>レイワ</t>
    </rPh>
    <rPh sb="161" eb="162">
      <t>ネン</t>
    </rPh>
    <rPh sb="163" eb="164">
      <t>ガツ</t>
    </rPh>
    <rPh sb="166" eb="167">
      <t>ニチ</t>
    </rPh>
    <rPh sb="170" eb="172">
      <t>ジッシ</t>
    </rPh>
    <rPh sb="172" eb="174">
      <t>キカン</t>
    </rPh>
    <rPh sb="175" eb="177">
      <t>エンチョウ</t>
    </rPh>
    <rPh sb="184" eb="185">
      <t>カギ</t>
    </rPh>
    <phoneticPr fontId="1"/>
  </si>
  <si>
    <t>２　交付決定の内容</t>
    <rPh sb="2" eb="4">
      <t>コウフ</t>
    </rPh>
    <rPh sb="4" eb="6">
      <t>ケッテイ</t>
    </rPh>
    <rPh sb="7" eb="9">
      <t>ナイヨウ</t>
    </rPh>
    <phoneticPr fontId="1"/>
  </si>
  <si>
    <t>令和７年度ドローンオペレーター育成支援補助金実施状況報告書</t>
    <rPh sb="0" eb="2">
      <t>レイワ</t>
    </rPh>
    <rPh sb="3" eb="5">
      <t>ネンド</t>
    </rPh>
    <rPh sb="15" eb="17">
      <t>イクセイ</t>
    </rPh>
    <rPh sb="19" eb="22">
      <t>ホジョキン</t>
    </rPh>
    <rPh sb="22" eb="29">
      <t>ジッシジョウキョウホウコクショ</t>
    </rPh>
    <phoneticPr fontId="1"/>
  </si>
  <si>
    <t>令和７年度ドローンオペレーター育成支援補助金に係る</t>
    <rPh sb="0" eb="2">
      <t>レイワ</t>
    </rPh>
    <phoneticPr fontId="1"/>
  </si>
  <si>
    <t>令和７年度ドローンオペレーター育成支援補助金
実績報告書</t>
    <rPh sb="0" eb="2">
      <t>レイワ</t>
    </rPh>
    <rPh sb="23" eb="28">
      <t>ジッセキホウコクショ</t>
    </rPh>
    <phoneticPr fontId="1"/>
  </si>
  <si>
    <t>提供するドローンサービス事業の内容と自社の強み</t>
    <rPh sb="0" eb="2">
      <t>テイキョウ</t>
    </rPh>
    <rPh sb="12" eb="14">
      <t>ジギョウ</t>
    </rPh>
    <rPh sb="15" eb="17">
      <t>ナイヨウ</t>
    </rPh>
    <rPh sb="18" eb="20">
      <t>ジシャ</t>
    </rPh>
    <rPh sb="21" eb="22">
      <t>ツヨ</t>
    </rPh>
    <phoneticPr fontId="1"/>
  </si>
  <si>
    <t>国家１等</t>
    <phoneticPr fontId="1"/>
  </si>
  <si>
    <t>国家２等</t>
    <phoneticPr fontId="1"/>
  </si>
  <si>
    <r>
      <rPr>
        <b/>
        <sz val="11"/>
        <color theme="1"/>
        <rFont val="BIZ UDPゴシック"/>
        <family val="3"/>
        <charset val="128"/>
      </rPr>
      <t>主な業種</t>
    </r>
    <r>
      <rPr>
        <b/>
        <sz val="10"/>
        <color theme="1"/>
        <rFont val="BIZ UDPゴシック"/>
        <family val="3"/>
        <charset val="128"/>
      </rPr>
      <t xml:space="preserve">
</t>
    </r>
    <r>
      <rPr>
        <b/>
        <sz val="6"/>
        <color theme="1"/>
        <rFont val="BIZ UDPゴシック"/>
        <family val="3"/>
        <charset val="128"/>
      </rPr>
      <t>（大分類）</t>
    </r>
    <rPh sb="0" eb="1">
      <t>オモ</t>
    </rPh>
    <rPh sb="2" eb="3">
      <t>ギョウ</t>
    </rPh>
    <rPh sb="3" eb="4">
      <t>シュ</t>
    </rPh>
    <rPh sb="6" eb="9">
      <t>ダイブンルイ</t>
    </rPh>
    <phoneticPr fontId="1"/>
  </si>
  <si>
    <r>
      <rPr>
        <b/>
        <sz val="8"/>
        <color theme="1"/>
        <rFont val="BIZ UDPゴシック"/>
        <family val="3"/>
        <charset val="128"/>
      </rPr>
      <t>（担当者）</t>
    </r>
    <r>
      <rPr>
        <b/>
        <sz val="11"/>
        <color theme="1"/>
        <rFont val="BIZ UDPゴシック"/>
        <family val="3"/>
        <charset val="128"/>
      </rPr>
      <t xml:space="preserve">
電子メール</t>
    </r>
    <rPh sb="6" eb="8">
      <t>デンシ</t>
    </rPh>
    <phoneticPr fontId="1"/>
  </si>
  <si>
    <r>
      <t>３．添付書類</t>
    </r>
    <r>
      <rPr>
        <u/>
        <sz val="12"/>
        <color rgb="FFFF0000"/>
        <rFont val="BIZ UDPゴシック"/>
        <family val="3"/>
        <charset val="128"/>
      </rPr>
      <t>（※添付した書類にチェックすること）</t>
    </r>
    <rPh sb="2" eb="6">
      <t>テンプショルイ</t>
    </rPh>
    <rPh sb="8" eb="10">
      <t>テンプ</t>
    </rPh>
    <rPh sb="12" eb="14">
      <t>ショルイ</t>
    </rPh>
    <phoneticPr fontId="1"/>
  </si>
  <si>
    <r>
      <t xml:space="preserve">事業概要
</t>
    </r>
    <r>
      <rPr>
        <sz val="6"/>
        <color theme="1"/>
        <rFont val="BIZ UDPゴシック"/>
        <family val="3"/>
        <charset val="128"/>
      </rPr>
      <t>※40文字程度</t>
    </r>
    <rPh sb="0" eb="2">
      <t>ジギョウ</t>
    </rPh>
    <rPh sb="2" eb="4">
      <t>ガイヨウ</t>
    </rPh>
    <rPh sb="8" eb="10">
      <t>モジ</t>
    </rPh>
    <rPh sb="10" eb="12">
      <t>テイド</t>
    </rPh>
    <phoneticPr fontId="1"/>
  </si>
  <si>
    <r>
      <t xml:space="preserve">ドローンサービス事業の概要
</t>
    </r>
    <r>
      <rPr>
        <sz val="6"/>
        <color theme="1"/>
        <rFont val="BIZ UDPゴシック"/>
        <family val="3"/>
        <charset val="128"/>
      </rPr>
      <t>※40文字以内</t>
    </r>
    <rPh sb="8" eb="10">
      <t>ジギョウ</t>
    </rPh>
    <rPh sb="11" eb="13">
      <t>ガイヨウ</t>
    </rPh>
    <rPh sb="17" eb="19">
      <t>モジ</t>
    </rPh>
    <rPh sb="19" eb="21">
      <t>イナイ</t>
    </rPh>
    <phoneticPr fontId="1"/>
  </si>
  <si>
    <t>　　　空撮関連</t>
    <rPh sb="3" eb="5">
      <t>クウサツ</t>
    </rPh>
    <rPh sb="5" eb="7">
      <t>カンレン</t>
    </rPh>
    <phoneticPr fontId="1"/>
  </si>
  <si>
    <t>　　　農業関連</t>
    <rPh sb="3" eb="5">
      <t>ノウギョウ</t>
    </rPh>
    <rPh sb="5" eb="7">
      <t>カンレン</t>
    </rPh>
    <phoneticPr fontId="1"/>
  </si>
  <si>
    <t>　　　その他</t>
    <rPh sb="5" eb="6">
      <t>タ</t>
    </rPh>
    <phoneticPr fontId="1"/>
  </si>
  <si>
    <t>095-895-2522</t>
    <phoneticPr fontId="1"/>
  </si>
  <si>
    <t>法人税(個人事業主の場合は所得税)、消費税及び地方消費税に係る未納税額のないことを証明する証明書</t>
    <rPh sb="0" eb="3">
      <t>ホウジンゼイ</t>
    </rPh>
    <rPh sb="4" eb="9">
      <t>コジンジギョウヌシ</t>
    </rPh>
    <rPh sb="10" eb="12">
      <t>バアイ</t>
    </rPh>
    <rPh sb="13" eb="16">
      <t>ショトクゼイ</t>
    </rPh>
    <rPh sb="18" eb="21">
      <t>ショウヒゼイ</t>
    </rPh>
    <rPh sb="21" eb="22">
      <t>オヨ</t>
    </rPh>
    <rPh sb="23" eb="28">
      <t>チホウショウヒゼイ</t>
    </rPh>
    <rPh sb="29" eb="30">
      <t>カカ</t>
    </rPh>
    <rPh sb="31" eb="33">
      <t>ミノウ</t>
    </rPh>
    <rPh sb="33" eb="35">
      <t>ゼイガク</t>
    </rPh>
    <rPh sb="41" eb="43">
      <t>ショウメイ</t>
    </rPh>
    <rPh sb="45" eb="48">
      <t>ショウメイショ</t>
    </rPh>
    <phoneticPr fontId="1"/>
  </si>
  <si>
    <r>
      <t>ドローンオペレーター育成事業計画書</t>
    </r>
    <r>
      <rPr>
        <b/>
        <sz val="14"/>
        <rFont val="BIZ UDPゴシック"/>
        <family val="3"/>
        <charset val="128"/>
      </rPr>
      <t>(2/2)</t>
    </r>
    <rPh sb="12" eb="14">
      <t>ジギョウ</t>
    </rPh>
    <phoneticPr fontId="1"/>
  </si>
  <si>
    <t>ドローンオペレーター育成後、速やかにドローンプラットフォームに加入します。</t>
    <phoneticPr fontId="1"/>
  </si>
  <si>
    <t>国家資格にかかる経費</t>
    <rPh sb="0" eb="4">
      <t>コッカシカク</t>
    </rPh>
    <rPh sb="8" eb="10">
      <t>ケイヒ</t>
    </rPh>
    <phoneticPr fontId="1"/>
  </si>
  <si>
    <t>資格名</t>
    <rPh sb="0" eb="3">
      <t>シカクメイ</t>
    </rPh>
    <phoneticPr fontId="1"/>
  </si>
  <si>
    <t>国家資格講習費用</t>
    <rPh sb="0" eb="4">
      <t>コッカシカク</t>
    </rPh>
    <rPh sb="4" eb="6">
      <t>コウシュウ</t>
    </rPh>
    <rPh sb="6" eb="8">
      <t>ヒヨウ</t>
    </rPh>
    <phoneticPr fontId="1"/>
  </si>
  <si>
    <t>【記載例】</t>
    <rPh sb="1" eb="3">
      <t>キサイ</t>
    </rPh>
    <rPh sb="3" eb="4">
      <t>レイ</t>
    </rPh>
    <phoneticPr fontId="1"/>
  </si>
  <si>
    <r>
      <t xml:space="preserve">民間資格講習費用
</t>
    </r>
    <r>
      <rPr>
        <b/>
        <sz val="6"/>
        <color theme="1"/>
        <rFont val="BIZ UDPゴシック"/>
        <family val="3"/>
        <charset val="128"/>
      </rPr>
      <t>（国家資格と併せて取得する場合）</t>
    </r>
    <rPh sb="0" eb="2">
      <t>ミンカン</t>
    </rPh>
    <rPh sb="2" eb="4">
      <t>シカク</t>
    </rPh>
    <rPh sb="4" eb="6">
      <t>コウシュウ</t>
    </rPh>
    <rPh sb="6" eb="8">
      <t>ヒヨウ</t>
    </rPh>
    <rPh sb="10" eb="12">
      <t>コッカ</t>
    </rPh>
    <rPh sb="12" eb="14">
      <t>シカク</t>
    </rPh>
    <rPh sb="15" eb="16">
      <t>アワ</t>
    </rPh>
    <rPh sb="18" eb="20">
      <t>シュトク</t>
    </rPh>
    <rPh sb="22" eb="24">
      <t>バアイ</t>
    </rPh>
    <phoneticPr fontId="1"/>
  </si>
  <si>
    <r>
      <t xml:space="preserve">民間資格名
</t>
    </r>
    <r>
      <rPr>
        <b/>
        <sz val="6"/>
        <color theme="1"/>
        <rFont val="BIZ UDPゴシック"/>
        <family val="3"/>
        <charset val="128"/>
      </rPr>
      <t>（国家資格と併せて取得する場合）</t>
    </r>
    <rPh sb="0" eb="2">
      <t>ミンカン</t>
    </rPh>
    <rPh sb="2" eb="4">
      <t>シカク</t>
    </rPh>
    <rPh sb="4" eb="5">
      <t>メイ</t>
    </rPh>
    <rPh sb="7" eb="9">
      <t>コッカ</t>
    </rPh>
    <rPh sb="9" eb="11">
      <t>シカク</t>
    </rPh>
    <rPh sb="12" eb="13">
      <t>アワ</t>
    </rPh>
    <rPh sb="15" eb="17">
      <t>シュトク</t>
    </rPh>
    <rPh sb="19" eb="21">
      <t>バアイ</t>
    </rPh>
    <phoneticPr fontId="1"/>
  </si>
  <si>
    <t>民間資格にかかる経費　※民間資格のみ取得する場合記載ください。</t>
    <rPh sb="0" eb="2">
      <t>ミンカン</t>
    </rPh>
    <rPh sb="2" eb="4">
      <t>シカク</t>
    </rPh>
    <rPh sb="8" eb="10">
      <t>ケイヒ</t>
    </rPh>
    <rPh sb="12" eb="14">
      <t>ミンカン</t>
    </rPh>
    <rPh sb="14" eb="16">
      <t>シカク</t>
    </rPh>
    <rPh sb="18" eb="20">
      <t>シュトク</t>
    </rPh>
    <rPh sb="22" eb="24">
      <t>バアイ</t>
    </rPh>
    <rPh sb="24" eb="26">
      <t>キサイ</t>
    </rPh>
    <phoneticPr fontId="1"/>
  </si>
  <si>
    <t>講習費用
※試験手数料含む</t>
    <rPh sb="0" eb="2">
      <t>コウシュウ</t>
    </rPh>
    <rPh sb="2" eb="4">
      <t>ヒヨウ</t>
    </rPh>
    <rPh sb="6" eb="8">
      <t>シケン</t>
    </rPh>
    <rPh sb="8" eb="11">
      <t>テスウリョウ</t>
    </rPh>
    <rPh sb="11" eb="12">
      <t>フク</t>
    </rPh>
    <phoneticPr fontId="1"/>
  </si>
  <si>
    <t>【参考】技能証明手数料</t>
    <rPh sb="1" eb="3">
      <t>サンコウ</t>
    </rPh>
    <rPh sb="4" eb="6">
      <t>ギノウ</t>
    </rPh>
    <rPh sb="6" eb="8">
      <t>ショウメイ</t>
    </rPh>
    <rPh sb="8" eb="11">
      <t>テスウリョウ</t>
    </rPh>
    <phoneticPr fontId="1"/>
  </si>
  <si>
    <t>技能証明</t>
    <rPh sb="0" eb="4">
      <t>ギノウショウメイ</t>
    </rPh>
    <phoneticPr fontId="1"/>
  </si>
  <si>
    <t>該当なし</t>
    <rPh sb="0" eb="2">
      <t>ガイトウ</t>
    </rPh>
    <phoneticPr fontId="1"/>
  </si>
  <si>
    <t>様式第10号（第13条関係）</t>
    <phoneticPr fontId="1"/>
  </si>
  <si>
    <t>ドローンオペレーター育成事業実績書(２/２)</t>
    <phoneticPr fontId="1"/>
  </si>
  <si>
    <t>限定変更申請</t>
    <rPh sb="0" eb="4">
      <t>ゲンテイヘンコウ</t>
    </rPh>
    <rPh sb="4" eb="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</si>
</sst>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ggge&quot;年&quot;m&quot;月&quot;d&quot;日&quot;"/>
    <numFmt numFmtId="177" formatCode="#,##0_ "/>
    <numFmt numFmtId="178" formatCode="&quot;金&quot;#,##0_ "/>
    <numFmt numFmtId="179" formatCode="#,##0_ &quot;円&quot;"/>
    <numFmt numFmtId="180" formatCode="[$]ggge&quot;年&quot;m&quot;月&quot;d&quot;日&quot;;@" x16r2:formatCode16="[$-ja-JP-x-gannen]ggge&quot;年&quot;m&quot;月&quot;d&quot;日&quot;;@"/>
    <numFmt numFmtId="181" formatCode="#,##0&quot;人&quot;"/>
    <numFmt numFmtId="182" formatCode="0\ &quot;時&quot;&quot;間&quot;"/>
    <numFmt numFmtId="183" formatCode="0000000"/>
    <numFmt numFmtId="184" formatCode="General\ &quot;件&quot;"/>
    <numFmt numFmtId="185" formatCode="#,##0&quot;円&quot;"/>
    <numFmt numFmtId="186" formatCode="0_);[Red]\(0\)"/>
    <numFmt numFmtId="187" formatCode="[$-F800]dddd\,\ mmmm\ dd\,\ yyyy"/>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明朝"/>
      <family val="1"/>
      <charset val="128"/>
    </font>
    <font>
      <b/>
      <sz val="9"/>
      <color indexed="81"/>
      <name val="ＭＳ Ｐゴシック"/>
      <family val="3"/>
      <charset val="128"/>
    </font>
    <font>
      <sz val="9"/>
      <color indexed="81"/>
      <name val="MS P ゴシック"/>
      <family val="2"/>
    </font>
    <font>
      <sz val="11"/>
      <color rgb="FFFF0000"/>
      <name val="游明朝"/>
      <family val="1"/>
      <charset val="128"/>
    </font>
    <font>
      <sz val="9"/>
      <color rgb="FF000000"/>
      <name val="Meiryo UI"/>
      <family val="3"/>
      <charset val="128"/>
    </font>
    <font>
      <b/>
      <sz val="14"/>
      <name val="游ゴシック"/>
      <family val="3"/>
      <charset val="128"/>
      <scheme val="minor"/>
    </font>
    <font>
      <sz val="14"/>
      <color theme="1"/>
      <name val="游ゴシック"/>
      <family val="3"/>
      <charset val="128"/>
    </font>
    <font>
      <b/>
      <sz val="9"/>
      <color theme="1"/>
      <name val="BIZ UDPゴシック"/>
      <family val="3"/>
      <charset val="128"/>
    </font>
    <font>
      <b/>
      <sz val="11"/>
      <color theme="1"/>
      <name val="BIZ UDPゴシック"/>
      <family val="3"/>
      <charset val="128"/>
    </font>
    <font>
      <b/>
      <sz val="10"/>
      <color theme="1"/>
      <name val="BIZ UDPゴシック"/>
      <family val="3"/>
      <charset val="128"/>
    </font>
    <font>
      <b/>
      <sz val="6"/>
      <color theme="1"/>
      <name val="BIZ UDPゴシック"/>
      <family val="3"/>
      <charset val="128"/>
    </font>
    <font>
      <b/>
      <sz val="8"/>
      <color theme="1"/>
      <name val="BIZ UDPゴシック"/>
      <family val="3"/>
      <charset val="128"/>
    </font>
    <font>
      <u/>
      <sz val="12"/>
      <color rgb="FFFF0000"/>
      <name val="BIZ UDPゴシック"/>
      <family val="3"/>
      <charset val="128"/>
    </font>
    <font>
      <sz val="11"/>
      <color theme="1"/>
      <name val="BIZ UDPゴシック"/>
      <family val="3"/>
      <charset val="128"/>
    </font>
    <font>
      <u/>
      <sz val="14"/>
      <color theme="10"/>
      <name val="BIZ UDPゴシック"/>
      <family val="3"/>
      <charset val="128"/>
    </font>
    <font>
      <sz val="10"/>
      <color theme="1"/>
      <name val="BIZ UDPゴシック"/>
      <family val="3"/>
      <charset val="128"/>
    </font>
    <font>
      <sz val="12"/>
      <color theme="1"/>
      <name val="BIZ UDPゴシック"/>
      <family val="3"/>
      <charset val="128"/>
    </font>
    <font>
      <b/>
      <sz val="14"/>
      <color theme="1"/>
      <name val="BIZ UDPゴシック"/>
      <family val="3"/>
      <charset val="128"/>
    </font>
    <font>
      <sz val="11"/>
      <name val="BIZ UDPゴシック"/>
      <family val="3"/>
      <charset val="128"/>
    </font>
    <font>
      <sz val="14"/>
      <name val="BIZ UDPゴシック"/>
      <family val="3"/>
      <charset val="128"/>
    </font>
    <font>
      <b/>
      <sz val="24"/>
      <color rgb="FF000000"/>
      <name val="BIZ UDPゴシック"/>
      <family val="3"/>
      <charset val="128"/>
    </font>
    <font>
      <sz val="18"/>
      <color theme="1"/>
      <name val="BIZ UDPゴシック"/>
      <family val="3"/>
      <charset val="128"/>
    </font>
    <font>
      <sz val="8"/>
      <color theme="1"/>
      <name val="BIZ UDPゴシック"/>
      <family val="3"/>
      <charset val="128"/>
    </font>
    <font>
      <u/>
      <sz val="11"/>
      <color theme="10"/>
      <name val="BIZ UDPゴシック"/>
      <family val="3"/>
      <charset val="128"/>
    </font>
    <font>
      <b/>
      <sz val="12"/>
      <color theme="1"/>
      <name val="BIZ UDPゴシック"/>
      <family val="3"/>
      <charset val="128"/>
    </font>
    <font>
      <b/>
      <u/>
      <sz val="12"/>
      <color theme="10"/>
      <name val="BIZ UDPゴシック"/>
      <family val="3"/>
      <charset val="128"/>
    </font>
    <font>
      <sz val="9"/>
      <color theme="1"/>
      <name val="BIZ UDPゴシック"/>
      <family val="3"/>
      <charset val="128"/>
    </font>
    <font>
      <sz val="11"/>
      <color theme="0" tint="-0.14999847407452621"/>
      <name val="BIZ UDPゴシック"/>
      <family val="3"/>
      <charset val="128"/>
    </font>
    <font>
      <sz val="6"/>
      <color theme="1"/>
      <name val="BIZ UDPゴシック"/>
      <family val="3"/>
      <charset val="128"/>
    </font>
    <font>
      <sz val="11"/>
      <color rgb="FF000000"/>
      <name val="BIZ UDPゴシック"/>
      <family val="3"/>
      <charset val="128"/>
    </font>
    <font>
      <sz val="9"/>
      <name val="BIZ UDPゴシック"/>
      <family val="3"/>
      <charset val="128"/>
    </font>
    <font>
      <b/>
      <sz val="11"/>
      <color theme="0"/>
      <name val="BIZ UDPゴシック"/>
      <family val="3"/>
      <charset val="128"/>
    </font>
    <font>
      <b/>
      <sz val="11"/>
      <name val="BIZ UDPゴシック"/>
      <family val="3"/>
      <charset val="128"/>
    </font>
    <font>
      <b/>
      <sz val="9"/>
      <name val="BIZ UDPゴシック"/>
      <family val="3"/>
      <charset val="128"/>
    </font>
    <font>
      <sz val="11"/>
      <color rgb="FFFF0000"/>
      <name val="BIZ UDPゴシック"/>
      <family val="3"/>
      <charset val="128"/>
    </font>
    <font>
      <b/>
      <sz val="12"/>
      <name val="BIZ UDPゴシック"/>
      <family val="3"/>
      <charset val="128"/>
    </font>
    <font>
      <u/>
      <sz val="16"/>
      <color theme="10"/>
      <name val="BIZ UDPゴシック"/>
      <family val="3"/>
      <charset val="128"/>
    </font>
    <font>
      <sz val="14"/>
      <color theme="1"/>
      <name val="BIZ UDPゴシック"/>
      <family val="3"/>
      <charset val="128"/>
    </font>
    <font>
      <b/>
      <sz val="26"/>
      <color rgb="FFFF0000"/>
      <name val="BIZ UDPゴシック"/>
      <family val="3"/>
      <charset val="128"/>
    </font>
    <font>
      <sz val="16"/>
      <color theme="1"/>
      <name val="BIZ UDPゴシック"/>
      <family val="3"/>
      <charset val="128"/>
    </font>
    <font>
      <sz val="10"/>
      <name val="BIZ UDPゴシック"/>
      <family val="3"/>
      <charset val="128"/>
    </font>
    <font>
      <sz val="28"/>
      <color rgb="FFFF0000"/>
      <name val="BIZ UDPゴシック"/>
      <family val="3"/>
      <charset val="128"/>
    </font>
    <font>
      <sz val="22"/>
      <color theme="1"/>
      <name val="BIZ UDPゴシック"/>
      <family val="3"/>
      <charset val="128"/>
    </font>
    <font>
      <u/>
      <sz val="12"/>
      <color theme="10"/>
      <name val="BIZ UDPゴシック"/>
      <family val="3"/>
      <charset val="128"/>
    </font>
    <font>
      <strike/>
      <u/>
      <sz val="11"/>
      <color rgb="FF00B050"/>
      <name val="BIZ UDPゴシック"/>
      <family val="3"/>
      <charset val="128"/>
    </font>
    <font>
      <b/>
      <sz val="14"/>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0070C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DCDCDC"/>
      </right>
      <top style="medium">
        <color rgb="FFDCDCDC"/>
      </top>
      <bottom/>
      <diagonal/>
    </border>
    <border>
      <left style="medium">
        <color rgb="FFCCCCCC"/>
      </left>
      <right style="medium">
        <color rgb="FFDCDCDC"/>
      </right>
      <top/>
      <bottom/>
      <diagonal/>
    </border>
    <border>
      <left style="medium">
        <color rgb="FFCCCCCC"/>
      </left>
      <right style="medium">
        <color rgb="FFDCDCDC"/>
      </right>
      <top/>
      <bottom style="medium">
        <color rgb="FFDCDCDC"/>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4" fillId="0" borderId="0" applyFont="0" applyFill="0" applyBorder="0" applyAlignment="0" applyProtection="0"/>
    <xf numFmtId="0" fontId="2" fillId="0" borderId="0">
      <alignment vertical="center"/>
    </xf>
  </cellStyleXfs>
  <cellXfs count="557">
    <xf numFmtId="0" fontId="0" fillId="0" borderId="0" xfId="0">
      <alignment vertical="center"/>
    </xf>
    <xf numFmtId="58" fontId="0" fillId="0" borderId="0" xfId="0" applyNumberFormat="1">
      <alignment vertical="center"/>
    </xf>
    <xf numFmtId="0" fontId="6" fillId="0" borderId="0" xfId="0" applyFont="1">
      <alignment vertical="center"/>
    </xf>
    <xf numFmtId="0" fontId="9" fillId="0" borderId="0" xfId="0" applyFont="1" applyFill="1">
      <alignment vertical="center"/>
    </xf>
    <xf numFmtId="0" fontId="0" fillId="0" borderId="1" xfId="0" applyBorder="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38" fontId="0" fillId="0" borderId="1" xfId="1" applyFont="1" applyBorder="1" applyAlignment="1">
      <alignment horizontal="left" vertical="center"/>
    </xf>
    <xf numFmtId="0" fontId="5" fillId="0" borderId="1" xfId="0" applyFont="1" applyBorder="1">
      <alignment vertical="center"/>
    </xf>
    <xf numFmtId="0" fontId="3" fillId="0" borderId="1" xfId="2" applyBorder="1">
      <alignment vertical="center"/>
    </xf>
    <xf numFmtId="176" fontId="0" fillId="0" borderId="1" xfId="0" applyNumberFormat="1" applyBorder="1" applyAlignment="1">
      <alignment horizontal="left" vertical="center"/>
    </xf>
    <xf numFmtId="0" fontId="19" fillId="0" borderId="0" xfId="0" applyFont="1">
      <alignment vertical="center"/>
    </xf>
    <xf numFmtId="0" fontId="20" fillId="0" borderId="0" xfId="2" applyFont="1">
      <alignment vertical="center"/>
    </xf>
    <xf numFmtId="176" fontId="19" fillId="0" borderId="0" xfId="0" applyNumberFormat="1" applyFont="1">
      <alignment vertical="center"/>
    </xf>
    <xf numFmtId="0" fontId="21" fillId="0" borderId="0" xfId="0" applyFont="1">
      <alignment vertical="center"/>
    </xf>
    <xf numFmtId="0" fontId="21" fillId="0" borderId="0" xfId="0" applyFont="1" applyAlignment="1">
      <alignment horizontal="right" vertical="center"/>
    </xf>
    <xf numFmtId="0" fontId="24" fillId="0" borderId="0" xfId="3" applyFont="1" applyAlignment="1">
      <alignment horizontal="left" vertical="top" wrapText="1"/>
    </xf>
    <xf numFmtId="0" fontId="24" fillId="0" borderId="0" xfId="3" applyFont="1" applyAlignment="1">
      <alignment wrapText="1"/>
    </xf>
    <xf numFmtId="49" fontId="19" fillId="0" borderId="0" xfId="0" applyNumberFormat="1" applyFont="1" applyAlignment="1">
      <alignment horizontal="left" vertical="center"/>
    </xf>
    <xf numFmtId="49" fontId="14" fillId="0" borderId="0" xfId="0" applyNumberFormat="1" applyFont="1" applyAlignment="1">
      <alignment horizontal="lef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9" fillId="0" borderId="0" xfId="2" applyFo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49" fontId="19" fillId="0" borderId="0" xfId="0" applyNumberFormat="1" applyFont="1" applyAlignment="1">
      <alignment horizontal="center" vertical="center"/>
    </xf>
    <xf numFmtId="0" fontId="15" fillId="0" borderId="0" xfId="0" applyFont="1" applyBorder="1" applyAlignment="1">
      <alignment vertical="center"/>
    </xf>
    <xf numFmtId="49" fontId="19" fillId="0" borderId="0" xfId="0" applyNumberFormat="1" applyFont="1" applyAlignment="1">
      <alignment horizontal="right" vertical="center"/>
    </xf>
    <xf numFmtId="49" fontId="22" fillId="0" borderId="0" xfId="0" applyNumberFormat="1" applyFont="1" applyAlignment="1">
      <alignment horizontal="left" vertical="center"/>
    </xf>
    <xf numFmtId="0" fontId="32" fillId="0" borderId="0" xfId="0" applyFont="1" applyAlignment="1">
      <alignment horizontal="right" vertical="center"/>
    </xf>
    <xf numFmtId="0" fontId="32" fillId="0" borderId="0" xfId="0" applyFont="1" applyAlignment="1">
      <alignment vertical="center" wrapText="1"/>
    </xf>
    <xf numFmtId="0" fontId="19" fillId="0" borderId="0" xfId="0" applyFont="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32" fillId="0" borderId="8"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10" xfId="0" applyFont="1" applyBorder="1">
      <alignment vertical="center"/>
    </xf>
    <xf numFmtId="0" fontId="32" fillId="0" borderId="11" xfId="0" applyFont="1" applyBorder="1">
      <alignment vertical="center"/>
    </xf>
    <xf numFmtId="0" fontId="32" fillId="0" borderId="12" xfId="0" applyFont="1" applyBorder="1">
      <alignment vertical="center"/>
    </xf>
    <xf numFmtId="0" fontId="33" fillId="0" borderId="0" xfId="0" applyFont="1">
      <alignment vertical="center"/>
    </xf>
    <xf numFmtId="0" fontId="35" fillId="0" borderId="0" xfId="0" applyFont="1">
      <alignment vertical="center"/>
    </xf>
    <xf numFmtId="0" fontId="23" fillId="0" borderId="0" xfId="0" applyFont="1">
      <alignment vertical="center"/>
    </xf>
    <xf numFmtId="0" fontId="37" fillId="3" borderId="14" xfId="0" applyFont="1" applyFill="1" applyBorder="1" applyAlignment="1">
      <alignment horizontal="center" vertical="center"/>
    </xf>
    <xf numFmtId="0" fontId="37" fillId="3" borderId="15" xfId="0" applyFont="1" applyFill="1" applyBorder="1">
      <alignment vertical="center"/>
    </xf>
    <xf numFmtId="0" fontId="37" fillId="3" borderId="15" xfId="0" applyFont="1" applyFill="1" applyBorder="1" applyAlignment="1">
      <alignment horizontal="center" vertical="center"/>
    </xf>
    <xf numFmtId="0" fontId="38" fillId="0" borderId="16" xfId="0" applyFont="1" applyBorder="1" applyAlignment="1">
      <alignment horizontal="center" vertical="center"/>
    </xf>
    <xf numFmtId="0" fontId="38" fillId="4" borderId="17" xfId="0" applyFont="1" applyFill="1" applyBorder="1">
      <alignment vertical="center"/>
    </xf>
    <xf numFmtId="0" fontId="38" fillId="5" borderId="17" xfId="0" applyFont="1" applyFill="1" applyBorder="1">
      <alignment vertical="center"/>
    </xf>
    <xf numFmtId="0" fontId="14" fillId="0" borderId="18" xfId="0" applyFont="1" applyBorder="1" applyAlignment="1">
      <alignment horizontal="center" vertical="center"/>
    </xf>
    <xf numFmtId="0" fontId="19" fillId="4" borderId="19" xfId="0" applyFont="1" applyFill="1" applyBorder="1">
      <alignment vertical="center"/>
    </xf>
    <xf numFmtId="0" fontId="19" fillId="5" borderId="19" xfId="0" applyFont="1" applyFill="1" applyBorder="1">
      <alignment vertical="center"/>
    </xf>
    <xf numFmtId="0" fontId="14" fillId="0" borderId="20" xfId="0" applyFont="1" applyBorder="1" applyAlignment="1">
      <alignment horizontal="center" vertical="center"/>
    </xf>
    <xf numFmtId="0" fontId="19" fillId="4" borderId="21" xfId="0" applyFont="1" applyFill="1" applyBorder="1">
      <alignment vertical="center"/>
    </xf>
    <xf numFmtId="0" fontId="19" fillId="5" borderId="21" xfId="0" applyFont="1" applyFill="1" applyBorder="1">
      <alignment vertical="center"/>
    </xf>
    <xf numFmtId="176" fontId="22" fillId="4" borderId="21" xfId="0" applyNumberFormat="1" applyFont="1" applyFill="1" applyBorder="1" applyAlignment="1">
      <alignment horizontal="left" vertical="center"/>
    </xf>
    <xf numFmtId="58" fontId="22" fillId="5" borderId="21" xfId="0" applyNumberFormat="1" applyFont="1" applyFill="1" applyBorder="1" applyAlignment="1">
      <alignment horizontal="left" vertical="center"/>
    </xf>
    <xf numFmtId="0" fontId="14" fillId="0" borderId="22" xfId="0" applyFont="1" applyBorder="1" applyAlignment="1">
      <alignment horizontal="center" vertical="center" wrapText="1"/>
    </xf>
    <xf numFmtId="0" fontId="19" fillId="4" borderId="23" xfId="0" applyFont="1" applyFill="1" applyBorder="1">
      <alignment vertical="center"/>
    </xf>
    <xf numFmtId="0" fontId="19" fillId="5" borderId="23" xfId="0" applyFont="1" applyFill="1" applyBorder="1">
      <alignment vertical="center"/>
    </xf>
    <xf numFmtId="0" fontId="14" fillId="0" borderId="22" xfId="0" applyFont="1" applyBorder="1" applyAlignment="1">
      <alignment horizontal="center" vertical="center"/>
    </xf>
    <xf numFmtId="0" fontId="14" fillId="0" borderId="58" xfId="0" applyFont="1" applyBorder="1" applyAlignment="1">
      <alignment horizontal="center" vertical="center"/>
    </xf>
    <xf numFmtId="0" fontId="19" fillId="4" borderId="59" xfId="0" applyFont="1" applyFill="1" applyBorder="1">
      <alignment vertical="center"/>
    </xf>
    <xf numFmtId="0" fontId="19" fillId="5" borderId="59" xfId="0" applyFont="1" applyFill="1" applyBorder="1">
      <alignment vertical="center"/>
    </xf>
    <xf numFmtId="0" fontId="14" fillId="0" borderId="60" xfId="0" applyFont="1" applyBorder="1" applyAlignment="1">
      <alignment horizontal="center" vertical="center"/>
    </xf>
    <xf numFmtId="0" fontId="29" fillId="5" borderId="61" xfId="2" applyFont="1" applyFill="1" applyBorder="1">
      <alignment vertical="center"/>
    </xf>
    <xf numFmtId="0" fontId="32" fillId="0" borderId="0" xfId="0" applyFont="1" applyBorder="1">
      <alignment vertical="center"/>
    </xf>
    <xf numFmtId="0" fontId="19" fillId="0" borderId="0" xfId="0" applyFont="1" applyAlignment="1">
      <alignment horizontal="right" vertical="center"/>
    </xf>
    <xf numFmtId="0" fontId="19" fillId="0" borderId="0" xfId="0" applyFont="1" applyAlignment="1">
      <alignment vertical="top"/>
    </xf>
    <xf numFmtId="0" fontId="21" fillId="0" borderId="0" xfId="0" quotePrefix="1" applyFont="1" applyAlignment="1">
      <alignment vertical="center" wrapText="1"/>
    </xf>
    <xf numFmtId="0" fontId="22" fillId="0" borderId="0" xfId="0" applyFont="1" applyAlignment="1">
      <alignment vertical="center" shrinkToFit="1"/>
    </xf>
    <xf numFmtId="0" fontId="22" fillId="0" borderId="0" xfId="0" applyFont="1" applyAlignment="1">
      <alignment horizontal="left" vertical="center" shrinkToFit="1"/>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42" fillId="0" borderId="0" xfId="2" applyFont="1" applyAlignment="1">
      <alignment vertical="center"/>
    </xf>
    <xf numFmtId="0" fontId="19" fillId="0" borderId="0" xfId="0" applyFont="1" applyAlignment="1">
      <alignment horizontal="center" vertical="center"/>
    </xf>
    <xf numFmtId="0" fontId="19" fillId="0" borderId="0" xfId="0" applyFont="1" applyAlignment="1">
      <alignment vertical="center" shrinkToFit="1"/>
    </xf>
    <xf numFmtId="0" fontId="19" fillId="0" borderId="0" xfId="0" applyFont="1" applyAlignment="1">
      <alignment horizontal="left" vertical="center"/>
    </xf>
    <xf numFmtId="0" fontId="19" fillId="0" borderId="11" xfId="0" applyFont="1" applyBorder="1" applyAlignment="1">
      <alignment horizontal="right" vertical="center"/>
    </xf>
    <xf numFmtId="49" fontId="19" fillId="0" borderId="0" xfId="0" applyNumberFormat="1" applyFont="1" applyAlignment="1">
      <alignment horizontal="right" vertical="top"/>
    </xf>
    <xf numFmtId="0" fontId="19" fillId="0" borderId="0" xfId="5" applyFont="1" applyProtection="1">
      <alignment vertical="center"/>
      <protection locked="0"/>
    </xf>
    <xf numFmtId="0" fontId="19" fillId="0" borderId="0" xfId="0" applyFont="1" applyAlignment="1">
      <alignment horizontal="right" vertical="center" shrinkToFit="1"/>
    </xf>
    <xf numFmtId="49" fontId="32" fillId="0" borderId="0" xfId="0" applyNumberFormat="1" applyFont="1" applyAlignment="1">
      <alignment horizontal="center" vertical="center"/>
    </xf>
    <xf numFmtId="0" fontId="43" fillId="0" borderId="0" xfId="0" applyFont="1">
      <alignment vertical="center"/>
    </xf>
    <xf numFmtId="0" fontId="32" fillId="0" borderId="0" xfId="0" quotePrefix="1" applyFont="1">
      <alignment vertical="center"/>
    </xf>
    <xf numFmtId="0" fontId="24" fillId="0" borderId="0" xfId="3" applyFont="1"/>
    <xf numFmtId="0" fontId="14" fillId="0" borderId="0" xfId="0" applyFo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19" fillId="0" borderId="0" xfId="0" quotePrefix="1" applyFont="1">
      <alignment vertical="center"/>
    </xf>
    <xf numFmtId="0" fontId="48" fillId="0" borderId="0" xfId="0" applyFont="1" applyAlignment="1">
      <alignment horizontal="right"/>
    </xf>
    <xf numFmtId="49" fontId="19" fillId="0" borderId="0" xfId="0" quotePrefix="1" applyNumberFormat="1" applyFont="1" applyAlignment="1">
      <alignment horizontal="center" vertical="center"/>
    </xf>
    <xf numFmtId="49" fontId="19" fillId="0" borderId="0" xfId="0" applyNumberFormat="1" applyFont="1">
      <alignment vertical="center"/>
    </xf>
    <xf numFmtId="0" fontId="19" fillId="0" borderId="2" xfId="0" applyFont="1" applyFill="1" applyBorder="1">
      <alignment vertical="center"/>
    </xf>
    <xf numFmtId="0" fontId="32" fillId="0" borderId="2" xfId="0" applyFont="1" applyFill="1" applyBorder="1" applyAlignment="1">
      <alignment horizontal="left" vertical="center" wrapText="1"/>
    </xf>
    <xf numFmtId="0" fontId="19" fillId="0" borderId="3" xfId="0" applyFont="1" applyFill="1" applyBorder="1">
      <alignment vertical="center"/>
    </xf>
    <xf numFmtId="0" fontId="32" fillId="0" borderId="3" xfId="0" applyFont="1" applyFill="1" applyBorder="1" applyAlignment="1">
      <alignment vertical="center" wrapText="1"/>
    </xf>
    <xf numFmtId="0" fontId="32" fillId="0" borderId="2" xfId="0" applyFont="1" applyFill="1" applyBorder="1" applyAlignment="1">
      <alignment vertical="center" wrapText="1"/>
    </xf>
    <xf numFmtId="0" fontId="32" fillId="0" borderId="4" xfId="0" applyFont="1" applyFill="1" applyBorder="1" applyAlignment="1">
      <alignment vertical="center" wrapText="1"/>
    </xf>
    <xf numFmtId="0" fontId="19" fillId="0" borderId="4" xfId="0" applyFont="1" applyFill="1" applyBorder="1">
      <alignment vertical="center"/>
    </xf>
    <xf numFmtId="0" fontId="32" fillId="0" borderId="5" xfId="0" applyFont="1" applyFill="1" applyBorder="1" applyAlignment="1">
      <alignment horizontal="left" vertical="center" wrapText="1"/>
    </xf>
    <xf numFmtId="0" fontId="19" fillId="0" borderId="6" xfId="0" applyFont="1" applyFill="1" applyBorder="1">
      <alignment vertical="center"/>
    </xf>
    <xf numFmtId="0" fontId="32" fillId="0" borderId="6" xfId="0" applyFont="1" applyFill="1" applyBorder="1" applyAlignment="1">
      <alignment vertical="center" wrapText="1"/>
    </xf>
    <xf numFmtId="0" fontId="32" fillId="0" borderId="5" xfId="0" applyFont="1" applyFill="1" applyBorder="1" applyAlignment="1">
      <alignment vertical="center" wrapText="1"/>
    </xf>
    <xf numFmtId="0" fontId="32" fillId="0" borderId="7" xfId="0" applyFont="1" applyFill="1" applyBorder="1" applyAlignment="1">
      <alignment vertical="center" wrapText="1"/>
    </xf>
    <xf numFmtId="0" fontId="19" fillId="0" borderId="7" xfId="0" applyFont="1" applyFill="1" applyBorder="1">
      <alignment vertical="center"/>
    </xf>
    <xf numFmtId="0" fontId="19" fillId="0" borderId="0" xfId="0" applyFont="1" applyBorder="1">
      <alignment vertical="center"/>
    </xf>
    <xf numFmtId="0" fontId="21" fillId="0" borderId="0" xfId="0" applyFont="1" applyBorder="1" applyAlignment="1">
      <alignment vertical="center"/>
    </xf>
    <xf numFmtId="0" fontId="19" fillId="0" borderId="3" xfId="0" applyFont="1" applyBorder="1" applyAlignment="1">
      <alignment vertical="center"/>
    </xf>
    <xf numFmtId="0" fontId="19" fillId="0" borderId="9" xfId="0" applyFont="1" applyBorder="1" applyAlignment="1">
      <alignment vertical="center"/>
    </xf>
    <xf numFmtId="0" fontId="19" fillId="0" borderId="2" xfId="0" applyFont="1" applyBorder="1">
      <alignment vertical="center"/>
    </xf>
    <xf numFmtId="0" fontId="21" fillId="0" borderId="3" xfId="0" applyFont="1" applyBorder="1" applyAlignment="1">
      <alignment vertical="center"/>
    </xf>
    <xf numFmtId="0" fontId="19" fillId="0" borderId="3" xfId="0" applyFont="1" applyBorder="1">
      <alignment vertical="center"/>
    </xf>
    <xf numFmtId="0" fontId="19" fillId="0" borderId="4" xfId="0" applyFont="1" applyBorder="1" applyAlignment="1">
      <alignment vertical="center"/>
    </xf>
    <xf numFmtId="0" fontId="21" fillId="0" borderId="11" xfId="0" applyFont="1" applyBorder="1" applyAlignment="1">
      <alignment vertical="center"/>
    </xf>
    <xf numFmtId="0" fontId="19" fillId="0" borderId="11" xfId="0" applyFont="1" applyBorder="1" applyAlignment="1">
      <alignment vertical="center"/>
    </xf>
    <xf numFmtId="0" fontId="21" fillId="0" borderId="0" xfId="0" applyFont="1" applyAlignment="1">
      <alignment vertical="center" wrapText="1"/>
    </xf>
    <xf numFmtId="0" fontId="43" fillId="0" borderId="0" xfId="0" applyFont="1" applyAlignment="1">
      <alignment horizontal="right" vertical="center"/>
    </xf>
    <xf numFmtId="0" fontId="22" fillId="0" borderId="0" xfId="0" applyFont="1" applyAlignment="1">
      <alignment horizontal="right" vertical="center" wrapText="1"/>
    </xf>
    <xf numFmtId="0" fontId="22" fillId="0" borderId="0" xfId="0" applyFont="1" applyAlignment="1">
      <alignment vertical="center" wrapText="1"/>
    </xf>
    <xf numFmtId="0" fontId="14" fillId="0" borderId="0" xfId="0" applyFont="1" applyAlignment="1">
      <alignment horizontal="center" vertical="center"/>
    </xf>
    <xf numFmtId="49" fontId="23" fillId="0" borderId="0" xfId="0" applyNumberFormat="1" applyFont="1" applyAlignment="1">
      <alignment horizontal="center" vertical="center"/>
    </xf>
    <xf numFmtId="0" fontId="32" fillId="0" borderId="0" xfId="0" applyFont="1" applyAlignment="1">
      <alignment horizontal="left" vertical="center" indent="1"/>
    </xf>
    <xf numFmtId="0" fontId="19" fillId="0" borderId="0" xfId="5" applyFont="1" applyAlignment="1" applyProtection="1">
      <alignment horizontal="right" vertical="center"/>
      <protection locked="0"/>
    </xf>
    <xf numFmtId="0" fontId="21" fillId="0" borderId="0" xfId="0" applyFont="1" applyAlignment="1">
      <alignment vertical="top"/>
    </xf>
    <xf numFmtId="0" fontId="3" fillId="4" borderId="61" xfId="2" applyFill="1" applyBorder="1">
      <alignment vertical="center"/>
    </xf>
    <xf numFmtId="186" fontId="0" fillId="0" borderId="1" xfId="0" applyNumberFormat="1" applyBorder="1" applyAlignment="1">
      <alignment horizontal="left" vertical="center"/>
    </xf>
    <xf numFmtId="0" fontId="19" fillId="0" borderId="0" xfId="0" applyFont="1" applyProtection="1">
      <alignment vertical="center"/>
      <protection locked="0"/>
    </xf>
    <xf numFmtId="0" fontId="6" fillId="0" borderId="0" xfId="0" applyFont="1" applyProtection="1">
      <alignment vertical="center"/>
      <protection locked="0"/>
    </xf>
    <xf numFmtId="0" fontId="35" fillId="0" borderId="0" xfId="0" applyFont="1" applyProtection="1">
      <alignment vertical="center"/>
      <protection locked="0"/>
    </xf>
    <xf numFmtId="0" fontId="50" fillId="0" borderId="0" xfId="0" applyFont="1" applyProtection="1">
      <alignment vertical="center"/>
      <protection locked="0"/>
    </xf>
    <xf numFmtId="0" fontId="12" fillId="0" borderId="0" xfId="0" applyFont="1" applyProtection="1">
      <alignment vertical="center"/>
      <protection locked="0"/>
    </xf>
    <xf numFmtId="0" fontId="0" fillId="0" borderId="0" xfId="0" applyProtection="1">
      <alignment vertical="center"/>
      <protection locked="0"/>
    </xf>
    <xf numFmtId="0" fontId="19" fillId="0" borderId="67" xfId="0" applyFont="1" applyBorder="1" applyProtection="1">
      <alignment vertical="center"/>
      <protection locked="0"/>
    </xf>
    <xf numFmtId="0" fontId="19" fillId="0" borderId="1" xfId="0" applyFont="1" applyBorder="1" applyProtection="1">
      <alignment vertical="center"/>
      <protection locked="0"/>
    </xf>
    <xf numFmtId="0" fontId="32" fillId="0" borderId="2" xfId="0" applyFont="1" applyBorder="1" applyAlignment="1" applyProtection="1">
      <alignment horizontal="left" vertical="center" wrapText="1"/>
      <protection locked="0"/>
    </xf>
    <xf numFmtId="0" fontId="22" fillId="0" borderId="3" xfId="0" applyFont="1" applyBorder="1" applyProtection="1">
      <alignment vertical="center"/>
      <protection locked="0"/>
    </xf>
    <xf numFmtId="0" fontId="32" fillId="0" borderId="3" xfId="0" applyFont="1" applyBorder="1" applyAlignment="1" applyProtection="1">
      <alignment vertical="center" wrapText="1"/>
      <protection locked="0"/>
    </xf>
    <xf numFmtId="0" fontId="32" fillId="0" borderId="2" xfId="0" applyFont="1" applyBorder="1" applyAlignment="1" applyProtection="1">
      <alignment vertical="center" wrapText="1"/>
      <protection locked="0"/>
    </xf>
    <xf numFmtId="0" fontId="32" fillId="0" borderId="4" xfId="0" applyFont="1" applyBorder="1" applyAlignment="1" applyProtection="1">
      <alignment vertical="center" wrapText="1"/>
      <protection locked="0"/>
    </xf>
    <xf numFmtId="0" fontId="22" fillId="0" borderId="3" xfId="0" applyFont="1" applyBorder="1" applyAlignment="1" applyProtection="1">
      <alignment vertical="center" wrapText="1"/>
      <protection locked="0"/>
    </xf>
    <xf numFmtId="0" fontId="19" fillId="0" borderId="4" xfId="0" applyFont="1" applyBorder="1" applyProtection="1">
      <alignment vertical="center"/>
      <protection locked="0"/>
    </xf>
    <xf numFmtId="0" fontId="32" fillId="0" borderId="62" xfId="0" applyFont="1" applyBorder="1" applyAlignment="1" applyProtection="1">
      <alignment vertical="center" wrapText="1"/>
      <protection locked="0"/>
    </xf>
    <xf numFmtId="0" fontId="32" fillId="0" borderId="40" xfId="0" applyFont="1" applyBorder="1" applyAlignment="1" applyProtection="1">
      <alignment horizontal="left" vertical="center" wrapText="1"/>
      <protection locked="0"/>
    </xf>
    <xf numFmtId="0" fontId="22" fillId="0" borderId="36" xfId="0" applyFont="1" applyBorder="1" applyProtection="1">
      <alignment vertical="center"/>
      <protection locked="0"/>
    </xf>
    <xf numFmtId="0" fontId="32" fillId="0" borderId="36" xfId="0" applyFont="1" applyBorder="1" applyAlignment="1" applyProtection="1">
      <alignment vertical="center" wrapText="1"/>
      <protection locked="0"/>
    </xf>
    <xf numFmtId="0" fontId="32" fillId="0" borderId="40" xfId="0" applyFont="1" applyBorder="1" applyAlignment="1" applyProtection="1">
      <alignment vertical="center" wrapText="1"/>
      <protection locked="0"/>
    </xf>
    <xf numFmtId="0" fontId="32" fillId="0" borderId="80" xfId="0" applyFont="1" applyBorder="1" applyAlignment="1" applyProtection="1">
      <alignment vertical="center" wrapText="1"/>
      <protection locked="0"/>
    </xf>
    <xf numFmtId="0" fontId="22" fillId="0" borderId="36" xfId="0" applyFont="1" applyBorder="1" applyAlignment="1" applyProtection="1">
      <alignment vertical="center" wrapText="1"/>
      <protection locked="0"/>
    </xf>
    <xf numFmtId="0" fontId="19" fillId="0" borderId="80" xfId="0" applyFont="1" applyBorder="1" applyProtection="1">
      <alignment vertical="center"/>
      <protection locked="0"/>
    </xf>
    <xf numFmtId="0" fontId="32" fillId="0" borderId="79" xfId="0" applyFont="1" applyBorder="1" applyAlignment="1" applyProtection="1">
      <alignment vertical="center" wrapText="1"/>
      <protection locked="0"/>
    </xf>
    <xf numFmtId="0" fontId="9" fillId="0" borderId="0" xfId="0" applyFont="1" applyFill="1" applyProtection="1">
      <alignment vertical="center"/>
      <protection locked="0"/>
    </xf>
    <xf numFmtId="0" fontId="43" fillId="0" borderId="0" xfId="0" applyFont="1" applyProtection="1">
      <alignment vertical="center"/>
      <protection locked="0"/>
    </xf>
    <xf numFmtId="0" fontId="29" fillId="0" borderId="0" xfId="2" applyFont="1" applyProtection="1">
      <alignment vertical="center"/>
      <protection locked="0"/>
    </xf>
    <xf numFmtId="38" fontId="19" fillId="0" borderId="1" xfId="1" applyFont="1" applyBorder="1" applyProtection="1">
      <alignment vertical="center"/>
      <protection locked="0"/>
    </xf>
    <xf numFmtId="0" fontId="19" fillId="0" borderId="0" xfId="0" applyFont="1" applyBorder="1" applyProtection="1">
      <alignment vertical="center"/>
      <protection locked="0"/>
    </xf>
    <xf numFmtId="38" fontId="19" fillId="0" borderId="0" xfId="1" applyFont="1" applyBorder="1" applyProtection="1">
      <alignment vertical="center"/>
      <protection locked="0"/>
    </xf>
    <xf numFmtId="0" fontId="32" fillId="0" borderId="0" xfId="0" applyFont="1" applyBorder="1" applyProtection="1">
      <alignment vertical="center"/>
      <protection locked="0"/>
    </xf>
    <xf numFmtId="0" fontId="32" fillId="0" borderId="0" xfId="0" applyFont="1" applyFill="1" applyBorder="1" applyAlignment="1" applyProtection="1">
      <alignment horizontal="center" vertical="center" wrapText="1"/>
      <protection locked="0"/>
    </xf>
    <xf numFmtId="179" fontId="13" fillId="0" borderId="0" xfId="1" applyNumberFormat="1" applyFont="1" applyBorder="1" applyAlignment="1" applyProtection="1">
      <alignment horizontal="right" vertical="center" wrapText="1"/>
      <protection locked="0"/>
    </xf>
    <xf numFmtId="0" fontId="13" fillId="0" borderId="0" xfId="0" applyFont="1" applyBorder="1" applyAlignment="1" applyProtection="1">
      <alignment horizontal="center" vertical="center" wrapText="1"/>
      <protection locked="0"/>
    </xf>
    <xf numFmtId="0" fontId="19" fillId="0" borderId="0" xfId="0" applyFont="1" applyFill="1" applyProtection="1">
      <alignment vertical="center"/>
      <protection locked="0"/>
    </xf>
    <xf numFmtId="0" fontId="40" fillId="0" borderId="0" xfId="0" applyFont="1" applyFill="1" applyProtection="1">
      <alignment vertical="center"/>
      <protection locked="0"/>
    </xf>
    <xf numFmtId="0" fontId="19" fillId="0" borderId="0" xfId="0" applyFont="1" applyAlignment="1" applyProtection="1">
      <alignment horizontal="right" vertical="center"/>
      <protection locked="0"/>
    </xf>
    <xf numFmtId="56" fontId="19" fillId="0" borderId="0" xfId="0" applyNumberFormat="1" applyFont="1" applyProtection="1">
      <alignment vertical="center"/>
      <protection locked="0"/>
    </xf>
    <xf numFmtId="0" fontId="19" fillId="0" borderId="0" xfId="0" applyFont="1" applyAlignment="1" applyProtection="1">
      <alignment vertical="top"/>
      <protection locked="0"/>
    </xf>
    <xf numFmtId="0" fontId="21" fillId="0" borderId="0" xfId="0" applyFont="1" applyProtection="1">
      <alignment vertical="center"/>
      <protection locked="0"/>
    </xf>
    <xf numFmtId="0" fontId="11" fillId="3" borderId="66"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68" xfId="0" applyFont="1" applyFill="1" applyBorder="1" applyAlignment="1">
      <alignment horizontal="center" vertical="center"/>
    </xf>
    <xf numFmtId="0" fontId="32" fillId="0" borderId="0" xfId="0" applyFont="1" applyAlignment="1">
      <alignment horizontal="center" vertical="center"/>
    </xf>
    <xf numFmtId="0" fontId="32" fillId="0" borderId="11" xfId="0" applyFont="1" applyBorder="1" applyAlignment="1">
      <alignment horizontal="center" vertical="center"/>
    </xf>
    <xf numFmtId="0" fontId="28" fillId="0" borderId="6" xfId="0" applyFont="1" applyBorder="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3" fillId="0" borderId="0" xfId="0" applyFont="1">
      <alignment vertical="center"/>
    </xf>
    <xf numFmtId="0" fontId="19" fillId="0" borderId="0" xfId="0" applyFont="1" applyAlignment="1">
      <alignment horizontal="center" vertical="center" shrinkToFit="1"/>
    </xf>
    <xf numFmtId="0" fontId="31" fillId="0" borderId="1" xfId="2" applyFont="1" applyBorder="1" applyAlignment="1">
      <alignment horizontal="left" vertical="center"/>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7" borderId="2"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4" xfId="0" applyFont="1" applyFill="1" applyBorder="1" applyAlignment="1">
      <alignment horizontal="center" vertical="center"/>
    </xf>
    <xf numFmtId="181" fontId="23" fillId="0" borderId="2" xfId="0" applyNumberFormat="1" applyFont="1" applyBorder="1" applyAlignment="1">
      <alignment horizontal="center" vertical="center"/>
    </xf>
    <xf numFmtId="181" fontId="23" fillId="0" borderId="3" xfId="0" applyNumberFormat="1" applyFont="1" applyBorder="1" applyAlignment="1">
      <alignment horizontal="center" vertical="center"/>
    </xf>
    <xf numFmtId="181" fontId="23" fillId="0" borderId="4" xfId="0" applyNumberFormat="1" applyFont="1" applyBorder="1" applyAlignment="1">
      <alignment horizontal="center" vertical="center"/>
    </xf>
    <xf numFmtId="0" fontId="25" fillId="0" borderId="0" xfId="3" applyFont="1" applyAlignment="1">
      <alignment horizontal="center" vertical="top" wrapText="1"/>
    </xf>
    <xf numFmtId="178" fontId="26" fillId="0" borderId="24" xfId="0" applyNumberFormat="1" applyFont="1" applyBorder="1" applyAlignment="1">
      <alignment horizontal="right" vertical="center" shrinkToFit="1"/>
    </xf>
    <xf numFmtId="176" fontId="19" fillId="0" borderId="0" xfId="0" applyNumberFormat="1" applyFont="1" applyAlignment="1">
      <alignment horizontal="right" vertical="center"/>
    </xf>
    <xf numFmtId="0" fontId="24" fillId="0" borderId="0" xfId="3" applyFont="1" applyAlignment="1">
      <alignment horizontal="left" vertical="top" wrapText="1"/>
    </xf>
    <xf numFmtId="0" fontId="23" fillId="0" borderId="0" xfId="0" applyFont="1" applyAlignment="1">
      <alignment horizontal="center" vertical="center"/>
    </xf>
    <xf numFmtId="0" fontId="22" fillId="0" borderId="0" xfId="0" applyFont="1" applyAlignment="1">
      <alignment horizontal="left" vertical="center" shrinkToFit="1"/>
    </xf>
    <xf numFmtId="0" fontId="32" fillId="0" borderId="1" xfId="0" applyFont="1" applyBorder="1" applyAlignment="1" applyProtection="1">
      <alignment horizontal="center" vertical="center"/>
      <protection locked="0"/>
    </xf>
    <xf numFmtId="185" fontId="19" fillId="0" borderId="1" xfId="0" applyNumberFormat="1" applyFont="1" applyBorder="1" applyAlignment="1" applyProtection="1">
      <alignment horizontal="right" vertical="center"/>
      <protection locked="0"/>
    </xf>
    <xf numFmtId="185" fontId="19" fillId="0" borderId="21" xfId="0" applyNumberFormat="1" applyFont="1" applyBorder="1" applyAlignment="1" applyProtection="1">
      <alignment horizontal="right" vertical="center"/>
      <protection locked="0"/>
    </xf>
    <xf numFmtId="0" fontId="32" fillId="2" borderId="31" xfId="0" applyFont="1" applyFill="1" applyBorder="1" applyAlignment="1" applyProtection="1">
      <alignment horizontal="center" vertical="center" wrapText="1"/>
      <protection locked="0"/>
    </xf>
    <xf numFmtId="0" fontId="32" fillId="2" borderId="32" xfId="0" applyFont="1" applyFill="1" applyBorder="1" applyAlignment="1" applyProtection="1">
      <alignment horizontal="center" vertical="center" wrapText="1"/>
      <protection locked="0"/>
    </xf>
    <xf numFmtId="0" fontId="32" fillId="2" borderId="84" xfId="0" applyFont="1" applyFill="1" applyBorder="1" applyAlignment="1" applyProtection="1">
      <alignment horizontal="center" vertical="center" wrapText="1"/>
      <protection locked="0"/>
    </xf>
    <xf numFmtId="0" fontId="13" fillId="0" borderId="85"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32" fillId="2" borderId="69" xfId="0" applyFont="1" applyFill="1" applyBorder="1" applyAlignment="1" applyProtection="1">
      <alignment horizontal="center" vertical="center" wrapText="1"/>
      <protection locked="0"/>
    </xf>
    <xf numFmtId="0" fontId="32" fillId="2" borderId="67" xfId="0" applyFont="1" applyFill="1" applyBorder="1" applyAlignment="1" applyProtection="1">
      <alignment horizontal="center" vertical="center" wrapText="1"/>
      <protection locked="0"/>
    </xf>
    <xf numFmtId="0" fontId="32" fillId="2" borderId="70" xfId="0" applyFont="1" applyFill="1" applyBorder="1" applyAlignment="1" applyProtection="1">
      <alignment horizontal="center" vertical="center" wrapText="1"/>
      <protection locked="0"/>
    </xf>
    <xf numFmtId="0" fontId="32" fillId="2" borderId="7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9" xfId="0" applyFont="1" applyFill="1" applyBorder="1" applyAlignment="1" applyProtection="1">
      <alignment horizontal="center" vertical="center" wrapText="1"/>
      <protection locked="0"/>
    </xf>
    <xf numFmtId="0" fontId="32" fillId="2" borderId="7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78" xfId="0" applyFont="1" applyFill="1" applyBorder="1" applyAlignment="1" applyProtection="1">
      <alignment horizontal="center" vertical="center" wrapText="1"/>
      <protection locked="0"/>
    </xf>
    <xf numFmtId="0" fontId="32" fillId="9" borderId="1" xfId="0" applyFont="1" applyFill="1" applyBorder="1" applyAlignment="1" applyProtection="1">
      <alignment horizontal="center" vertical="center"/>
      <protection locked="0"/>
    </xf>
    <xf numFmtId="0" fontId="32" fillId="9" borderId="26" xfId="0" applyFont="1" applyFill="1" applyBorder="1" applyAlignment="1" applyProtection="1">
      <alignment horizontal="center" vertical="center"/>
      <protection locked="0"/>
    </xf>
    <xf numFmtId="185" fontId="19" fillId="0" borderId="37" xfId="0" applyNumberFormat="1" applyFont="1" applyBorder="1" applyAlignment="1" applyProtection="1">
      <alignment horizontal="right" vertical="center"/>
      <protection locked="0"/>
    </xf>
    <xf numFmtId="185" fontId="19" fillId="0" borderId="38" xfId="0" applyNumberFormat="1" applyFont="1" applyBorder="1" applyAlignment="1" applyProtection="1">
      <alignment horizontal="right" vertical="center"/>
      <protection locked="0"/>
    </xf>
    <xf numFmtId="0" fontId="32" fillId="0" borderId="37"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184" fontId="19" fillId="0" borderId="37" xfId="0" applyNumberFormat="1" applyFont="1" applyBorder="1" applyAlignment="1" applyProtection="1">
      <alignment horizontal="right" vertical="center"/>
      <protection locked="0"/>
    </xf>
    <xf numFmtId="184" fontId="19" fillId="0" borderId="1" xfId="0" applyNumberFormat="1" applyFont="1" applyBorder="1" applyAlignment="1" applyProtection="1">
      <alignment horizontal="right" vertical="center"/>
      <protection locked="0"/>
    </xf>
    <xf numFmtId="184" fontId="19" fillId="0" borderId="26" xfId="0" applyNumberFormat="1" applyFont="1" applyBorder="1" applyAlignment="1" applyProtection="1">
      <alignment horizontal="right" vertical="center"/>
      <protection locked="0"/>
    </xf>
    <xf numFmtId="0" fontId="21" fillId="0" borderId="39" xfId="0" applyFont="1" applyBorder="1" applyAlignment="1" applyProtection="1">
      <alignment horizontal="center" vertical="center" shrinkToFit="1"/>
      <protection locked="0"/>
    </xf>
    <xf numFmtId="0" fontId="21" fillId="0" borderId="71" xfId="0" applyFont="1" applyBorder="1" applyAlignment="1" applyProtection="1">
      <alignment horizontal="center" vertical="center" shrinkToFit="1"/>
      <protection locked="0"/>
    </xf>
    <xf numFmtId="0" fontId="21" fillId="0" borderId="71" xfId="0" applyFont="1" applyBorder="1" applyAlignment="1" applyProtection="1">
      <alignment horizontal="left" vertical="center" shrinkToFit="1"/>
      <protection locked="0"/>
    </xf>
    <xf numFmtId="0" fontId="21" fillId="0" borderId="72" xfId="0" applyFont="1" applyBorder="1" applyAlignment="1" applyProtection="1">
      <alignment horizontal="left" vertical="center" shrinkToFit="1"/>
      <protection locked="0"/>
    </xf>
    <xf numFmtId="0" fontId="22" fillId="0" borderId="3" xfId="0" applyFont="1" applyBorder="1" applyAlignment="1" applyProtection="1">
      <alignment horizontal="center" vertical="center"/>
      <protection locked="0"/>
    </xf>
    <xf numFmtId="0" fontId="36" fillId="2" borderId="69" xfId="0" applyFont="1" applyFill="1" applyBorder="1" applyAlignment="1" applyProtection="1">
      <alignment horizontal="center" vertical="center" wrapText="1"/>
      <protection locked="0"/>
    </xf>
    <xf numFmtId="0" fontId="36" fillId="2" borderId="67" xfId="0" applyFont="1" applyFill="1" applyBorder="1" applyAlignment="1" applyProtection="1">
      <alignment horizontal="center" vertical="center" wrapText="1"/>
      <protection locked="0"/>
    </xf>
    <xf numFmtId="0" fontId="36" fillId="2" borderId="70" xfId="0" applyFont="1" applyFill="1" applyBorder="1" applyAlignment="1" applyProtection="1">
      <alignment horizontal="center" vertical="center" wrapText="1"/>
      <protection locked="0"/>
    </xf>
    <xf numFmtId="0" fontId="36" fillId="2" borderId="73" xfId="0" applyFont="1" applyFill="1" applyBorder="1" applyAlignment="1" applyProtection="1">
      <alignment horizontal="center" vertical="center" wrapText="1"/>
      <protection locked="0"/>
    </xf>
    <xf numFmtId="0" fontId="36" fillId="2" borderId="0" xfId="0" applyFont="1" applyFill="1" applyBorder="1" applyAlignment="1" applyProtection="1">
      <alignment horizontal="center" vertical="center" wrapText="1"/>
      <protection locked="0"/>
    </xf>
    <xf numFmtId="0" fontId="36" fillId="2" borderId="9" xfId="0" applyFont="1" applyFill="1" applyBorder="1" applyAlignment="1" applyProtection="1">
      <alignment horizontal="center" vertical="center" wrapText="1"/>
      <protection locked="0"/>
    </xf>
    <xf numFmtId="0" fontId="36" fillId="2" borderId="77"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78" xfId="0" applyFont="1" applyFill="1" applyBorder="1" applyAlignment="1" applyProtection="1">
      <alignment horizontal="center" vertical="center" wrapText="1"/>
      <protection locked="0"/>
    </xf>
    <xf numFmtId="0" fontId="32" fillId="9" borderId="66" xfId="0" applyFont="1" applyFill="1" applyBorder="1" applyAlignment="1" applyProtection="1">
      <alignment horizontal="center" vertical="center" wrapText="1"/>
      <protection locked="0"/>
    </xf>
    <xf numFmtId="0" fontId="32" fillId="9" borderId="67" xfId="0" applyFont="1" applyFill="1" applyBorder="1" applyAlignment="1" applyProtection="1">
      <alignment horizontal="center" vertical="center" wrapText="1"/>
      <protection locked="0"/>
    </xf>
    <xf numFmtId="0" fontId="32" fillId="9" borderId="70" xfId="0" applyFont="1" applyFill="1" applyBorder="1" applyAlignment="1" applyProtection="1">
      <alignment horizontal="center" vertical="center" wrapText="1"/>
      <protection locked="0"/>
    </xf>
    <xf numFmtId="0" fontId="32" fillId="9" borderId="10" xfId="0" applyFont="1" applyFill="1" applyBorder="1" applyAlignment="1" applyProtection="1">
      <alignment horizontal="center" vertical="center" wrapText="1"/>
      <protection locked="0"/>
    </xf>
    <xf numFmtId="0" fontId="32" fillId="9" borderId="11" xfId="0" applyFont="1" applyFill="1" applyBorder="1" applyAlignment="1" applyProtection="1">
      <alignment horizontal="center" vertical="center" wrapText="1"/>
      <protection locked="0"/>
    </xf>
    <xf numFmtId="0" fontId="32" fillId="9" borderId="12" xfId="0" applyFont="1" applyFill="1" applyBorder="1" applyAlignment="1" applyProtection="1">
      <alignment horizontal="center" vertical="center" wrapText="1"/>
      <protection locked="0"/>
    </xf>
    <xf numFmtId="0" fontId="21" fillId="0" borderId="8"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74" xfId="0" applyFont="1" applyBorder="1" applyAlignment="1" applyProtection="1">
      <alignment vertical="center" shrinkToFit="1"/>
      <protection locked="0"/>
    </xf>
    <xf numFmtId="0" fontId="22" fillId="0" borderId="36" xfId="0" applyFont="1" applyBorder="1" applyAlignment="1" applyProtection="1">
      <alignment horizontal="center" vertical="center"/>
      <protection locked="0"/>
    </xf>
    <xf numFmtId="0" fontId="32" fillId="9" borderId="2" xfId="0"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wrapText="1"/>
      <protection locked="0"/>
    </xf>
    <xf numFmtId="0" fontId="32" fillId="9" borderId="4"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protection locked="0"/>
    </xf>
    <xf numFmtId="0" fontId="32" fillId="0" borderId="1" xfId="0" applyFont="1" applyBorder="1" applyAlignment="1" applyProtection="1">
      <alignment horizontal="left" vertical="center" shrinkToFit="1"/>
      <protection locked="0"/>
    </xf>
    <xf numFmtId="0" fontId="32" fillId="0" borderId="1" xfId="0" applyFont="1" applyBorder="1" applyAlignment="1" applyProtection="1">
      <alignment horizontal="center" vertical="center" wrapText="1" shrinkToFit="1"/>
      <protection locked="0"/>
    </xf>
    <xf numFmtId="0" fontId="32" fillId="0" borderId="1" xfId="0" applyFont="1" applyBorder="1" applyAlignment="1" applyProtection="1">
      <alignment horizontal="center" vertical="center" shrinkToFit="1"/>
      <protection locked="0"/>
    </xf>
    <xf numFmtId="0" fontId="32" fillId="0" borderId="21" xfId="0" applyFont="1" applyBorder="1" applyAlignment="1" applyProtection="1">
      <alignment horizontal="left" vertical="center" shrinkToFit="1"/>
      <protection locked="0"/>
    </xf>
    <xf numFmtId="0" fontId="13" fillId="0" borderId="40" xfId="0" applyFont="1" applyBorder="1" applyAlignment="1" applyProtection="1">
      <alignment horizontal="left" vertical="top" wrapText="1"/>
      <protection locked="0"/>
    </xf>
    <xf numFmtId="0" fontId="13" fillId="0" borderId="36" xfId="0" applyFont="1" applyBorder="1" applyAlignment="1" applyProtection="1">
      <alignment horizontal="left" vertical="top" wrapText="1"/>
      <protection locked="0"/>
    </xf>
    <xf numFmtId="0" fontId="13" fillId="0" borderId="79" xfId="0" applyFont="1" applyBorder="1" applyAlignment="1" applyProtection="1">
      <alignment horizontal="left" vertical="top" wrapText="1"/>
      <protection locked="0"/>
    </xf>
    <xf numFmtId="0" fontId="32" fillId="9" borderId="37" xfId="0" applyFont="1" applyFill="1" applyBorder="1" applyAlignment="1" applyProtection="1">
      <alignment horizontal="center" vertical="center"/>
      <protection locked="0"/>
    </xf>
    <xf numFmtId="0" fontId="3" fillId="0" borderId="0" xfId="2" applyAlignment="1" applyProtection="1">
      <alignment horizontal="center" vertical="center"/>
      <protection locked="0"/>
    </xf>
    <xf numFmtId="0" fontId="0" fillId="0" borderId="28" xfId="0"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0" fillId="0" borderId="30" xfId="0" applyBorder="1" applyAlignment="1" applyProtection="1">
      <alignment horizontal="left" vertical="top" wrapText="1" indent="1"/>
      <protection locked="0"/>
    </xf>
    <xf numFmtId="0" fontId="32" fillId="2" borderId="63" xfId="0" applyFont="1" applyFill="1" applyBorder="1" applyAlignment="1" applyProtection="1">
      <alignment horizontal="center" vertical="center" wrapText="1"/>
      <protection locked="0"/>
    </xf>
    <xf numFmtId="0" fontId="32" fillId="2" borderId="64" xfId="0" applyFont="1" applyFill="1" applyBorder="1" applyAlignment="1" applyProtection="1">
      <alignment horizontal="center" vertical="center" wrapText="1"/>
      <protection locked="0"/>
    </xf>
    <xf numFmtId="49" fontId="19" fillId="0" borderId="24" xfId="0" applyNumberFormat="1" applyFont="1" applyBorder="1" applyAlignment="1" applyProtection="1">
      <alignment vertical="center" wrapText="1"/>
      <protection locked="0"/>
    </xf>
    <xf numFmtId="49" fontId="19" fillId="0" borderId="76" xfId="0" applyNumberFormat="1" applyFont="1" applyBorder="1" applyAlignment="1" applyProtection="1">
      <alignment vertical="center" wrapText="1"/>
      <protection locked="0"/>
    </xf>
    <xf numFmtId="0" fontId="22" fillId="0" borderId="24" xfId="0" applyFont="1" applyBorder="1" applyAlignment="1" applyProtection="1">
      <alignment horizontal="center" vertical="center"/>
      <protection locked="0"/>
    </xf>
    <xf numFmtId="176" fontId="22" fillId="0" borderId="24" xfId="0" applyNumberFormat="1" applyFont="1" applyBorder="1" applyAlignment="1" applyProtection="1">
      <alignment horizontal="left" vertical="center"/>
    </xf>
    <xf numFmtId="0" fontId="22" fillId="0" borderId="75" xfId="0" applyFont="1" applyBorder="1" applyAlignment="1" applyProtection="1">
      <alignment horizontal="right" vertical="center"/>
      <protection locked="0"/>
    </xf>
    <xf numFmtId="0" fontId="22" fillId="0" borderId="24" xfId="0" applyFont="1" applyBorder="1" applyAlignment="1" applyProtection="1">
      <alignment horizontal="right" vertical="center"/>
      <protection locked="0"/>
    </xf>
    <xf numFmtId="0" fontId="32" fillId="2" borderId="81" xfId="0" applyFont="1" applyFill="1" applyBorder="1" applyAlignment="1" applyProtection="1">
      <alignment horizontal="center" vertical="center" wrapText="1"/>
      <protection locked="0"/>
    </xf>
    <xf numFmtId="0" fontId="32" fillId="2" borderId="82" xfId="0" applyFont="1" applyFill="1" applyBorder="1" applyAlignment="1" applyProtection="1">
      <alignment horizontal="center" vertical="center" wrapText="1"/>
      <protection locked="0"/>
    </xf>
    <xf numFmtId="0" fontId="13" fillId="0" borderId="82" xfId="0" applyFont="1" applyBorder="1" applyAlignment="1" applyProtection="1">
      <alignment vertical="center" wrapText="1"/>
      <protection locked="0"/>
    </xf>
    <xf numFmtId="0" fontId="13" fillId="0" borderId="83" xfId="0" applyFont="1" applyBorder="1" applyAlignment="1" applyProtection="1">
      <alignment vertical="center" wrapText="1"/>
      <protection locked="0"/>
    </xf>
    <xf numFmtId="0" fontId="32" fillId="9" borderId="2" xfId="0" applyFont="1" applyFill="1" applyBorder="1" applyAlignment="1" applyProtection="1">
      <alignment horizontal="left" vertical="center"/>
      <protection locked="0"/>
    </xf>
    <xf numFmtId="0" fontId="32" fillId="9" borderId="3" xfId="0" applyFont="1" applyFill="1" applyBorder="1" applyAlignment="1" applyProtection="1">
      <alignment horizontal="left" vertical="center"/>
      <protection locked="0"/>
    </xf>
    <xf numFmtId="0" fontId="32" fillId="9" borderId="62" xfId="0" applyFont="1" applyFill="1" applyBorder="1" applyAlignment="1" applyProtection="1">
      <alignment horizontal="left" vertical="center"/>
      <protection locked="0"/>
    </xf>
    <xf numFmtId="0" fontId="23" fillId="0" borderId="0" xfId="0" applyFont="1" applyAlignment="1" applyProtection="1">
      <alignment horizontal="center" vertical="center"/>
      <protection locked="0"/>
    </xf>
    <xf numFmtId="0" fontId="13" fillId="0" borderId="66" xfId="0" applyFont="1" applyBorder="1" applyAlignment="1" applyProtection="1">
      <alignment vertical="top" wrapText="1"/>
      <protection locked="0"/>
    </xf>
    <xf numFmtId="0" fontId="13" fillId="0" borderId="67" xfId="0" applyFont="1" applyBorder="1" applyAlignment="1" applyProtection="1">
      <alignment vertical="top" wrapText="1"/>
      <protection locked="0"/>
    </xf>
    <xf numFmtId="0" fontId="13" fillId="0" borderId="68" xfId="0" applyFont="1" applyBorder="1" applyAlignment="1" applyProtection="1">
      <alignment vertical="top" wrapText="1"/>
      <protection locked="0"/>
    </xf>
    <xf numFmtId="0" fontId="32" fillId="9" borderId="39" xfId="0" applyFont="1" applyFill="1" applyBorder="1" applyAlignment="1" applyProtection="1">
      <alignment horizontal="left" vertical="center"/>
      <protection locked="0"/>
    </xf>
    <xf numFmtId="0" fontId="32" fillId="9" borderId="71" xfId="0" applyFont="1" applyFill="1" applyBorder="1" applyAlignment="1" applyProtection="1">
      <alignment horizontal="left" vertical="center"/>
      <protection locked="0"/>
    </xf>
    <xf numFmtId="0" fontId="32" fillId="9" borderId="72" xfId="0" applyFont="1" applyFill="1" applyBorder="1" applyAlignment="1" applyProtection="1">
      <alignment horizontal="left" vertical="center"/>
      <protection locked="0"/>
    </xf>
    <xf numFmtId="0" fontId="13" fillId="0" borderId="8"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13" fillId="0" borderId="74" xfId="0" applyFont="1" applyBorder="1" applyAlignment="1" applyProtection="1">
      <alignment horizontal="left" vertical="top"/>
      <protection locked="0"/>
    </xf>
    <xf numFmtId="185" fontId="19" fillId="0" borderId="26" xfId="0" applyNumberFormat="1" applyFont="1" applyBorder="1" applyAlignment="1" applyProtection="1">
      <alignment horizontal="right" vertical="center"/>
      <protection locked="0"/>
    </xf>
    <xf numFmtId="185" fontId="19" fillId="0" borderId="27" xfId="0" applyNumberFormat="1" applyFont="1" applyBorder="1" applyAlignment="1" applyProtection="1">
      <alignment horizontal="right" vertical="center"/>
      <protection locked="0"/>
    </xf>
    <xf numFmtId="0" fontId="52" fillId="0" borderId="88" xfId="0" applyFont="1" applyBorder="1" applyAlignment="1" applyProtection="1">
      <alignment horizontal="center" vertical="center" textRotation="255"/>
      <protection locked="0"/>
    </xf>
    <xf numFmtId="0" fontId="52" fillId="0" borderId="55" xfId="0" applyFont="1" applyBorder="1" applyAlignment="1" applyProtection="1">
      <alignment horizontal="center" vertical="center" textRotation="255"/>
      <protection locked="0"/>
    </xf>
    <xf numFmtId="0" fontId="13" fillId="2" borderId="89"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90" xfId="0" applyFont="1" applyFill="1" applyBorder="1" applyAlignment="1" applyProtection="1">
      <alignment horizontal="center" vertical="center" wrapText="1"/>
      <protection locked="0"/>
    </xf>
    <xf numFmtId="179" fontId="38" fillId="0" borderId="7" xfId="0" applyNumberFormat="1" applyFont="1" applyFill="1" applyBorder="1" applyAlignment="1" applyProtection="1">
      <alignment horizontal="right" vertical="center" wrapText="1"/>
      <protection locked="0"/>
    </xf>
    <xf numFmtId="179" fontId="38" fillId="0" borderId="87" xfId="0" applyNumberFormat="1" applyFont="1" applyFill="1" applyBorder="1" applyAlignment="1" applyProtection="1">
      <alignment horizontal="right" vertical="center" wrapText="1"/>
      <protection locked="0"/>
    </xf>
    <xf numFmtId="179" fontId="38" fillId="0" borderId="91" xfId="0" applyNumberFormat="1" applyFont="1" applyFill="1" applyBorder="1" applyAlignment="1" applyProtection="1">
      <alignment horizontal="right" vertical="center" wrapText="1"/>
      <protection locked="0"/>
    </xf>
    <xf numFmtId="0" fontId="37" fillId="6" borderId="46" xfId="0" applyFont="1" applyFill="1" applyBorder="1" applyAlignment="1" applyProtection="1">
      <alignment horizontal="center" vertical="center" wrapText="1"/>
      <protection locked="0"/>
    </xf>
    <xf numFmtId="0" fontId="37" fillId="6" borderId="47" xfId="0" applyFont="1" applyFill="1" applyBorder="1" applyAlignment="1" applyProtection="1">
      <alignment horizontal="center" vertical="center" wrapText="1"/>
      <protection locked="0"/>
    </xf>
    <xf numFmtId="0" fontId="37" fillId="6" borderId="86" xfId="0" applyFont="1" applyFill="1" applyBorder="1" applyAlignment="1" applyProtection="1">
      <alignment horizontal="center" vertical="center" wrapText="1"/>
      <protection locked="0"/>
    </xf>
    <xf numFmtId="179" fontId="14" fillId="0" borderId="51" xfId="1" applyNumberFormat="1" applyFont="1" applyBorder="1" applyAlignment="1" applyProtection="1">
      <alignment horizontal="right" vertical="center" wrapText="1"/>
      <protection locked="0"/>
    </xf>
    <xf numFmtId="179" fontId="14" fillId="0" borderId="52" xfId="1" applyNumberFormat="1" applyFont="1" applyBorder="1" applyAlignment="1" applyProtection="1">
      <alignment horizontal="right" vertical="center" wrapText="1"/>
      <protection locked="0"/>
    </xf>
    <xf numFmtId="179" fontId="14" fillId="0" borderId="13" xfId="1" applyNumberFormat="1" applyFont="1" applyFill="1" applyBorder="1" applyAlignment="1" applyProtection="1">
      <alignment horizontal="right" vertical="center" wrapText="1"/>
    </xf>
    <xf numFmtId="179" fontId="14" fillId="0" borderId="19" xfId="1" applyNumberFormat="1" applyFont="1" applyFill="1" applyBorder="1" applyAlignment="1" applyProtection="1">
      <alignment horizontal="right" vertical="center" wrapText="1"/>
    </xf>
    <xf numFmtId="179" fontId="14" fillId="0" borderId="1" xfId="1" applyNumberFormat="1" applyFont="1" applyFill="1" applyBorder="1" applyAlignment="1" applyProtection="1">
      <alignment horizontal="right" vertical="center" wrapText="1"/>
    </xf>
    <xf numFmtId="0" fontId="21" fillId="0" borderId="54" xfId="0" applyFont="1" applyFill="1" applyBorder="1" applyAlignment="1" applyProtection="1">
      <alignment horizontal="center" vertical="center" textRotation="255"/>
      <protection locked="0"/>
    </xf>
    <xf numFmtId="0" fontId="21" fillId="0" borderId="55" xfId="0" applyFont="1" applyFill="1" applyBorder="1" applyAlignment="1" applyProtection="1">
      <alignment horizontal="center" vertical="center" textRotation="255"/>
      <protection locked="0"/>
    </xf>
    <xf numFmtId="0" fontId="21" fillId="0" borderId="57" xfId="0" applyFont="1" applyFill="1" applyBorder="1" applyAlignment="1" applyProtection="1">
      <alignment horizontal="center" vertical="center" textRotation="255"/>
      <protection locked="0"/>
    </xf>
    <xf numFmtId="0" fontId="13" fillId="0" borderId="46" xfId="0" applyFont="1" applyFill="1" applyBorder="1" applyAlignment="1" applyProtection="1">
      <alignment horizontal="center" vertical="center" wrapText="1"/>
      <protection locked="0"/>
    </xf>
    <xf numFmtId="0" fontId="13" fillId="0" borderId="47" xfId="0" applyFont="1" applyFill="1" applyBorder="1" applyAlignment="1" applyProtection="1">
      <alignment horizontal="center" vertical="center" wrapText="1"/>
      <protection locked="0"/>
    </xf>
    <xf numFmtId="179" fontId="14" fillId="0" borderId="16" xfId="1" applyNumberFormat="1" applyFont="1" applyFill="1" applyBorder="1" applyAlignment="1" applyProtection="1">
      <alignment horizontal="right" vertical="center" wrapText="1"/>
    </xf>
    <xf numFmtId="179" fontId="14" fillId="0" borderId="53" xfId="1" applyNumberFormat="1" applyFont="1" applyFill="1" applyBorder="1" applyAlignment="1" applyProtection="1">
      <alignment horizontal="right" vertical="center" wrapText="1"/>
    </xf>
    <xf numFmtId="179" fontId="14" fillId="0" borderId="17" xfId="1" applyNumberFormat="1" applyFont="1" applyFill="1" applyBorder="1" applyAlignment="1" applyProtection="1">
      <alignment horizontal="right" vertical="center" wrapText="1"/>
    </xf>
    <xf numFmtId="0" fontId="13" fillId="0" borderId="34"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179" fontId="14" fillId="0" borderId="20" xfId="1" applyNumberFormat="1" applyFont="1" applyFill="1" applyBorder="1" applyAlignment="1" applyProtection="1">
      <alignment horizontal="right" vertical="center" wrapText="1"/>
    </xf>
    <xf numFmtId="179" fontId="14" fillId="0" borderId="21" xfId="1" applyNumberFormat="1" applyFont="1" applyFill="1" applyBorder="1" applyAlignment="1" applyProtection="1">
      <alignment horizontal="right" vertical="center" wrapText="1"/>
    </xf>
    <xf numFmtId="0" fontId="13" fillId="0" borderId="35" xfId="0" applyFont="1" applyFill="1" applyBorder="1" applyAlignment="1" applyProtection="1">
      <alignment horizontal="center" vertical="center" wrapText="1"/>
      <protection locked="0"/>
    </xf>
    <xf numFmtId="0" fontId="13" fillId="0" borderId="36" xfId="0" applyFont="1" applyFill="1" applyBorder="1" applyAlignment="1" applyProtection="1">
      <alignment horizontal="center" vertical="center" wrapText="1"/>
      <protection locked="0"/>
    </xf>
    <xf numFmtId="179" fontId="14" fillId="0" borderId="25" xfId="1" applyNumberFormat="1" applyFont="1" applyFill="1" applyBorder="1" applyAlignment="1" applyProtection="1">
      <alignment horizontal="right" vertical="center" wrapText="1"/>
    </xf>
    <xf numFmtId="179" fontId="14" fillId="0" borderId="26" xfId="1" applyNumberFormat="1" applyFont="1" applyFill="1" applyBorder="1" applyAlignment="1" applyProtection="1">
      <alignment horizontal="right" vertical="center" wrapText="1"/>
    </xf>
    <xf numFmtId="179" fontId="14" fillId="0" borderId="27" xfId="1" applyNumberFormat="1" applyFont="1" applyFill="1" applyBorder="1" applyAlignment="1" applyProtection="1">
      <alignment horizontal="right" vertical="center" wrapText="1"/>
    </xf>
    <xf numFmtId="0" fontId="13" fillId="0" borderId="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179" fontId="14" fillId="0" borderId="13" xfId="1" applyNumberFormat="1" applyFont="1" applyBorder="1" applyAlignment="1" applyProtection="1">
      <alignment horizontal="right" vertical="center" wrapText="1"/>
      <protection locked="0"/>
    </xf>
    <xf numFmtId="179" fontId="14" fillId="0" borderId="19" xfId="1" applyNumberFormat="1" applyFont="1" applyBorder="1" applyAlignment="1" applyProtection="1">
      <alignment horizontal="right" vertical="center" wrapText="1"/>
      <protection locked="0"/>
    </xf>
    <xf numFmtId="179" fontId="14" fillId="0" borderId="1" xfId="1" applyNumberFormat="1" applyFont="1" applyBorder="1" applyAlignment="1" applyProtection="1">
      <alignment horizontal="right" vertical="center" wrapText="1"/>
      <protection locked="0"/>
    </xf>
    <xf numFmtId="179" fontId="14" fillId="0" borderId="21" xfId="1" applyNumberFormat="1" applyFont="1" applyBorder="1" applyAlignment="1" applyProtection="1">
      <alignment horizontal="right" vertical="center" wrapText="1"/>
      <protection locked="0"/>
    </xf>
    <xf numFmtId="179" fontId="14" fillId="0" borderId="4" xfId="1" applyNumberFormat="1" applyFont="1" applyBorder="1" applyAlignment="1" applyProtection="1">
      <alignment horizontal="right" vertical="center" wrapText="1"/>
      <protection locked="0"/>
    </xf>
    <xf numFmtId="0" fontId="13" fillId="0" borderId="51" xfId="0" applyFont="1" applyBorder="1" applyAlignment="1" applyProtection="1">
      <alignment horizontal="left" vertical="center" wrapText="1"/>
      <protection locked="0"/>
    </xf>
    <xf numFmtId="179" fontId="14" fillId="0" borderId="2" xfId="1" applyNumberFormat="1" applyFont="1" applyBorder="1" applyAlignment="1" applyProtection="1">
      <alignment horizontal="center" vertical="center" wrapText="1"/>
      <protection locked="0"/>
    </xf>
    <xf numFmtId="179" fontId="14" fillId="0" borderId="3" xfId="1" applyNumberFormat="1" applyFont="1" applyBorder="1" applyAlignment="1" applyProtection="1">
      <alignment horizontal="center" vertical="center" wrapText="1"/>
      <protection locked="0"/>
    </xf>
    <xf numFmtId="179" fontId="14" fillId="0" borderId="4" xfId="1" applyNumberFormat="1" applyFont="1" applyBorder="1" applyAlignment="1" applyProtection="1">
      <alignment horizontal="center" vertical="center" wrapText="1"/>
      <protection locked="0"/>
    </xf>
    <xf numFmtId="179" fontId="14" fillId="0" borderId="62" xfId="1" applyNumberFormat="1" applyFont="1" applyBorder="1" applyAlignment="1" applyProtection="1">
      <alignment horizontal="center" vertical="center" wrapText="1"/>
      <protection locked="0"/>
    </xf>
    <xf numFmtId="0" fontId="37" fillId="6" borderId="43" xfId="0" applyFont="1" applyFill="1" applyBorder="1" applyAlignment="1" applyProtection="1">
      <alignment horizontal="center" vertical="center" wrapText="1"/>
      <protection locked="0"/>
    </xf>
    <xf numFmtId="0" fontId="37" fillId="6" borderId="15" xfId="0" applyFont="1" applyFill="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182" fontId="13" fillId="0" borderId="1" xfId="0" applyNumberFormat="1" applyFont="1" applyBorder="1" applyAlignment="1" applyProtection="1">
      <alignment horizontal="center" vertical="center" wrapText="1"/>
      <protection locked="0"/>
    </xf>
    <xf numFmtId="182" fontId="13" fillId="0" borderId="21" xfId="0" applyNumberFormat="1" applyFont="1" applyBorder="1" applyAlignment="1" applyProtection="1">
      <alignment horizontal="center" vertical="center" wrapText="1"/>
      <protection locked="0"/>
    </xf>
    <xf numFmtId="0" fontId="19" fillId="0" borderId="28" xfId="0" applyFont="1" applyBorder="1" applyAlignment="1" applyProtection="1">
      <alignment horizontal="left" vertical="top" wrapText="1" indent="1"/>
      <protection locked="0"/>
    </xf>
    <xf numFmtId="0" fontId="19" fillId="0" borderId="29" xfId="0" applyFont="1" applyBorder="1" applyAlignment="1" applyProtection="1">
      <alignment horizontal="left" vertical="top" wrapText="1" indent="1"/>
      <protection locked="0"/>
    </xf>
    <xf numFmtId="0" fontId="19" fillId="0" borderId="30" xfId="0" applyFont="1" applyBorder="1" applyAlignment="1" applyProtection="1">
      <alignment horizontal="left" vertical="top" wrapText="1" indent="1"/>
      <protection locked="0"/>
    </xf>
    <xf numFmtId="187" fontId="16" fillId="0" borderId="26" xfId="0" applyNumberFormat="1" applyFont="1" applyBorder="1" applyAlignment="1" applyProtection="1">
      <alignment horizontal="center" vertical="center"/>
      <protection locked="0"/>
    </xf>
    <xf numFmtId="187" fontId="16" fillId="0" borderId="26" xfId="0" applyNumberFormat="1" applyFont="1" applyFill="1" applyBorder="1" applyAlignment="1" applyProtection="1">
      <alignment horizontal="center" vertical="center"/>
      <protection locked="0"/>
    </xf>
    <xf numFmtId="187" fontId="16" fillId="0" borderId="40" xfId="0" applyNumberFormat="1" applyFont="1" applyFill="1" applyBorder="1" applyAlignment="1" applyProtection="1">
      <alignment horizontal="center" vertical="center"/>
      <protection locked="0"/>
    </xf>
    <xf numFmtId="187" fontId="16" fillId="0" borderId="1" xfId="0" applyNumberFormat="1" applyFont="1" applyBorder="1" applyAlignment="1" applyProtection="1">
      <alignment horizontal="center" vertical="center" shrinkToFit="1"/>
      <protection locked="0"/>
    </xf>
    <xf numFmtId="187" fontId="16" fillId="0" borderId="1" xfId="0" applyNumberFormat="1" applyFont="1" applyFill="1" applyBorder="1" applyAlignment="1" applyProtection="1">
      <alignment horizontal="center" vertical="center" shrinkToFit="1"/>
      <protection locked="0"/>
    </xf>
    <xf numFmtId="187" fontId="16" fillId="0" borderId="2" xfId="0" applyNumberFormat="1"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32" fillId="0" borderId="0" xfId="0" applyFont="1" applyAlignment="1" applyProtection="1">
      <alignment horizontal="left" vertical="top" wrapText="1"/>
      <protection locked="0"/>
    </xf>
    <xf numFmtId="180" fontId="30" fillId="0" borderId="32" xfId="0" applyNumberFormat="1" applyFont="1" applyBorder="1" applyAlignment="1" applyProtection="1">
      <alignment horizontal="center" vertical="center" shrinkToFit="1"/>
    </xf>
    <xf numFmtId="180" fontId="30" fillId="0" borderId="33" xfId="0" applyNumberFormat="1" applyFont="1" applyBorder="1" applyAlignment="1" applyProtection="1">
      <alignment horizontal="center" vertical="center" shrinkToFit="1"/>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187" fontId="16" fillId="0" borderId="93" xfId="0" applyNumberFormat="1" applyFont="1" applyFill="1" applyBorder="1" applyAlignment="1" applyProtection="1">
      <alignment horizontal="center" vertical="center" shrinkToFit="1"/>
      <protection locked="0"/>
    </xf>
    <xf numFmtId="187" fontId="16" fillId="0" borderId="71" xfId="0" applyNumberFormat="1" applyFont="1" applyFill="1" applyBorder="1" applyAlignment="1" applyProtection="1">
      <alignment horizontal="center" vertical="center" shrinkToFit="1"/>
      <protection locked="0"/>
    </xf>
    <xf numFmtId="187" fontId="16" fillId="0" borderId="92" xfId="0" applyNumberFormat="1" applyFont="1" applyFill="1" applyBorder="1" applyAlignment="1" applyProtection="1">
      <alignment horizontal="center" vertical="center" shrinkToFit="1"/>
      <protection locked="0"/>
    </xf>
    <xf numFmtId="187" fontId="16" fillId="0" borderId="34" xfId="0" applyNumberFormat="1" applyFont="1" applyFill="1" applyBorder="1" applyAlignment="1" applyProtection="1">
      <alignment horizontal="center" vertical="center" shrinkToFit="1"/>
      <protection locked="0"/>
    </xf>
    <xf numFmtId="187" fontId="16" fillId="0" borderId="3" xfId="0" applyNumberFormat="1" applyFont="1" applyFill="1" applyBorder="1" applyAlignment="1" applyProtection="1">
      <alignment horizontal="center" vertical="center" shrinkToFit="1"/>
      <protection locked="0"/>
    </xf>
    <xf numFmtId="187" fontId="16" fillId="0" borderId="4" xfId="0" applyNumberFormat="1" applyFont="1" applyFill="1" applyBorder="1" applyAlignment="1" applyProtection="1">
      <alignment horizontal="center" vertical="center" shrinkToFit="1"/>
      <protection locked="0"/>
    </xf>
    <xf numFmtId="187" fontId="16" fillId="0" borderId="63" xfId="0" applyNumberFormat="1" applyFont="1" applyFill="1" applyBorder="1" applyAlignment="1" applyProtection="1">
      <alignment horizontal="right" vertical="center" shrinkToFit="1"/>
      <protection locked="0"/>
    </xf>
    <xf numFmtId="187" fontId="16" fillId="0" borderId="64" xfId="0" applyNumberFormat="1" applyFont="1" applyFill="1" applyBorder="1" applyAlignment="1" applyProtection="1">
      <alignment horizontal="right" vertical="center" shrinkToFit="1"/>
      <protection locked="0"/>
    </xf>
    <xf numFmtId="187" fontId="16" fillId="0" borderId="65" xfId="0" applyNumberFormat="1" applyFont="1" applyFill="1" applyBorder="1" applyAlignment="1" applyProtection="1">
      <alignment horizontal="right" vertical="center" shrinkToFit="1"/>
      <protection locked="0"/>
    </xf>
    <xf numFmtId="0" fontId="30" fillId="0" borderId="32" xfId="0" applyFont="1" applyBorder="1" applyAlignment="1" applyProtection="1">
      <alignment horizontal="center" vertical="center"/>
      <protection locked="0"/>
    </xf>
    <xf numFmtId="0" fontId="30" fillId="4" borderId="31" xfId="0" applyFont="1" applyFill="1" applyBorder="1" applyAlignment="1" applyProtection="1">
      <alignment horizontal="center" vertical="center"/>
      <protection locked="0"/>
    </xf>
    <xf numFmtId="0" fontId="30" fillId="4" borderId="32" xfId="0" applyFont="1" applyFill="1" applyBorder="1" applyAlignment="1" applyProtection="1">
      <alignment horizontal="center" vertical="center"/>
      <protection locked="0"/>
    </xf>
    <xf numFmtId="0" fontId="30" fillId="4" borderId="33" xfId="0" applyFont="1" applyFill="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187" fontId="16" fillId="0" borderId="20" xfId="0" applyNumberFormat="1" applyFont="1" applyBorder="1" applyAlignment="1" applyProtection="1">
      <alignment horizontal="center" vertical="center" shrinkToFit="1"/>
      <protection locked="0"/>
    </xf>
    <xf numFmtId="187" fontId="16" fillId="0" borderId="13" xfId="0" applyNumberFormat="1" applyFont="1" applyBorder="1" applyAlignment="1" applyProtection="1">
      <alignment horizontal="center" vertical="center" shrinkToFit="1"/>
      <protection locked="0"/>
    </xf>
    <xf numFmtId="187" fontId="16" fillId="0" borderId="13" xfId="0" applyNumberFormat="1" applyFont="1" applyFill="1" applyBorder="1" applyAlignment="1" applyProtection="1">
      <alignment horizontal="center" vertical="center" shrinkToFit="1"/>
      <protection locked="0"/>
    </xf>
    <xf numFmtId="187" fontId="16" fillId="0" borderId="10" xfId="0" applyNumberFormat="1" applyFont="1" applyFill="1" applyBorder="1" applyAlignment="1" applyProtection="1">
      <alignment horizontal="center" vertical="center" shrinkToFit="1"/>
      <protection locked="0"/>
    </xf>
    <xf numFmtId="187" fontId="16" fillId="0" borderId="18"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179" fontId="14" fillId="0" borderId="2" xfId="1" applyNumberFormat="1" applyFont="1" applyBorder="1" applyAlignment="1" applyProtection="1">
      <alignment horizontal="right" vertical="center" wrapText="1"/>
      <protection locked="0"/>
    </xf>
    <xf numFmtId="179" fontId="14" fillId="0" borderId="3" xfId="1" applyNumberFormat="1" applyFont="1" applyBorder="1" applyAlignment="1" applyProtection="1">
      <alignment horizontal="right" vertical="center" wrapText="1"/>
      <protection locked="0"/>
    </xf>
    <xf numFmtId="0" fontId="13" fillId="2" borderId="34"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center" vertical="center"/>
      <protection locked="0"/>
    </xf>
    <xf numFmtId="0" fontId="37" fillId="6" borderId="45" xfId="0" applyFont="1" applyFill="1" applyBorder="1" applyAlignment="1" applyProtection="1">
      <alignment horizontal="center" vertical="center"/>
      <protection locked="0"/>
    </xf>
    <xf numFmtId="179" fontId="14" fillId="0" borderId="18" xfId="1" applyNumberFormat="1" applyFont="1" applyFill="1" applyBorder="1" applyAlignment="1" applyProtection="1">
      <alignment horizontal="right" vertical="center" wrapText="1"/>
    </xf>
    <xf numFmtId="179" fontId="14" fillId="0" borderId="50" xfId="1" applyNumberFormat="1" applyFont="1" applyBorder="1" applyAlignment="1" applyProtection="1">
      <alignment horizontal="right" vertical="center" wrapText="1"/>
      <protection locked="0"/>
    </xf>
    <xf numFmtId="179" fontId="14" fillId="0" borderId="20" xfId="1" applyNumberFormat="1" applyFont="1" applyBorder="1" applyAlignment="1" applyProtection="1">
      <alignment horizontal="right" vertical="center" wrapText="1"/>
      <protection locked="0"/>
    </xf>
    <xf numFmtId="179" fontId="14" fillId="0" borderId="18" xfId="1" applyNumberFormat="1" applyFont="1" applyBorder="1" applyAlignment="1" applyProtection="1">
      <alignment horizontal="right" vertical="center" wrapText="1"/>
      <protection locked="0"/>
    </xf>
    <xf numFmtId="0" fontId="13" fillId="0" borderId="50" xfId="0" applyFont="1" applyBorder="1" applyAlignment="1" applyProtection="1">
      <alignment horizontal="left" vertical="center" wrapText="1"/>
      <protection locked="0"/>
    </xf>
    <xf numFmtId="182" fontId="13" fillId="0" borderId="20" xfId="0" applyNumberFormat="1"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7" fillId="6" borderId="14" xfId="0" applyFont="1" applyFill="1" applyBorder="1" applyAlignment="1" applyProtection="1">
      <alignment horizontal="center" vertical="center" wrapText="1"/>
      <protection locked="0"/>
    </xf>
    <xf numFmtId="0" fontId="13" fillId="2" borderId="48" xfId="0" applyFont="1" applyFill="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0" borderId="20"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7" fillId="2" borderId="48"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center" vertical="center" wrapText="1"/>
      <protection locked="0"/>
    </xf>
    <xf numFmtId="0" fontId="21" fillId="0" borderId="54" xfId="0" applyFont="1" applyBorder="1" applyAlignment="1" applyProtection="1">
      <alignment horizontal="center" vertical="center" textRotation="255"/>
      <protection locked="0"/>
    </xf>
    <xf numFmtId="0" fontId="21" fillId="0" borderId="55" xfId="0" applyFont="1" applyBorder="1" applyAlignment="1" applyProtection="1">
      <alignment horizontal="center" vertical="center" textRotation="255"/>
      <protection locked="0"/>
    </xf>
    <xf numFmtId="0" fontId="21" fillId="0" borderId="56" xfId="0" applyFont="1" applyBorder="1" applyAlignment="1" applyProtection="1">
      <alignment horizontal="center" vertical="center" textRotation="255"/>
      <protection locked="0"/>
    </xf>
    <xf numFmtId="0" fontId="19" fillId="0" borderId="41"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36" fillId="0" borderId="54" xfId="0" applyFont="1" applyBorder="1" applyAlignment="1" applyProtection="1">
      <alignment horizontal="center" vertical="center" textRotation="255"/>
      <protection locked="0"/>
    </xf>
    <xf numFmtId="0" fontId="36" fillId="0" borderId="55" xfId="0" applyFont="1" applyBorder="1" applyAlignment="1" applyProtection="1">
      <alignment horizontal="center" vertical="center" textRotation="255"/>
      <protection locked="0"/>
    </xf>
    <xf numFmtId="0" fontId="36" fillId="0" borderId="56" xfId="0" applyFont="1" applyBorder="1" applyAlignment="1" applyProtection="1">
      <alignment horizontal="center" vertical="center" textRotation="255"/>
      <protection locked="0"/>
    </xf>
    <xf numFmtId="0" fontId="39" fillId="0" borderId="26"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13" fillId="0" borderId="27" xfId="0" applyFont="1" applyBorder="1" applyAlignment="1" applyProtection="1">
      <alignment horizontal="center" vertical="center"/>
      <protection locked="0"/>
    </xf>
    <xf numFmtId="0" fontId="13" fillId="0" borderId="21" xfId="0" applyFont="1" applyBorder="1" applyAlignment="1" applyProtection="1">
      <alignment horizontal="center" vertical="center" shrinkToFit="1"/>
      <protection locked="0"/>
    </xf>
    <xf numFmtId="0" fontId="13" fillId="0" borderId="25"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0" fontId="39" fillId="2" borderId="34" xfId="0" applyFont="1" applyFill="1" applyBorder="1" applyAlignment="1" applyProtection="1">
      <alignment horizontal="center" vertical="center" wrapText="1"/>
      <protection locked="0"/>
    </xf>
    <xf numFmtId="0" fontId="39" fillId="2" borderId="3" xfId="0" applyFont="1" applyFill="1" applyBorder="1" applyAlignment="1" applyProtection="1">
      <alignment horizontal="center" vertical="center" wrapText="1"/>
      <protection locked="0"/>
    </xf>
    <xf numFmtId="0" fontId="39" fillId="2" borderId="62" xfId="0" applyFont="1" applyFill="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179" fontId="14" fillId="0" borderId="34" xfId="1" applyNumberFormat="1" applyFont="1" applyBorder="1" applyAlignment="1" applyProtection="1">
      <alignment horizontal="center" vertical="center" wrapText="1"/>
      <protection locked="0"/>
    </xf>
    <xf numFmtId="187" fontId="16" fillId="0" borderId="25" xfId="0" applyNumberFormat="1" applyFont="1" applyBorder="1" applyAlignment="1" applyProtection="1">
      <alignment horizontal="center" vertical="center"/>
      <protection locked="0"/>
    </xf>
    <xf numFmtId="179" fontId="41" fillId="0" borderId="31" xfId="1" applyNumberFormat="1" applyFont="1" applyFill="1" applyBorder="1" applyAlignment="1" applyProtection="1">
      <alignment horizontal="right" vertical="center" wrapText="1"/>
    </xf>
    <xf numFmtId="179" fontId="41" fillId="0" borderId="32" xfId="1" applyNumberFormat="1" applyFont="1" applyFill="1" applyBorder="1" applyAlignment="1" applyProtection="1">
      <alignment horizontal="right" vertical="center" wrapText="1"/>
    </xf>
    <xf numFmtId="179" fontId="41" fillId="0" borderId="33" xfId="1" applyNumberFormat="1" applyFont="1" applyFill="1" applyBorder="1" applyAlignment="1" applyProtection="1">
      <alignment horizontal="right" vertical="center" wrapText="1"/>
    </xf>
    <xf numFmtId="0" fontId="14" fillId="4" borderId="31" xfId="0" applyFont="1" applyFill="1" applyBorder="1" applyAlignment="1" applyProtection="1">
      <alignment horizontal="center" vertical="center"/>
      <protection locked="0"/>
    </xf>
    <xf numFmtId="0" fontId="14" fillId="4" borderId="32" xfId="0" applyFont="1" applyFill="1" applyBorder="1" applyAlignment="1" applyProtection="1">
      <alignment horizontal="center" vertical="center"/>
      <protection locked="0"/>
    </xf>
    <xf numFmtId="0" fontId="21" fillId="0" borderId="0" xfId="0" applyFont="1" applyAlignment="1">
      <alignment vertical="center" wrapText="1"/>
    </xf>
    <xf numFmtId="0" fontId="29" fillId="0" borderId="0" xfId="2" applyFont="1" applyAlignment="1">
      <alignment horizontal="center" vertical="center"/>
    </xf>
    <xf numFmtId="0" fontId="22" fillId="0" borderId="0" xfId="0" applyFont="1" applyAlignment="1">
      <alignment horizontal="center" vertical="center" shrinkToFit="1"/>
    </xf>
    <xf numFmtId="0" fontId="14" fillId="0" borderId="0" xfId="0" applyFont="1" applyAlignment="1">
      <alignment vertical="center"/>
    </xf>
    <xf numFmtId="0" fontId="24" fillId="0" borderId="0" xfId="3" applyFont="1"/>
    <xf numFmtId="0" fontId="19" fillId="0" borderId="0" xfId="0" applyFont="1" applyAlignment="1">
      <alignment vertical="center"/>
    </xf>
    <xf numFmtId="0" fontId="21"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46" fillId="0" borderId="0" xfId="0" applyFont="1" applyAlignment="1">
      <alignment horizontal="left" vertical="top" wrapText="1"/>
    </xf>
    <xf numFmtId="0" fontId="29" fillId="0" borderId="0" xfId="2" applyFont="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177" fontId="45" fillId="0" borderId="11" xfId="0" applyNumberFormat="1" applyFont="1" applyBorder="1" applyAlignment="1">
      <alignment horizontal="right" vertical="center" shrinkToFit="1"/>
    </xf>
    <xf numFmtId="0" fontId="19" fillId="0" borderId="0" xfId="5" applyFont="1" applyAlignment="1" applyProtection="1">
      <alignment horizontal="right" vertical="center"/>
      <protection locked="0"/>
    </xf>
    <xf numFmtId="176" fontId="19" fillId="0" borderId="0" xfId="5" applyNumberFormat="1" applyFont="1" applyAlignment="1">
      <alignment horizontal="left" vertical="center"/>
    </xf>
    <xf numFmtId="0" fontId="19" fillId="0" borderId="0" xfId="0" applyFont="1" applyAlignment="1">
      <alignment horizontal="right" vertical="center" shrinkToFit="1"/>
    </xf>
    <xf numFmtId="0" fontId="19" fillId="0" borderId="0" xfId="0" applyFont="1" applyAlignment="1">
      <alignment horizontal="center" vertical="center"/>
    </xf>
    <xf numFmtId="0" fontId="32" fillId="0" borderId="1" xfId="0" applyFont="1" applyBorder="1" applyAlignment="1">
      <alignment horizontal="left" vertical="top" wrapText="1"/>
    </xf>
    <xf numFmtId="0" fontId="47" fillId="0" borderId="1" xfId="0" applyFont="1" applyBorder="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left" vertical="top"/>
    </xf>
    <xf numFmtId="0" fontId="14" fillId="0" borderId="0" xfId="0" applyFont="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19" fillId="0" borderId="0" xfId="0" applyFont="1" applyAlignment="1">
      <alignment horizontal="righ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24" fillId="0" borderId="0" xfId="3" applyFont="1" applyAlignment="1">
      <alignment vertical="top" wrapText="1"/>
    </xf>
    <xf numFmtId="178" fontId="26" fillId="0" borderId="24" xfId="0" applyNumberFormat="1" applyFont="1" applyBorder="1" applyAlignment="1">
      <alignment horizontal="right" vertical="center"/>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8" borderId="10" xfId="0" applyFont="1" applyFill="1" applyBorder="1" applyAlignment="1">
      <alignment horizontal="left" vertical="center"/>
    </xf>
    <xf numFmtId="0" fontId="32" fillId="8" borderId="11" xfId="0" applyFont="1" applyFill="1" applyBorder="1" applyAlignment="1">
      <alignment horizontal="left" vertical="center"/>
    </xf>
    <xf numFmtId="0" fontId="32" fillId="8" borderId="12" xfId="0" applyFont="1" applyFill="1" applyBorder="1" applyAlignment="1">
      <alignment horizontal="left" vertical="center"/>
    </xf>
    <xf numFmtId="0" fontId="19" fillId="0" borderId="3" xfId="0" applyFont="1" applyFill="1" applyBorder="1" applyAlignment="1">
      <alignment horizontal="center" vertical="center"/>
    </xf>
    <xf numFmtId="0" fontId="32" fillId="8" borderId="2" xfId="0" applyFont="1" applyFill="1" applyBorder="1" applyAlignment="1">
      <alignment horizontal="left" vertical="center"/>
    </xf>
    <xf numFmtId="0" fontId="32" fillId="8" borderId="3" xfId="0" applyFont="1" applyFill="1" applyBorder="1" applyAlignment="1">
      <alignment horizontal="left" vertical="center"/>
    </xf>
    <xf numFmtId="0" fontId="32" fillId="8" borderId="4" xfId="0" applyFont="1" applyFill="1" applyBorder="1" applyAlignment="1">
      <alignment horizontal="left" vertical="center"/>
    </xf>
    <xf numFmtId="0" fontId="19" fillId="0" borderId="6" xfId="0" applyFont="1" applyFill="1" applyBorder="1" applyAlignment="1">
      <alignment horizontal="center" vertical="center"/>
    </xf>
    <xf numFmtId="0" fontId="32" fillId="0" borderId="1" xfId="0" applyFont="1" applyFill="1" applyBorder="1" applyAlignment="1">
      <alignment horizontal="center" vertical="center" wrapText="1"/>
    </xf>
    <xf numFmtId="58" fontId="22" fillId="0" borderId="2" xfId="0" applyNumberFormat="1" applyFont="1" applyFill="1" applyBorder="1" applyAlignment="1">
      <alignment horizontal="right" vertical="center"/>
    </xf>
    <xf numFmtId="0" fontId="22" fillId="0" borderId="3" xfId="0" applyFont="1" applyFill="1" applyBorder="1" applyAlignment="1">
      <alignment horizontal="right" vertical="center"/>
    </xf>
    <xf numFmtId="0" fontId="22" fillId="0" borderId="3" xfId="0" applyFont="1" applyFill="1" applyBorder="1" applyAlignment="1">
      <alignment horizontal="center" vertical="center"/>
    </xf>
    <xf numFmtId="58" fontId="22" fillId="0" borderId="3" xfId="0" applyNumberFormat="1" applyFont="1" applyFill="1" applyBorder="1" applyAlignment="1">
      <alignment horizontal="right" vertical="center"/>
    </xf>
    <xf numFmtId="49" fontId="19" fillId="0" borderId="3" xfId="0" applyNumberFormat="1" applyFont="1" applyFill="1" applyBorder="1" applyAlignment="1">
      <alignment vertical="center" wrapText="1"/>
    </xf>
    <xf numFmtId="49" fontId="19" fillId="0" borderId="4" xfId="0" applyNumberFormat="1" applyFont="1" applyFill="1" applyBorder="1" applyAlignment="1">
      <alignment vertical="center" wrapText="1"/>
    </xf>
    <xf numFmtId="0" fontId="0" fillId="0" borderId="28" xfId="0" applyBorder="1" applyAlignment="1">
      <alignment horizontal="left" vertical="top" wrapText="1" indent="1"/>
    </xf>
    <xf numFmtId="0" fontId="0" fillId="0" borderId="29" xfId="0" applyBorder="1" applyAlignment="1">
      <alignment horizontal="left" vertical="top" wrapText="1" indent="1"/>
    </xf>
    <xf numFmtId="0" fontId="0" fillId="0" borderId="30" xfId="0" applyBorder="1" applyAlignment="1">
      <alignment horizontal="left" vertical="top" wrapText="1" inden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9" borderId="1" xfId="0" applyFont="1" applyFill="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 fillId="0" borderId="0" xfId="2" applyAlignment="1">
      <alignment horizontal="center" vertical="center"/>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32" fillId="0" borderId="0" xfId="0" applyFont="1" applyFill="1" applyAlignment="1">
      <alignment horizontal="center" vertical="center" wrapText="1"/>
    </xf>
    <xf numFmtId="0" fontId="21" fillId="0" borderId="3" xfId="0" applyFont="1" applyFill="1" applyBorder="1" applyAlignment="1">
      <alignment vertical="center" shrinkToFit="1"/>
    </xf>
    <xf numFmtId="0" fontId="21" fillId="0" borderId="4" xfId="0" applyFont="1" applyFill="1" applyBorder="1" applyAlignment="1">
      <alignment vertical="center" shrinkToFi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1" fillId="0" borderId="3" xfId="0" applyFont="1" applyFill="1" applyBorder="1" applyAlignment="1">
      <alignment horizontal="left" vertical="center" shrinkToFit="1"/>
    </xf>
    <xf numFmtId="0" fontId="21" fillId="0" borderId="4" xfId="0" applyFont="1" applyFill="1" applyBorder="1" applyAlignment="1">
      <alignment horizontal="left" vertical="center" shrinkToFit="1"/>
    </xf>
    <xf numFmtId="38" fontId="43" fillId="0" borderId="0" xfId="0" applyNumberFormat="1" applyFont="1" applyAlignment="1">
      <alignment horizontal="right" vertical="center" wrapText="1"/>
    </xf>
    <xf numFmtId="0" fontId="43" fillId="0" borderId="0" xfId="0" applyFont="1" applyAlignment="1">
      <alignment horizontal="right" vertical="center" wrapText="1"/>
    </xf>
    <xf numFmtId="0" fontId="49" fillId="0" borderId="0" xfId="2" applyFont="1" applyAlignment="1">
      <alignment horizontal="left" vertical="center"/>
    </xf>
    <xf numFmtId="0" fontId="44" fillId="0" borderId="0" xfId="0" applyFont="1" applyAlignment="1">
      <alignment horizontal="left" vertical="center"/>
    </xf>
    <xf numFmtId="38" fontId="43" fillId="0" borderId="0" xfId="0" applyNumberFormat="1" applyFont="1" applyAlignment="1">
      <alignment horizontal="right" vertical="center"/>
    </xf>
    <xf numFmtId="0" fontId="43" fillId="0" borderId="0" xfId="0" applyFont="1" applyAlignment="1">
      <alignment horizontal="right" vertical="center"/>
    </xf>
    <xf numFmtId="179" fontId="48" fillId="0" borderId="2" xfId="0" applyNumberFormat="1" applyFont="1" applyBorder="1" applyAlignment="1">
      <alignment horizontal="right" vertical="center"/>
    </xf>
    <xf numFmtId="179" fontId="48" fillId="0" borderId="3" xfId="0" applyNumberFormat="1" applyFont="1" applyBorder="1" applyAlignment="1">
      <alignment horizontal="right" vertical="center"/>
    </xf>
    <xf numFmtId="179" fontId="48" fillId="0" borderId="4" xfId="0" applyNumberFormat="1" applyFont="1" applyBorder="1" applyAlignment="1">
      <alignment horizontal="right" vertical="center"/>
    </xf>
    <xf numFmtId="0" fontId="15"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indent="1"/>
    </xf>
    <xf numFmtId="183" fontId="22" fillId="0" borderId="1" xfId="0" applyNumberFormat="1" applyFont="1" applyBorder="1" applyAlignment="1">
      <alignment horizontal="center" vertical="center"/>
    </xf>
    <xf numFmtId="0" fontId="23" fillId="0" borderId="0" xfId="0" applyFont="1" applyAlignment="1">
      <alignment horizontal="center" vertical="center" wrapText="1"/>
    </xf>
    <xf numFmtId="0" fontId="21" fillId="0" borderId="0" xfId="0" applyFont="1" applyBorder="1" applyAlignment="1">
      <alignment horizontal="center" vertical="center"/>
    </xf>
    <xf numFmtId="49" fontId="23" fillId="0" borderId="0" xfId="0" applyNumberFormat="1" applyFont="1" applyBorder="1" applyAlignment="1">
      <alignment horizontal="center" vertical="center"/>
    </xf>
    <xf numFmtId="58" fontId="43" fillId="0" borderId="0" xfId="0" applyNumberFormat="1" applyFont="1" applyAlignment="1">
      <alignment horizontal="center" vertical="center"/>
    </xf>
    <xf numFmtId="179" fontId="14" fillId="0" borderId="94" xfId="1" applyNumberFormat="1" applyFont="1" applyBorder="1" applyAlignment="1" applyProtection="1">
      <alignment horizontal="right" vertical="center" wrapText="1"/>
      <protection locked="0"/>
    </xf>
    <xf numFmtId="179" fontId="14" fillId="0" borderId="49" xfId="1" applyNumberFormat="1" applyFont="1" applyBorder="1" applyAlignment="1" applyProtection="1">
      <alignment horizontal="right" vertical="center" wrapText="1"/>
      <protection locked="0"/>
    </xf>
    <xf numFmtId="179" fontId="14" fillId="0" borderId="95" xfId="1" applyNumberFormat="1" applyFont="1" applyBorder="1" applyAlignment="1" applyProtection="1">
      <alignment horizontal="right" vertical="center" wrapText="1"/>
      <protection locked="0"/>
    </xf>
    <xf numFmtId="179" fontId="14" fillId="0" borderId="96" xfId="1" applyNumberFormat="1" applyFont="1" applyBorder="1" applyAlignment="1" applyProtection="1">
      <alignment horizontal="right" vertical="center" wrapText="1"/>
      <protection locked="0"/>
    </xf>
  </cellXfs>
  <cellStyles count="6">
    <cellStyle name="ハイパーリンク" xfId="2" builtinId="8"/>
    <cellStyle name="桁区切り" xfId="1" builtinId="6"/>
    <cellStyle name="桁区切り 2" xfId="4" xr:uid="{8D0E15B9-180D-4BF5-ABD8-B687BCA3A940}"/>
    <cellStyle name="標準" xfId="0" builtinId="0"/>
    <cellStyle name="標準 2" xfId="3" xr:uid="{72E99FA0-9CA6-4CB2-A2A0-6431FB1ABE6A}"/>
    <cellStyle name="標準 4" xfId="5" xr:uid="{CDCFAC60-3973-4B10-9D0A-3A931B591488}"/>
  </cellStyles>
  <dxfs count="1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12.xml><?xml version="1.0" encoding="utf-8"?>
<ax:ocx xmlns:ax="http://schemas.microsoft.com/office/2006/activeX" xmlns:r="http://schemas.openxmlformats.org/officeDocument/2006/relationships" ax:classid="{5512D118-5CC6-11CF-8D67-00AA00BDCE1D}" ax:persistence="persistStream" r:id="rId1"/>
</file>

<file path=xl/activeX/activeX13.xml><?xml version="1.0" encoding="utf-8"?>
<ax:ocx xmlns:ax="http://schemas.microsoft.com/office/2006/activeX" xmlns:r="http://schemas.openxmlformats.org/officeDocument/2006/relationships" ax:classid="{5512D118-5CC6-11CF-8D67-00AA00BDCE1D}" ax:persistence="persistStream" r:id="rId1"/>
</file>

<file path=xl/activeX/activeX14.xml><?xml version="1.0" encoding="utf-8"?>
<ax:ocx xmlns:ax="http://schemas.microsoft.com/office/2006/activeX" xmlns:r="http://schemas.openxmlformats.org/officeDocument/2006/relationships" ax:classid="{5512D118-5CC6-11CF-8D67-00AA00BDCE1D}" ax:persistence="persistStream" r:id="rId1"/>
</file>

<file path=xl/activeX/activeX15.xml><?xml version="1.0" encoding="utf-8"?>
<ax:ocx xmlns:ax="http://schemas.microsoft.com/office/2006/activeX" xmlns:r="http://schemas.openxmlformats.org/officeDocument/2006/relationships" ax:classid="{5512D118-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8-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8-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9.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22</xdr:row>
          <xdr:rowOff>200025</xdr:rowOff>
        </xdr:from>
        <xdr:to>
          <xdr:col>3</xdr:col>
          <xdr:colOff>9525</xdr:colOff>
          <xdr:row>24</xdr:row>
          <xdr:rowOff>19050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1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0</xdr:rowOff>
        </xdr:from>
        <xdr:to>
          <xdr:col>2</xdr:col>
          <xdr:colOff>285750</xdr:colOff>
          <xdr:row>24</xdr:row>
          <xdr:rowOff>200025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1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0</xdr:rowOff>
        </xdr:from>
        <xdr:to>
          <xdr:col>3</xdr:col>
          <xdr:colOff>38100</xdr:colOff>
          <xdr:row>28</xdr:row>
          <xdr:rowOff>19050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1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171450</xdr:rowOff>
        </xdr:from>
        <xdr:to>
          <xdr:col>3</xdr:col>
          <xdr:colOff>57150</xdr:colOff>
          <xdr:row>31</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1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0</xdr:rowOff>
        </xdr:from>
        <xdr:to>
          <xdr:col>2</xdr:col>
          <xdr:colOff>333375</xdr:colOff>
          <xdr:row>27</xdr:row>
          <xdr:rowOff>0</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1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200025</xdr:rowOff>
        </xdr:from>
        <xdr:to>
          <xdr:col>3</xdr:col>
          <xdr:colOff>0</xdr:colOff>
          <xdr:row>26</xdr:row>
          <xdr:rowOff>0</xdr:rowOff>
        </xdr:to>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100-00000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190500</xdr:rowOff>
        </xdr:from>
        <xdr:to>
          <xdr:col>3</xdr:col>
          <xdr:colOff>66675</xdr:colOff>
          <xdr:row>30</xdr:row>
          <xdr:rowOff>19050</xdr:rowOff>
        </xdr:to>
        <xdr:sp macro="" textlink="">
          <xdr:nvSpPr>
            <xdr:cNvPr id="81934" name="Check Box 14" hidden="1">
              <a:extLst>
                <a:ext uri="{63B3BB69-23CF-44E3-9099-C40C66FF867C}">
                  <a14:compatExt spid="_x0000_s81934"/>
                </a:ext>
                <a:ext uri="{FF2B5EF4-FFF2-40B4-BE49-F238E27FC236}">
                  <a16:creationId xmlns:a16="http://schemas.microsoft.com/office/drawing/2014/main" id="{00000000-0008-0000-01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171450</xdr:rowOff>
        </xdr:from>
        <xdr:to>
          <xdr:col>3</xdr:col>
          <xdr:colOff>38100</xdr:colOff>
          <xdr:row>29</xdr:row>
          <xdr:rowOff>19050</xdr:rowOff>
        </xdr:to>
        <xdr:sp macro="" textlink="">
          <xdr:nvSpPr>
            <xdr:cNvPr id="81935" name="Check Box 15" hidden="1">
              <a:extLst>
                <a:ext uri="{63B3BB69-23CF-44E3-9099-C40C66FF867C}">
                  <a14:compatExt spid="_x0000_s81935"/>
                </a:ext>
                <a:ext uri="{FF2B5EF4-FFF2-40B4-BE49-F238E27FC236}">
                  <a16:creationId xmlns:a16="http://schemas.microsoft.com/office/drawing/2014/main" id="{00000000-0008-0000-01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1981200</xdr:colOff>
          <xdr:row>68</xdr:row>
          <xdr:rowOff>209550</xdr:rowOff>
        </xdr:from>
        <xdr:to>
          <xdr:col>30</xdr:col>
          <xdr:colOff>2276475</xdr:colOff>
          <xdr:row>69</xdr:row>
          <xdr:rowOff>200025</xdr:rowOff>
        </xdr:to>
        <xdr:sp macro="" textlink="">
          <xdr:nvSpPr>
            <xdr:cNvPr id="113669" name="Control 5" hidden="1">
              <a:extLst>
                <a:ext uri="{63B3BB69-23CF-44E3-9099-C40C66FF867C}">
                  <a14:compatExt spid="_x0000_s113669"/>
                </a:ext>
                <a:ext uri="{FF2B5EF4-FFF2-40B4-BE49-F238E27FC236}">
                  <a16:creationId xmlns:a16="http://schemas.microsoft.com/office/drawing/2014/main" id="{00000000-0008-0000-0200-000005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74</xdr:row>
          <xdr:rowOff>200025</xdr:rowOff>
        </xdr:from>
        <xdr:to>
          <xdr:col>30</xdr:col>
          <xdr:colOff>2238375</xdr:colOff>
          <xdr:row>75</xdr:row>
          <xdr:rowOff>238125</xdr:rowOff>
        </xdr:to>
        <xdr:sp macro="" textlink="">
          <xdr:nvSpPr>
            <xdr:cNvPr id="113670" name="Control 6" hidden="1">
              <a:extLst>
                <a:ext uri="{63B3BB69-23CF-44E3-9099-C40C66FF867C}">
                  <a14:compatExt spid="_x0000_s113670"/>
                </a:ext>
                <a:ext uri="{FF2B5EF4-FFF2-40B4-BE49-F238E27FC236}">
                  <a16:creationId xmlns:a16="http://schemas.microsoft.com/office/drawing/2014/main" id="{00000000-0008-0000-0200-000006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75</xdr:row>
          <xdr:rowOff>209550</xdr:rowOff>
        </xdr:from>
        <xdr:to>
          <xdr:col>30</xdr:col>
          <xdr:colOff>2238375</xdr:colOff>
          <xdr:row>77</xdr:row>
          <xdr:rowOff>9525</xdr:rowOff>
        </xdr:to>
        <xdr:sp macro="" textlink="">
          <xdr:nvSpPr>
            <xdr:cNvPr id="113671" name="Control 7" hidden="1">
              <a:extLst>
                <a:ext uri="{63B3BB69-23CF-44E3-9099-C40C66FF867C}">
                  <a14:compatExt spid="_x0000_s113671"/>
                </a:ext>
                <a:ext uri="{FF2B5EF4-FFF2-40B4-BE49-F238E27FC236}">
                  <a16:creationId xmlns:a16="http://schemas.microsoft.com/office/drawing/2014/main" id="{00000000-0008-0000-0200-000007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76</xdr:row>
          <xdr:rowOff>209550</xdr:rowOff>
        </xdr:from>
        <xdr:to>
          <xdr:col>30</xdr:col>
          <xdr:colOff>2238375</xdr:colOff>
          <xdr:row>78</xdr:row>
          <xdr:rowOff>28575</xdr:rowOff>
        </xdr:to>
        <xdr:sp macro="" textlink="">
          <xdr:nvSpPr>
            <xdr:cNvPr id="113672" name="Control 8" hidden="1">
              <a:extLst>
                <a:ext uri="{63B3BB69-23CF-44E3-9099-C40C66FF867C}">
                  <a14:compatExt spid="_x0000_s113672"/>
                </a:ext>
                <a:ext uri="{FF2B5EF4-FFF2-40B4-BE49-F238E27FC236}">
                  <a16:creationId xmlns:a16="http://schemas.microsoft.com/office/drawing/2014/main" id="{00000000-0008-0000-0200-000008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76200</xdr:rowOff>
        </xdr:from>
        <xdr:to>
          <xdr:col>9</xdr:col>
          <xdr:colOff>114300</xdr:colOff>
          <xdr:row>8</xdr:row>
          <xdr:rowOff>314325</xdr:rowOff>
        </xdr:to>
        <xdr:sp macro="" textlink="">
          <xdr:nvSpPr>
            <xdr:cNvPr id="113677" name="Check Box 13" hidden="1">
              <a:extLst>
                <a:ext uri="{63B3BB69-23CF-44E3-9099-C40C66FF867C}">
                  <a14:compatExt spid="_x0000_s113677"/>
                </a:ext>
                <a:ext uri="{FF2B5EF4-FFF2-40B4-BE49-F238E27FC236}">
                  <a16:creationId xmlns:a16="http://schemas.microsoft.com/office/drawing/2014/main" id="{00000000-0008-0000-0200-00000D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66675</xdr:rowOff>
        </xdr:from>
        <xdr:to>
          <xdr:col>12</xdr:col>
          <xdr:colOff>114300</xdr:colOff>
          <xdr:row>8</xdr:row>
          <xdr:rowOff>304800</xdr:rowOff>
        </xdr:to>
        <xdr:sp macro="" textlink="">
          <xdr:nvSpPr>
            <xdr:cNvPr id="113678" name="Check Box 14" hidden="1">
              <a:extLst>
                <a:ext uri="{63B3BB69-23CF-44E3-9099-C40C66FF867C}">
                  <a14:compatExt spid="_x0000_s113678"/>
                </a:ext>
                <a:ext uri="{FF2B5EF4-FFF2-40B4-BE49-F238E27FC236}">
                  <a16:creationId xmlns:a16="http://schemas.microsoft.com/office/drawing/2014/main" id="{00000000-0008-0000-0200-00000E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66675</xdr:rowOff>
        </xdr:from>
        <xdr:to>
          <xdr:col>15</xdr:col>
          <xdr:colOff>104775</xdr:colOff>
          <xdr:row>8</xdr:row>
          <xdr:rowOff>314325</xdr:rowOff>
        </xdr:to>
        <xdr:sp macro="" textlink="">
          <xdr:nvSpPr>
            <xdr:cNvPr id="113679" name="Check Box 15" hidden="1">
              <a:extLst>
                <a:ext uri="{63B3BB69-23CF-44E3-9099-C40C66FF867C}">
                  <a14:compatExt spid="_x0000_s113679"/>
                </a:ext>
                <a:ext uri="{FF2B5EF4-FFF2-40B4-BE49-F238E27FC236}">
                  <a16:creationId xmlns:a16="http://schemas.microsoft.com/office/drawing/2014/main" id="{00000000-0008-0000-0200-00000F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xdr:row>
          <xdr:rowOff>76200</xdr:rowOff>
        </xdr:from>
        <xdr:to>
          <xdr:col>18</xdr:col>
          <xdr:colOff>123825</xdr:colOff>
          <xdr:row>8</xdr:row>
          <xdr:rowOff>304800</xdr:rowOff>
        </xdr:to>
        <xdr:sp macro="" textlink="">
          <xdr:nvSpPr>
            <xdr:cNvPr id="113680" name="Check Box 16" hidden="1">
              <a:extLst>
                <a:ext uri="{63B3BB69-23CF-44E3-9099-C40C66FF867C}">
                  <a14:compatExt spid="_x0000_s113680"/>
                </a:ext>
                <a:ext uri="{FF2B5EF4-FFF2-40B4-BE49-F238E27FC236}">
                  <a16:creationId xmlns:a16="http://schemas.microsoft.com/office/drawing/2014/main" id="{00000000-0008-0000-0200-000010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0</xdr:rowOff>
        </xdr:from>
        <xdr:to>
          <xdr:col>7</xdr:col>
          <xdr:colOff>304800</xdr:colOff>
          <xdr:row>6</xdr:row>
          <xdr:rowOff>266700</xdr:rowOff>
        </xdr:to>
        <xdr:sp macro="" textlink="">
          <xdr:nvSpPr>
            <xdr:cNvPr id="113681" name="Check Box 17" hidden="1">
              <a:extLst>
                <a:ext uri="{63B3BB69-23CF-44E3-9099-C40C66FF867C}">
                  <a14:compatExt spid="_x0000_s113681"/>
                </a:ext>
                <a:ext uri="{FF2B5EF4-FFF2-40B4-BE49-F238E27FC236}">
                  <a16:creationId xmlns:a16="http://schemas.microsoft.com/office/drawing/2014/main" id="{00000000-0008-0000-0200-000011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19050</xdr:rowOff>
        </xdr:from>
        <xdr:to>
          <xdr:col>9</xdr:col>
          <xdr:colOff>114300</xdr:colOff>
          <xdr:row>7</xdr:row>
          <xdr:rowOff>266700</xdr:rowOff>
        </xdr:to>
        <xdr:sp macro="" textlink="">
          <xdr:nvSpPr>
            <xdr:cNvPr id="113682" name="Check Box 18" hidden="1">
              <a:extLst>
                <a:ext uri="{63B3BB69-23CF-44E3-9099-C40C66FF867C}">
                  <a14:compatExt spid="_x0000_s113682"/>
                </a:ext>
                <a:ext uri="{FF2B5EF4-FFF2-40B4-BE49-F238E27FC236}">
                  <a16:creationId xmlns:a16="http://schemas.microsoft.com/office/drawing/2014/main" id="{00000000-0008-0000-0200-000012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95250</xdr:colOff>
      <xdr:row>4</xdr:row>
      <xdr:rowOff>0</xdr:rowOff>
    </xdr:from>
    <xdr:to>
      <xdr:col>30</xdr:col>
      <xdr:colOff>2301899</xdr:colOff>
      <xdr:row>18</xdr:row>
      <xdr:rowOff>27595</xdr:rowOff>
    </xdr:to>
    <xdr:pic>
      <xdr:nvPicPr>
        <xdr:cNvPr id="7" name="図 6">
          <a:extLst>
            <a:ext uri="{FF2B5EF4-FFF2-40B4-BE49-F238E27FC236}">
              <a16:creationId xmlns:a16="http://schemas.microsoft.com/office/drawing/2014/main" id="{71B988AC-5656-5AD9-5F8E-7B3D1F849558}"/>
            </a:ext>
          </a:extLst>
        </xdr:cNvPr>
        <xdr:cNvPicPr>
          <a:picLocks noChangeAspect="1"/>
        </xdr:cNvPicPr>
      </xdr:nvPicPr>
      <xdr:blipFill>
        <a:blip xmlns:r="http://schemas.openxmlformats.org/officeDocument/2006/relationships" r:embed="rId1"/>
        <a:stretch>
          <a:fillRect/>
        </a:stretch>
      </xdr:blipFill>
      <xdr:spPr>
        <a:xfrm>
          <a:off x="7010400" y="847725"/>
          <a:ext cx="4725059"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409575</xdr:colOff>
          <xdr:row>75</xdr:row>
          <xdr:rowOff>0</xdr:rowOff>
        </xdr:from>
        <xdr:to>
          <xdr:col>27</xdr:col>
          <xdr:colOff>704850</xdr:colOff>
          <xdr:row>76</xdr:row>
          <xdr:rowOff>57150</xdr:rowOff>
        </xdr:to>
        <xdr:sp macro="" textlink="">
          <xdr:nvSpPr>
            <xdr:cNvPr id="103429" name="Control 5" hidden="1">
              <a:extLst>
                <a:ext uri="{63B3BB69-23CF-44E3-9099-C40C66FF867C}">
                  <a14:compatExt spid="_x0000_s103429"/>
                </a:ext>
                <a:ext uri="{FF2B5EF4-FFF2-40B4-BE49-F238E27FC236}">
                  <a16:creationId xmlns:a16="http://schemas.microsoft.com/office/drawing/2014/main" id="{00000000-0008-0000-0300-000005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81</xdr:row>
          <xdr:rowOff>142875</xdr:rowOff>
        </xdr:from>
        <xdr:to>
          <xdr:col>27</xdr:col>
          <xdr:colOff>666750</xdr:colOff>
          <xdr:row>83</xdr:row>
          <xdr:rowOff>28575</xdr:rowOff>
        </xdr:to>
        <xdr:sp macro="" textlink="">
          <xdr:nvSpPr>
            <xdr:cNvPr id="103430" name="Control 6" hidden="1">
              <a:extLst>
                <a:ext uri="{63B3BB69-23CF-44E3-9099-C40C66FF867C}">
                  <a14:compatExt spid="_x0000_s103430"/>
                </a:ext>
                <a:ext uri="{FF2B5EF4-FFF2-40B4-BE49-F238E27FC236}">
                  <a16:creationId xmlns:a16="http://schemas.microsoft.com/office/drawing/2014/main" id="{00000000-0008-0000-0300-000006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83</xdr:row>
          <xdr:rowOff>19050</xdr:rowOff>
        </xdr:from>
        <xdr:to>
          <xdr:col>27</xdr:col>
          <xdr:colOff>666750</xdr:colOff>
          <xdr:row>84</xdr:row>
          <xdr:rowOff>85725</xdr:rowOff>
        </xdr:to>
        <xdr:sp macro="" textlink="">
          <xdr:nvSpPr>
            <xdr:cNvPr id="103431" name="Control 7" hidden="1">
              <a:extLst>
                <a:ext uri="{63B3BB69-23CF-44E3-9099-C40C66FF867C}">
                  <a14:compatExt spid="_x0000_s103431"/>
                </a:ext>
                <a:ext uri="{FF2B5EF4-FFF2-40B4-BE49-F238E27FC236}">
                  <a16:creationId xmlns:a16="http://schemas.microsoft.com/office/drawing/2014/main" id="{00000000-0008-0000-0300-000007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84</xdr:row>
          <xdr:rowOff>38100</xdr:rowOff>
        </xdr:from>
        <xdr:to>
          <xdr:col>27</xdr:col>
          <xdr:colOff>666750</xdr:colOff>
          <xdr:row>85</xdr:row>
          <xdr:rowOff>104775</xdr:rowOff>
        </xdr:to>
        <xdr:sp macro="" textlink="">
          <xdr:nvSpPr>
            <xdr:cNvPr id="103432" name="Control 8" hidden="1">
              <a:extLst>
                <a:ext uri="{63B3BB69-23CF-44E3-9099-C40C66FF867C}">
                  <a14:compatExt spid="_x0000_s103432"/>
                </a:ext>
                <a:ext uri="{FF2B5EF4-FFF2-40B4-BE49-F238E27FC236}">
                  <a16:creationId xmlns:a16="http://schemas.microsoft.com/office/drawing/2014/main" id="{00000000-0008-0000-0300-000008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29</xdr:col>
      <xdr:colOff>0</xdr:colOff>
      <xdr:row>5</xdr:row>
      <xdr:rowOff>0</xdr:rowOff>
    </xdr:from>
    <xdr:to>
      <xdr:col>46</xdr:col>
      <xdr:colOff>43363</xdr:colOff>
      <xdr:row>27</xdr:row>
      <xdr:rowOff>181969</xdr:rowOff>
    </xdr:to>
    <xdr:pic>
      <xdr:nvPicPr>
        <xdr:cNvPr id="6" name="図 5">
          <a:extLst>
            <a:ext uri="{FF2B5EF4-FFF2-40B4-BE49-F238E27FC236}">
              <a16:creationId xmlns:a16="http://schemas.microsoft.com/office/drawing/2014/main" id="{278FED64-6298-BD44-43D7-18198F7974A1}"/>
            </a:ext>
          </a:extLst>
        </xdr:cNvPr>
        <xdr:cNvPicPr>
          <a:picLocks noChangeAspect="1"/>
        </xdr:cNvPicPr>
      </xdr:nvPicPr>
      <xdr:blipFill>
        <a:blip xmlns:r="http://schemas.openxmlformats.org/officeDocument/2006/relationships" r:embed="rId1"/>
        <a:stretch>
          <a:fillRect/>
        </a:stretch>
      </xdr:blipFill>
      <xdr:spPr>
        <a:xfrm>
          <a:off x="11799794" y="997324"/>
          <a:ext cx="5601482" cy="7125694"/>
        </a:xfrm>
        <a:prstGeom prst="rect">
          <a:avLst/>
        </a:prstGeom>
      </xdr:spPr>
    </xdr:pic>
    <xdr:clientData/>
  </xdr:twoCellAnchor>
  <xdr:twoCellAnchor editAs="oneCell">
    <xdr:from>
      <xdr:col>28</xdr:col>
      <xdr:colOff>678656</xdr:colOff>
      <xdr:row>29</xdr:row>
      <xdr:rowOff>95250</xdr:rowOff>
    </xdr:from>
    <xdr:to>
      <xdr:col>49</xdr:col>
      <xdr:colOff>172371</xdr:colOff>
      <xdr:row>37</xdr:row>
      <xdr:rowOff>33671</xdr:rowOff>
    </xdr:to>
    <xdr:pic>
      <xdr:nvPicPr>
        <xdr:cNvPr id="7" name="図 6">
          <a:extLst>
            <a:ext uri="{FF2B5EF4-FFF2-40B4-BE49-F238E27FC236}">
              <a16:creationId xmlns:a16="http://schemas.microsoft.com/office/drawing/2014/main" id="{23C6273A-E4D8-7291-1487-A9EA4CF8BBC2}"/>
            </a:ext>
          </a:extLst>
        </xdr:cNvPr>
        <xdr:cNvPicPr>
          <a:picLocks noChangeAspect="1"/>
        </xdr:cNvPicPr>
      </xdr:nvPicPr>
      <xdr:blipFill>
        <a:blip xmlns:r="http://schemas.openxmlformats.org/officeDocument/2006/relationships" r:embed="rId2"/>
        <a:stretch>
          <a:fillRect/>
        </a:stretch>
      </xdr:blipFill>
      <xdr:spPr>
        <a:xfrm>
          <a:off x="13430250" y="8060531"/>
          <a:ext cx="6601746" cy="23911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247650</xdr:colOff>
          <xdr:row>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266700</xdr:rowOff>
        </xdr:from>
        <xdr:to>
          <xdr:col>2</xdr:col>
          <xdr:colOff>9525</xdr:colOff>
          <xdr:row>14</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257175</xdr:rowOff>
        </xdr:from>
        <xdr:to>
          <xdr:col>2</xdr:col>
          <xdr:colOff>19050</xdr:colOff>
          <xdr:row>15</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9</xdr:row>
          <xdr:rowOff>285750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38100</xdr:rowOff>
        </xdr:from>
        <xdr:to>
          <xdr:col>2</xdr:col>
          <xdr:colOff>9525</xdr:colOff>
          <xdr:row>13</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38100</xdr:rowOff>
        </xdr:from>
        <xdr:to>
          <xdr:col>1</xdr:col>
          <xdr:colOff>295275</xdr:colOff>
          <xdr:row>10</xdr:row>
          <xdr:rowOff>247650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285750</xdr:colOff>
          <xdr:row>11</xdr:row>
          <xdr:rowOff>276225</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17</xdr:row>
          <xdr:rowOff>171450</xdr:rowOff>
        </xdr:from>
        <xdr:to>
          <xdr:col>3</xdr:col>
          <xdr:colOff>76200</xdr:colOff>
          <xdr:row>19</xdr:row>
          <xdr:rowOff>19050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0A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228600</xdr:rowOff>
        </xdr:from>
        <xdr:to>
          <xdr:col>2</xdr:col>
          <xdr:colOff>304800</xdr:colOff>
          <xdr:row>19</xdr:row>
          <xdr:rowOff>238125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0A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3</xdr:col>
          <xdr:colOff>57150</xdr:colOff>
          <xdr:row>21</xdr:row>
          <xdr:rowOff>0</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0A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257175</xdr:rowOff>
        </xdr:from>
        <xdr:to>
          <xdr:col>3</xdr:col>
          <xdr:colOff>57150</xdr:colOff>
          <xdr:row>22</xdr:row>
          <xdr:rowOff>19050</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0A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1895475</xdr:colOff>
          <xdr:row>67</xdr:row>
          <xdr:rowOff>9525</xdr:rowOff>
        </xdr:from>
        <xdr:to>
          <xdr:col>31</xdr:col>
          <xdr:colOff>285750</xdr:colOff>
          <xdr:row>68</xdr:row>
          <xdr:rowOff>0</xdr:rowOff>
        </xdr:to>
        <xdr:sp macro="" textlink="">
          <xdr:nvSpPr>
            <xdr:cNvPr id="124929" name="Control 1" hidden="1">
              <a:extLst>
                <a:ext uri="{63B3BB69-23CF-44E3-9099-C40C66FF867C}">
                  <a14:compatExt spid="_x0000_s124929"/>
                </a:ext>
                <a:ext uri="{FF2B5EF4-FFF2-40B4-BE49-F238E27FC236}">
                  <a16:creationId xmlns:a16="http://schemas.microsoft.com/office/drawing/2014/main" id="{00000000-0008-0000-0B00-000001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72</xdr:row>
          <xdr:rowOff>161925</xdr:rowOff>
        </xdr:from>
        <xdr:to>
          <xdr:col>30</xdr:col>
          <xdr:colOff>2152650</xdr:colOff>
          <xdr:row>73</xdr:row>
          <xdr:rowOff>200025</xdr:rowOff>
        </xdr:to>
        <xdr:sp macro="" textlink="">
          <xdr:nvSpPr>
            <xdr:cNvPr id="124930" name="Control 2" hidden="1">
              <a:extLst>
                <a:ext uri="{63B3BB69-23CF-44E3-9099-C40C66FF867C}">
                  <a14:compatExt spid="_x0000_s124930"/>
                </a:ext>
                <a:ext uri="{FF2B5EF4-FFF2-40B4-BE49-F238E27FC236}">
                  <a16:creationId xmlns:a16="http://schemas.microsoft.com/office/drawing/2014/main" id="{00000000-0008-0000-0B00-000002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73</xdr:row>
          <xdr:rowOff>152400</xdr:rowOff>
        </xdr:from>
        <xdr:to>
          <xdr:col>30</xdr:col>
          <xdr:colOff>2152650</xdr:colOff>
          <xdr:row>74</xdr:row>
          <xdr:rowOff>180975</xdr:rowOff>
        </xdr:to>
        <xdr:sp macro="" textlink="">
          <xdr:nvSpPr>
            <xdr:cNvPr id="124931" name="Control 3" hidden="1">
              <a:extLst>
                <a:ext uri="{63B3BB69-23CF-44E3-9099-C40C66FF867C}">
                  <a14:compatExt spid="_x0000_s124931"/>
                </a:ext>
                <a:ext uri="{FF2B5EF4-FFF2-40B4-BE49-F238E27FC236}">
                  <a16:creationId xmlns:a16="http://schemas.microsoft.com/office/drawing/2014/main" id="{00000000-0008-0000-0B00-000003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74</xdr:row>
          <xdr:rowOff>123825</xdr:rowOff>
        </xdr:from>
        <xdr:to>
          <xdr:col>30</xdr:col>
          <xdr:colOff>2152650</xdr:colOff>
          <xdr:row>75</xdr:row>
          <xdr:rowOff>171450</xdr:rowOff>
        </xdr:to>
        <xdr:sp macro="" textlink="">
          <xdr:nvSpPr>
            <xdr:cNvPr id="124932" name="Control 4" hidden="1">
              <a:extLst>
                <a:ext uri="{63B3BB69-23CF-44E3-9099-C40C66FF867C}">
                  <a14:compatExt spid="_x0000_s124932"/>
                </a:ext>
                <a:ext uri="{FF2B5EF4-FFF2-40B4-BE49-F238E27FC236}">
                  <a16:creationId xmlns:a16="http://schemas.microsoft.com/office/drawing/2014/main" id="{00000000-0008-0000-0B00-000004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xdr:row>
          <xdr:rowOff>476250</xdr:rowOff>
        </xdr:from>
        <xdr:to>
          <xdr:col>8</xdr:col>
          <xdr:colOff>19050</xdr:colOff>
          <xdr:row>6</xdr:row>
          <xdr:rowOff>28575</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0B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xdr:row>
          <xdr:rowOff>200025</xdr:rowOff>
        </xdr:from>
        <xdr:to>
          <xdr:col>8</xdr:col>
          <xdr:colOff>28575</xdr:colOff>
          <xdr:row>7</xdr:row>
          <xdr:rowOff>19050</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0B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xdr:row>
          <xdr:rowOff>209550</xdr:rowOff>
        </xdr:from>
        <xdr:to>
          <xdr:col>8</xdr:col>
          <xdr:colOff>28575</xdr:colOff>
          <xdr:row>8</xdr:row>
          <xdr:rowOff>38100</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0B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5</xdr:col>
          <xdr:colOff>19050</xdr:colOff>
          <xdr:row>20</xdr:row>
          <xdr:rowOff>0</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0B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209550</xdr:rowOff>
        </xdr:from>
        <xdr:to>
          <xdr:col>5</xdr:col>
          <xdr:colOff>19050</xdr:colOff>
          <xdr:row>21</xdr:row>
          <xdr:rowOff>19050</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0B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209550</xdr:rowOff>
        </xdr:from>
        <xdr:to>
          <xdr:col>5</xdr:col>
          <xdr:colOff>19050</xdr:colOff>
          <xdr:row>22</xdr:row>
          <xdr:rowOff>19050</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0B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409575</xdr:colOff>
          <xdr:row>75</xdr:row>
          <xdr:rowOff>0</xdr:rowOff>
        </xdr:from>
        <xdr:to>
          <xdr:col>27</xdr:col>
          <xdr:colOff>704850</xdr:colOff>
          <xdr:row>76</xdr:row>
          <xdr:rowOff>57150</xdr:rowOff>
        </xdr:to>
        <xdr:sp macro="" textlink="">
          <xdr:nvSpPr>
            <xdr:cNvPr id="155649" name="Control 1" hidden="1">
              <a:extLst>
                <a:ext uri="{63B3BB69-23CF-44E3-9099-C40C66FF867C}">
                  <a14:compatExt spid="_x0000_s155649"/>
                </a:ext>
                <a:ext uri="{FF2B5EF4-FFF2-40B4-BE49-F238E27FC236}">
                  <a16:creationId xmlns:a16="http://schemas.microsoft.com/office/drawing/2014/main" id="{00000000-0008-0000-0C00-000001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81</xdr:row>
          <xdr:rowOff>142875</xdr:rowOff>
        </xdr:from>
        <xdr:to>
          <xdr:col>27</xdr:col>
          <xdr:colOff>666750</xdr:colOff>
          <xdr:row>83</xdr:row>
          <xdr:rowOff>28575</xdr:rowOff>
        </xdr:to>
        <xdr:sp macro="" textlink="">
          <xdr:nvSpPr>
            <xdr:cNvPr id="155650" name="Control 2" hidden="1">
              <a:extLst>
                <a:ext uri="{63B3BB69-23CF-44E3-9099-C40C66FF867C}">
                  <a14:compatExt spid="_x0000_s155650"/>
                </a:ext>
                <a:ext uri="{FF2B5EF4-FFF2-40B4-BE49-F238E27FC236}">
                  <a16:creationId xmlns:a16="http://schemas.microsoft.com/office/drawing/2014/main" id="{00000000-0008-0000-0C00-000002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83</xdr:row>
          <xdr:rowOff>19050</xdr:rowOff>
        </xdr:from>
        <xdr:to>
          <xdr:col>27</xdr:col>
          <xdr:colOff>666750</xdr:colOff>
          <xdr:row>84</xdr:row>
          <xdr:rowOff>85725</xdr:rowOff>
        </xdr:to>
        <xdr:sp macro="" textlink="">
          <xdr:nvSpPr>
            <xdr:cNvPr id="155651" name="Control 3" hidden="1">
              <a:extLst>
                <a:ext uri="{63B3BB69-23CF-44E3-9099-C40C66FF867C}">
                  <a14:compatExt spid="_x0000_s155651"/>
                </a:ext>
                <a:ext uri="{FF2B5EF4-FFF2-40B4-BE49-F238E27FC236}">
                  <a16:creationId xmlns:a16="http://schemas.microsoft.com/office/drawing/2014/main" id="{00000000-0008-0000-0C00-000003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84</xdr:row>
          <xdr:rowOff>38100</xdr:rowOff>
        </xdr:from>
        <xdr:to>
          <xdr:col>27</xdr:col>
          <xdr:colOff>666750</xdr:colOff>
          <xdr:row>85</xdr:row>
          <xdr:rowOff>104775</xdr:rowOff>
        </xdr:to>
        <xdr:sp macro="" textlink="">
          <xdr:nvSpPr>
            <xdr:cNvPr id="155652" name="Control 4" hidden="1">
              <a:extLst>
                <a:ext uri="{63B3BB69-23CF-44E3-9099-C40C66FF867C}">
                  <a14:compatExt spid="_x0000_s155652"/>
                </a:ext>
                <a:ext uri="{FF2B5EF4-FFF2-40B4-BE49-F238E27FC236}">
                  <a16:creationId xmlns:a16="http://schemas.microsoft.com/office/drawing/2014/main" id="{00000000-0008-0000-0C00-000004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29</xdr:col>
      <xdr:colOff>0</xdr:colOff>
      <xdr:row>5</xdr:row>
      <xdr:rowOff>0</xdr:rowOff>
    </xdr:from>
    <xdr:to>
      <xdr:col>46</xdr:col>
      <xdr:colOff>43363</xdr:colOff>
      <xdr:row>27</xdr:row>
      <xdr:rowOff>181969</xdr:rowOff>
    </xdr:to>
    <xdr:pic>
      <xdr:nvPicPr>
        <xdr:cNvPr id="2" name="図 1">
          <a:extLst>
            <a:ext uri="{FF2B5EF4-FFF2-40B4-BE49-F238E27FC236}">
              <a16:creationId xmlns:a16="http://schemas.microsoft.com/office/drawing/2014/main" id="{773BB68F-729A-4E32-926A-A7600B3EA16E}"/>
            </a:ext>
          </a:extLst>
        </xdr:cNvPr>
        <xdr:cNvPicPr>
          <a:picLocks noChangeAspect="1"/>
        </xdr:cNvPicPr>
      </xdr:nvPicPr>
      <xdr:blipFill>
        <a:blip xmlns:r="http://schemas.openxmlformats.org/officeDocument/2006/relationships" r:embed="rId1"/>
        <a:stretch>
          <a:fillRect/>
        </a:stretch>
      </xdr:blipFill>
      <xdr:spPr>
        <a:xfrm>
          <a:off x="13411200" y="1009650"/>
          <a:ext cx="5605963" cy="7144744"/>
        </a:xfrm>
        <a:prstGeom prst="rect">
          <a:avLst/>
        </a:prstGeom>
      </xdr:spPr>
    </xdr:pic>
    <xdr:clientData/>
  </xdr:twoCellAnchor>
  <xdr:twoCellAnchor editAs="oneCell">
    <xdr:from>
      <xdr:col>28</xdr:col>
      <xdr:colOff>678656</xdr:colOff>
      <xdr:row>29</xdr:row>
      <xdr:rowOff>95250</xdr:rowOff>
    </xdr:from>
    <xdr:to>
      <xdr:col>49</xdr:col>
      <xdr:colOff>172371</xdr:colOff>
      <xdr:row>37</xdr:row>
      <xdr:rowOff>33671</xdr:rowOff>
    </xdr:to>
    <xdr:pic>
      <xdr:nvPicPr>
        <xdr:cNvPr id="3" name="図 2">
          <a:extLst>
            <a:ext uri="{FF2B5EF4-FFF2-40B4-BE49-F238E27FC236}">
              <a16:creationId xmlns:a16="http://schemas.microsoft.com/office/drawing/2014/main" id="{3456D3BB-33E0-4335-85FC-56913D12C8FF}"/>
            </a:ext>
          </a:extLst>
        </xdr:cNvPr>
        <xdr:cNvPicPr>
          <a:picLocks noChangeAspect="1"/>
        </xdr:cNvPicPr>
      </xdr:nvPicPr>
      <xdr:blipFill>
        <a:blip xmlns:r="http://schemas.openxmlformats.org/officeDocument/2006/relationships" r:embed="rId2"/>
        <a:stretch>
          <a:fillRect/>
        </a:stretch>
      </xdr:blipFill>
      <xdr:spPr>
        <a:xfrm>
          <a:off x="13404056" y="8486775"/>
          <a:ext cx="6685090" cy="23863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23</xdr:row>
          <xdr:rowOff>19050</xdr:rowOff>
        </xdr:from>
        <xdr:to>
          <xdr:col>8</xdr:col>
          <xdr:colOff>247650</xdr:colOff>
          <xdr:row>23</xdr:row>
          <xdr:rowOff>247650</xdr:rowOff>
        </xdr:to>
        <xdr:sp macro="" textlink="">
          <xdr:nvSpPr>
            <xdr:cNvPr id="126978" name="Option Button 2" hidden="1">
              <a:extLst>
                <a:ext uri="{63B3BB69-23CF-44E3-9099-C40C66FF867C}">
                  <a14:compatExt spid="_x0000_s126978"/>
                </a:ext>
                <a:ext uri="{FF2B5EF4-FFF2-40B4-BE49-F238E27FC236}">
                  <a16:creationId xmlns:a16="http://schemas.microsoft.com/office/drawing/2014/main" id="{00000000-0008-0000-0E00-000002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19050</xdr:rowOff>
        </xdr:from>
        <xdr:to>
          <xdr:col>10</xdr:col>
          <xdr:colOff>276225</xdr:colOff>
          <xdr:row>23</xdr:row>
          <xdr:rowOff>247650</xdr:rowOff>
        </xdr:to>
        <xdr:sp macro="" textlink="">
          <xdr:nvSpPr>
            <xdr:cNvPr id="126979" name="Option Button 3" hidden="1">
              <a:extLst>
                <a:ext uri="{63B3BB69-23CF-44E3-9099-C40C66FF867C}">
                  <a14:compatExt spid="_x0000_s126979"/>
                </a:ext>
                <a:ext uri="{FF2B5EF4-FFF2-40B4-BE49-F238E27FC236}">
                  <a16:creationId xmlns:a16="http://schemas.microsoft.com/office/drawing/2014/main" id="{00000000-0008-0000-0E00-000003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image" Target="../media/image2.emf"/><Relationship Id="rId12" Type="http://schemas.openxmlformats.org/officeDocument/2006/relationships/ctrlProp" Target="../ctrlProps/ctrlProp27.xml"/><Relationship Id="rId2" Type="http://schemas.openxmlformats.org/officeDocument/2006/relationships/drawing" Target="../drawings/drawing6.xml"/><Relationship Id="rId16" Type="http://schemas.openxmlformats.org/officeDocument/2006/relationships/ctrlProp" Target="../ctrlProps/ctrlProp31.xml"/><Relationship Id="rId1" Type="http://schemas.openxmlformats.org/officeDocument/2006/relationships/printerSettings" Target="../printerSettings/printerSettings12.bin"/><Relationship Id="rId6" Type="http://schemas.openxmlformats.org/officeDocument/2006/relationships/control" Target="../activeX/activeX10.xml"/><Relationship Id="rId11" Type="http://schemas.openxmlformats.org/officeDocument/2006/relationships/ctrlProp" Target="../ctrlProps/ctrlProp26.xml"/><Relationship Id="rId5" Type="http://schemas.openxmlformats.org/officeDocument/2006/relationships/image" Target="../media/image9.emf"/><Relationship Id="rId15" Type="http://schemas.openxmlformats.org/officeDocument/2006/relationships/ctrlProp" Target="../ctrlProps/ctrlProp30.xml"/><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emf"/><Relationship Id="rId1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5.xml"/><Relationship Id="rId3" Type="http://schemas.openxmlformats.org/officeDocument/2006/relationships/drawing" Target="../drawings/drawing7.xml"/><Relationship Id="rId7" Type="http://schemas.openxmlformats.org/officeDocument/2006/relationships/control" Target="../activeX/activeX14.xml"/><Relationship Id="rId2" Type="http://schemas.openxmlformats.org/officeDocument/2006/relationships/printerSettings" Target="../printerSettings/printerSettings13.bin"/><Relationship Id="rId1" Type="http://schemas.openxmlformats.org/officeDocument/2006/relationships/hyperlink" Target="https://www.mlit.go.jp/common/001579421.pdf" TargetMode="External"/><Relationship Id="rId6" Type="http://schemas.openxmlformats.org/officeDocument/2006/relationships/image" Target="../media/image6.emf"/><Relationship Id="rId11" Type="http://schemas.openxmlformats.org/officeDocument/2006/relationships/image" Target="../media/image3.emf"/><Relationship Id="rId5" Type="http://schemas.openxmlformats.org/officeDocument/2006/relationships/control" Target="../activeX/activeX13.xml"/><Relationship Id="rId10" Type="http://schemas.openxmlformats.org/officeDocument/2006/relationships/control" Target="../activeX/activeX16.xml"/><Relationship Id="rId4" Type="http://schemas.openxmlformats.org/officeDocument/2006/relationships/vmlDrawing" Target="../drawings/vmlDrawing7.vml"/><Relationship Id="rId9" Type="http://schemas.openxmlformats.org/officeDocument/2006/relationships/image" Target="../media/image5.emf"/></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ontrol" Target="../activeX/activeX3.xml"/><Relationship Id="rId12"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9.xml"/><Relationship Id="rId5" Type="http://schemas.openxmlformats.org/officeDocument/2006/relationships/image" Target="../media/image1.emf"/><Relationship Id="rId15" Type="http://schemas.openxmlformats.org/officeDocument/2006/relationships/ctrlProp" Target="../ctrlProps/ctrlProp13.xml"/><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drawing" Target="../drawings/drawing3.xml"/><Relationship Id="rId7" Type="http://schemas.openxmlformats.org/officeDocument/2006/relationships/control" Target="../activeX/activeX6.xml"/><Relationship Id="rId2" Type="http://schemas.openxmlformats.org/officeDocument/2006/relationships/printerSettings" Target="../printerSettings/printerSettings4.bin"/><Relationship Id="rId1" Type="http://schemas.openxmlformats.org/officeDocument/2006/relationships/hyperlink" Target="https://www.mlit.go.jp/common/001579421.pdf" TargetMode="External"/><Relationship Id="rId6" Type="http://schemas.openxmlformats.org/officeDocument/2006/relationships/image" Target="../media/image3.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3.vml"/><Relationship Id="rId9" Type="http://schemas.openxmlformats.org/officeDocument/2006/relationships/control" Target="../activeX/activeX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86CF3-BD8C-44CE-BBB5-098E16451DF4}">
  <sheetPr codeName="Sheet6">
    <tabColor rgb="FFFFFF00"/>
  </sheetPr>
  <dimension ref="A1:G20"/>
  <sheetViews>
    <sheetView tabSelected="1" view="pageBreakPreview" zoomScaleNormal="100" zoomScaleSheetLayoutView="100" workbookViewId="0"/>
  </sheetViews>
  <sheetFormatPr defaultRowHeight="25.15" customHeight="1"/>
  <cols>
    <col min="1" max="1" width="22.75" customWidth="1"/>
    <col min="2" max="2" width="28.25" customWidth="1"/>
    <col min="3" max="3" width="31" customWidth="1"/>
    <col min="4" max="4" width="3.75" customWidth="1"/>
    <col min="6" max="6" width="28.875" customWidth="1"/>
    <col min="7" max="7" width="33.25" customWidth="1"/>
  </cols>
  <sheetData>
    <row r="1" spans="1:7" ht="33.200000000000003" customHeight="1" thickBot="1">
      <c r="A1" s="44" t="s">
        <v>257</v>
      </c>
      <c r="B1" s="11"/>
      <c r="C1" s="11"/>
    </row>
    <row r="2" spans="1:7" ht="35.1" customHeight="1" thickBot="1">
      <c r="A2" s="45" t="s">
        <v>61</v>
      </c>
      <c r="B2" s="46" t="s">
        <v>62</v>
      </c>
      <c r="C2" s="47" t="s">
        <v>63</v>
      </c>
      <c r="F2" s="8" t="s">
        <v>279</v>
      </c>
      <c r="G2" s="8" t="s">
        <v>259</v>
      </c>
    </row>
    <row r="3" spans="1:7" ht="25.15" customHeight="1" thickTop="1">
      <c r="A3" s="48" t="s">
        <v>64</v>
      </c>
      <c r="B3" s="49"/>
      <c r="C3" s="50" t="s">
        <v>65</v>
      </c>
      <c r="F3" s="9" t="s">
        <v>188</v>
      </c>
      <c r="G3" s="4" t="s">
        <v>260</v>
      </c>
    </row>
    <row r="4" spans="1:7" ht="25.15" customHeight="1">
      <c r="A4" s="51" t="s">
        <v>66</v>
      </c>
      <c r="B4" s="52"/>
      <c r="C4" s="53" t="s">
        <v>67</v>
      </c>
      <c r="F4" s="9" t="s">
        <v>189</v>
      </c>
      <c r="G4" s="4" t="s">
        <v>260</v>
      </c>
    </row>
    <row r="5" spans="1:7" ht="25.15" customHeight="1">
      <c r="A5" s="54" t="s">
        <v>68</v>
      </c>
      <c r="B5" s="55"/>
      <c r="C5" s="56" t="s">
        <v>69</v>
      </c>
      <c r="F5" s="9" t="s">
        <v>190</v>
      </c>
      <c r="G5" s="4" t="s">
        <v>260</v>
      </c>
    </row>
    <row r="6" spans="1:7" ht="25.15" customHeight="1">
      <c r="A6" s="54" t="s">
        <v>283</v>
      </c>
      <c r="B6" s="55"/>
      <c r="C6" s="56" t="s">
        <v>70</v>
      </c>
      <c r="F6" s="9" t="s">
        <v>191</v>
      </c>
      <c r="G6" s="4" t="s">
        <v>261</v>
      </c>
    </row>
    <row r="7" spans="1:7" ht="25.15" customHeight="1">
      <c r="A7" s="54" t="s">
        <v>71</v>
      </c>
      <c r="B7" s="57"/>
      <c r="C7" s="58">
        <v>45823</v>
      </c>
      <c r="F7" s="9" t="s">
        <v>262</v>
      </c>
      <c r="G7" s="4" t="s">
        <v>261</v>
      </c>
    </row>
    <row r="8" spans="1:7" ht="25.15" customHeight="1">
      <c r="A8" s="59" t="s">
        <v>72</v>
      </c>
      <c r="B8" s="60"/>
      <c r="C8" s="61" t="s">
        <v>73</v>
      </c>
      <c r="F8" s="9" t="s">
        <v>263</v>
      </c>
      <c r="G8" s="4" t="s">
        <v>273</v>
      </c>
    </row>
    <row r="9" spans="1:7" ht="25.15" customHeight="1">
      <c r="A9" s="51" t="s">
        <v>74</v>
      </c>
      <c r="B9" s="52"/>
      <c r="C9" s="53" t="s">
        <v>316</v>
      </c>
      <c r="F9" s="9" t="s">
        <v>193</v>
      </c>
      <c r="G9" s="4" t="s">
        <v>266</v>
      </c>
    </row>
    <row r="10" spans="1:7" ht="25.15" customHeight="1">
      <c r="A10" s="62" t="s">
        <v>75</v>
      </c>
      <c r="B10" s="60"/>
      <c r="C10" s="61" t="s">
        <v>76</v>
      </c>
      <c r="F10" s="9" t="s">
        <v>264</v>
      </c>
      <c r="G10" s="4" t="s">
        <v>265</v>
      </c>
    </row>
    <row r="11" spans="1:7" ht="25.15" customHeight="1">
      <c r="A11" s="63" t="s">
        <v>74</v>
      </c>
      <c r="B11" s="64"/>
      <c r="C11" s="65" t="s">
        <v>77</v>
      </c>
      <c r="F11" s="9" t="s">
        <v>267</v>
      </c>
      <c r="G11" s="4" t="s">
        <v>268</v>
      </c>
    </row>
    <row r="12" spans="1:7" ht="25.15" customHeight="1" thickBot="1">
      <c r="A12" s="66" t="s">
        <v>166</v>
      </c>
      <c r="B12" s="128"/>
      <c r="C12" s="67"/>
      <c r="F12" s="9" t="s">
        <v>269</v>
      </c>
      <c r="G12" s="4" t="s">
        <v>268</v>
      </c>
    </row>
    <row r="13" spans="1:7" ht="25.15" customHeight="1" thickBot="1">
      <c r="F13" s="9" t="s">
        <v>270</v>
      </c>
      <c r="G13" s="4" t="s">
        <v>261</v>
      </c>
    </row>
    <row r="14" spans="1:7" ht="25.15" customHeight="1">
      <c r="A14" s="170" t="s">
        <v>225</v>
      </c>
      <c r="B14" s="171"/>
      <c r="C14" s="172"/>
      <c r="F14" s="9" t="s">
        <v>271</v>
      </c>
      <c r="G14" s="4" t="s">
        <v>272</v>
      </c>
    </row>
    <row r="15" spans="1:7" ht="25.15" customHeight="1">
      <c r="A15" s="5" t="s">
        <v>185</v>
      </c>
      <c r="B15" s="10"/>
      <c r="C15" s="4"/>
    </row>
    <row r="16" spans="1:7" ht="25.15" customHeight="1">
      <c r="A16" s="6" t="s">
        <v>186</v>
      </c>
      <c r="B16" s="129"/>
      <c r="C16" s="4"/>
    </row>
    <row r="17" spans="1:3" ht="25.15" customHeight="1">
      <c r="A17" s="6" t="s">
        <v>187</v>
      </c>
      <c r="B17" s="7"/>
      <c r="C17" s="4"/>
    </row>
    <row r="18" spans="1:3" ht="25.15" customHeight="1">
      <c r="A18" s="6" t="s">
        <v>223</v>
      </c>
      <c r="B18" s="10"/>
      <c r="C18" s="4"/>
    </row>
    <row r="19" spans="1:3" ht="25.15" customHeight="1">
      <c r="A19" s="6" t="s">
        <v>222</v>
      </c>
      <c r="B19" s="10"/>
      <c r="C19" s="4"/>
    </row>
    <row r="20" spans="1:3" ht="25.15" customHeight="1">
      <c r="B20" s="1"/>
    </row>
  </sheetData>
  <mergeCells count="1">
    <mergeCell ref="A14:C14"/>
  </mergeCells>
  <phoneticPr fontId="1"/>
  <hyperlinks>
    <hyperlink ref="F6" location="'様式第４号(交付決定通知書)'!Print_Area" display="様式第４号(交付決定通知書)" xr:uid="{9DD2AC58-2945-4EC8-8CFA-4D82D080D3C8}"/>
    <hyperlink ref="F9" location="'様式第7号（変更承認申請書）'!Print_Area" display="様式第７号(変更承認申請書)" xr:uid="{DB7A5D0B-5C2B-4276-AEBA-27D3CF7ABF2C}"/>
    <hyperlink ref="F4" location="'様式第2号（事業計画書１）'!Print_Area" display="様式第２号(事業計画書)" xr:uid="{668C80DA-CE72-4A67-AC7C-7427E0C96B0D}"/>
    <hyperlink ref="F5" location="'様式第３号（誓約書）'!Print_Area" display="様式第３号(誓約書)" xr:uid="{E6CD6C6F-43E7-4129-93B4-F316115472EF}"/>
    <hyperlink ref="F7" location="'様式第５号 (不交付決定通知書)'!A1" display="様式第５号(不交付決定通知書)" xr:uid="{76985308-20A5-472D-9FE4-E07A148EEA96}"/>
    <hyperlink ref="F8" location="'様式第６号（実施状況報告書）'!Print_Area" display="様式第６号(実施状況報告書)" xr:uid="{B93339DF-0750-4701-B14E-3732D01EA979}"/>
    <hyperlink ref="F10" location="'様式第８号（中止廃止承認申請書）'!Print_Area" display="様式第８号(中止廃止承認申請書)" xr:uid="{44BE403B-FFBD-4F28-8805-9AC358C37FF3}"/>
    <hyperlink ref="F11" location="'様式第９号（実績報告書）'!Print_Area" display="様式第９号(実績報告書)" xr:uid="{59144648-0109-4917-B59A-65153D62F52F}"/>
    <hyperlink ref="F12" location="'様式第10号（事業実績書１）'!Print_Area" display="様式第１０号(事業実績書)" xr:uid="{DC5D85B6-5047-4744-A534-42AF9B7B31CF}"/>
    <hyperlink ref="F13" location="'様式第11号(交付額確定通知書)'!Print_Area" display="様式第１１号(交付額確定通知書)" xr:uid="{CF72AB52-C352-4F65-853E-6860268E8211}"/>
    <hyperlink ref="F14" location="'様式第12号（請求書）'!Print_Area" display="様式第１２号(請求書)" xr:uid="{C6FB7061-EFE0-45B7-AE62-5E7E8C7BC025}"/>
    <hyperlink ref="F3" location="'様式第1号（交付申請書 ）'!Print_Area" display="様式第１号(交付申請書)" xr:uid="{0E3268BF-6633-430A-AD01-69701F2BF76B}"/>
  </hyperlinks>
  <pageMargins left="0.7" right="0.7" top="0.75" bottom="0.75" header="0.3" footer="0.3"/>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CA81-E9E0-45B9-BDC8-13FE4C667865}">
  <sheetPr codeName="Sheet12">
    <tabColor theme="6"/>
    <pageSetUpPr fitToPage="1"/>
  </sheetPr>
  <dimension ref="A1:AA41"/>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37</v>
      </c>
      <c r="W1" s="448" t="s">
        <v>280</v>
      </c>
      <c r="X1" s="448"/>
      <c r="Y1" s="448"/>
      <c r="Z1" s="448"/>
      <c r="AA1" s="448"/>
    </row>
    <row r="3" spans="1:27" ht="16.899999999999999" customHeight="1">
      <c r="O3" s="465" t="s">
        <v>128</v>
      </c>
      <c r="P3" s="465"/>
      <c r="Q3" s="465"/>
      <c r="R3" s="465"/>
      <c r="S3" s="465"/>
      <c r="T3" s="465"/>
      <c r="U3" s="465"/>
    </row>
    <row r="4" spans="1:27" ht="16.899999999999999" customHeight="1">
      <c r="A4" s="11" t="s">
        <v>0</v>
      </c>
    </row>
    <row r="5" spans="1:27" ht="16.899999999999999" customHeight="1">
      <c r="J5" s="14"/>
      <c r="K5" s="14"/>
      <c r="L5" s="15" t="s">
        <v>82</v>
      </c>
      <c r="M5" s="200" t="str">
        <f>IFERROR(IF(はじめに!$B$4="","",はじめに!$B$4),"")</f>
        <v/>
      </c>
      <c r="N5" s="200"/>
      <c r="O5" s="200"/>
      <c r="P5" s="200"/>
      <c r="Q5" s="200"/>
      <c r="R5" s="200"/>
      <c r="S5" s="200"/>
      <c r="T5" s="200"/>
      <c r="U5" s="200"/>
    </row>
    <row r="6" spans="1:27" ht="16.899999999999999" customHeight="1">
      <c r="J6" s="14"/>
      <c r="K6" s="14"/>
      <c r="L6" s="15" t="s">
        <v>81</v>
      </c>
      <c r="M6" s="200" t="str">
        <f>IFERROR(IF(はじめに!$B$5="","",はじめに!$B$5),"")</f>
        <v/>
      </c>
      <c r="N6" s="200"/>
      <c r="O6" s="200"/>
      <c r="P6" s="200"/>
      <c r="Q6" s="200"/>
      <c r="R6" s="200"/>
      <c r="S6" s="200"/>
      <c r="T6" s="200"/>
      <c r="U6" s="200"/>
    </row>
    <row r="7" spans="1:27" ht="16.899999999999999" customHeight="1">
      <c r="J7" s="14"/>
      <c r="K7" s="14"/>
      <c r="L7" s="15" t="s">
        <v>80</v>
      </c>
      <c r="M7" s="200" t="str">
        <f>IFERROR(IF(はじめに!$B$6="","",はじめに!$B$6),"")</f>
        <v/>
      </c>
      <c r="N7" s="200"/>
      <c r="O7" s="200"/>
      <c r="P7" s="200"/>
      <c r="Q7" s="200"/>
      <c r="R7" s="200"/>
      <c r="S7" s="200"/>
      <c r="T7" s="200"/>
      <c r="U7" s="200"/>
    </row>
    <row r="9" spans="1:27" ht="16.899999999999999" customHeight="1">
      <c r="A9" s="470" t="s">
        <v>48</v>
      </c>
      <c r="B9" s="470"/>
      <c r="C9" s="470"/>
      <c r="D9" s="470"/>
      <c r="E9" s="470"/>
      <c r="F9" s="470"/>
      <c r="G9" s="470"/>
      <c r="H9" s="470"/>
      <c r="I9" s="470"/>
      <c r="J9" s="470"/>
      <c r="K9" s="470"/>
      <c r="L9" s="470"/>
      <c r="M9" s="470"/>
      <c r="N9" s="470"/>
      <c r="O9" s="470"/>
      <c r="P9" s="470"/>
      <c r="Q9" s="470"/>
      <c r="R9" s="470"/>
      <c r="S9" s="470"/>
      <c r="T9" s="470"/>
      <c r="U9" s="470"/>
    </row>
    <row r="10" spans="1:27" ht="16.899999999999999" customHeight="1">
      <c r="A10" s="470" t="s">
        <v>38</v>
      </c>
      <c r="B10" s="470"/>
      <c r="C10" s="470"/>
      <c r="D10" s="470"/>
      <c r="E10" s="470"/>
      <c r="F10" s="470"/>
      <c r="G10" s="470"/>
      <c r="H10" s="470"/>
      <c r="I10" s="470"/>
      <c r="J10" s="470"/>
      <c r="K10" s="470"/>
      <c r="L10" s="470"/>
      <c r="M10" s="470"/>
      <c r="N10" s="470"/>
      <c r="O10" s="470"/>
      <c r="P10" s="470"/>
      <c r="Q10" s="470"/>
      <c r="R10" s="470"/>
      <c r="S10" s="470"/>
      <c r="T10" s="470"/>
      <c r="U10" s="470"/>
    </row>
    <row r="12" spans="1:27" ht="16.899999999999999" customHeight="1">
      <c r="A12" s="88"/>
      <c r="B12" s="88" t="str">
        <f>"　"&amp;IF(はじめに!$B$15="","令和　年　月　日",TEXT(はじめに!$B$15,"[dbnum3]ggge年m月d日"))&amp;"付け長崎県指令７デジ戦第　号"&amp;はじめに!B16&amp;"をもって交付決定の通知があった上記の"</f>
        <v>　令和　年　月　日付け長崎県指令７デジ戦第　号をもって交付決定の通知があった上記の</v>
      </c>
    </row>
    <row r="13" spans="1:27" ht="16.899999999999999" customHeight="1">
      <c r="A13" s="88" t="s">
        <v>39</v>
      </c>
      <c r="B13" s="88"/>
    </row>
    <row r="14" spans="1:27" ht="16.899999999999999" customHeight="1">
      <c r="A14" s="11" t="s">
        <v>40</v>
      </c>
    </row>
    <row r="15" spans="1:27" ht="16.899999999999999" customHeight="1">
      <c r="A15" s="37"/>
      <c r="B15" s="37"/>
      <c r="C15" s="37"/>
      <c r="D15" s="37"/>
      <c r="E15" s="37"/>
      <c r="F15" s="37"/>
      <c r="G15" s="37"/>
      <c r="H15" s="37"/>
      <c r="I15" s="37"/>
      <c r="J15" s="37"/>
      <c r="K15" s="37"/>
      <c r="L15" s="37"/>
      <c r="M15" s="37"/>
      <c r="N15" s="37"/>
      <c r="O15" s="37"/>
      <c r="P15" s="37"/>
      <c r="Q15" s="37"/>
      <c r="R15" s="37"/>
      <c r="S15" s="37"/>
      <c r="T15" s="37"/>
      <c r="U15" s="37"/>
    </row>
    <row r="16" spans="1:27" ht="16.899999999999999" customHeight="1">
      <c r="A16" s="37"/>
      <c r="B16" s="37"/>
      <c r="C16" s="37"/>
      <c r="D16" s="37"/>
      <c r="E16" s="37"/>
      <c r="F16" s="37"/>
      <c r="G16" s="37"/>
      <c r="H16" s="37"/>
      <c r="I16" s="37"/>
      <c r="K16" s="37"/>
      <c r="L16" s="37"/>
      <c r="M16" s="37"/>
      <c r="N16" s="37"/>
      <c r="O16" s="37"/>
      <c r="P16" s="37"/>
      <c r="Q16" s="37"/>
      <c r="R16" s="37"/>
      <c r="S16" s="37"/>
      <c r="T16" s="37"/>
      <c r="U16" s="37"/>
    </row>
    <row r="17" spans="1:21" ht="16.899999999999999" customHeight="1">
      <c r="A17" s="37"/>
      <c r="B17" s="37"/>
      <c r="C17" s="37"/>
      <c r="D17" s="37"/>
      <c r="E17" s="37"/>
      <c r="F17" s="37"/>
      <c r="G17" s="37"/>
      <c r="H17" s="37"/>
      <c r="I17" s="37"/>
      <c r="J17" s="37" t="s">
        <v>30</v>
      </c>
      <c r="K17" s="37"/>
      <c r="L17" s="37"/>
      <c r="M17" s="37"/>
      <c r="N17" s="37"/>
      <c r="O17" s="37"/>
      <c r="P17" s="37"/>
      <c r="Q17" s="37"/>
      <c r="R17" s="37"/>
      <c r="S17" s="37"/>
      <c r="T17" s="37"/>
      <c r="U17" s="37"/>
    </row>
    <row r="18" spans="1:21" ht="16.899999999999999" customHeight="1">
      <c r="A18" s="37"/>
      <c r="B18" s="37"/>
      <c r="C18" s="37"/>
      <c r="D18" s="37"/>
      <c r="E18" s="37"/>
      <c r="F18" s="37"/>
      <c r="G18" s="37"/>
      <c r="H18" s="37"/>
      <c r="I18" s="37"/>
      <c r="J18" s="37"/>
      <c r="K18" s="37"/>
      <c r="L18" s="37"/>
      <c r="M18" s="37"/>
      <c r="N18" s="37"/>
      <c r="O18" s="37"/>
      <c r="P18" s="37"/>
      <c r="Q18" s="37"/>
      <c r="R18" s="37"/>
      <c r="S18" s="37"/>
      <c r="T18" s="37"/>
      <c r="U18" s="37"/>
    </row>
    <row r="19" spans="1:21" ht="16.899999999999999" customHeight="1">
      <c r="A19" s="87" t="s">
        <v>31</v>
      </c>
      <c r="C19" s="11" t="s">
        <v>41</v>
      </c>
      <c r="H19" s="37"/>
      <c r="I19" s="37"/>
      <c r="J19" s="37"/>
      <c r="K19" s="37"/>
      <c r="L19" s="37"/>
      <c r="M19" s="37"/>
      <c r="N19" s="37"/>
      <c r="O19" s="37"/>
      <c r="P19" s="37"/>
      <c r="Q19" s="37"/>
      <c r="R19" s="37"/>
      <c r="S19" s="37"/>
      <c r="T19" s="37"/>
      <c r="U19" s="37"/>
    </row>
    <row r="20" spans="1:21" s="37" customFormat="1" ht="16.899999999999999" customHeight="1">
      <c r="B20" s="11"/>
      <c r="C20" s="11"/>
      <c r="D20" s="11"/>
      <c r="E20" s="11"/>
      <c r="F20" s="11"/>
      <c r="G20" s="11"/>
    </row>
    <row r="21" spans="1:21" s="37" customFormat="1" ht="16.899999999999999" customHeight="1">
      <c r="B21" s="11"/>
      <c r="C21" s="11"/>
      <c r="D21" s="11"/>
      <c r="E21" s="11"/>
      <c r="F21" s="11"/>
      <c r="G21" s="11"/>
    </row>
    <row r="22" spans="1:21" s="37" customFormat="1" ht="16.899999999999999" customHeight="1">
      <c r="A22" s="87" t="s">
        <v>33</v>
      </c>
      <c r="B22" s="11"/>
      <c r="C22" s="11" t="s">
        <v>42</v>
      </c>
      <c r="D22" s="11"/>
      <c r="E22" s="11"/>
      <c r="F22" s="11"/>
      <c r="G22" s="11"/>
    </row>
    <row r="23" spans="1:21" s="37" customFormat="1" ht="16.899999999999999" customHeight="1"/>
    <row r="24" spans="1:21" s="37" customFormat="1" ht="16.899999999999999" customHeight="1"/>
    <row r="25" spans="1:21" s="37" customFormat="1" ht="16.899999999999999" customHeight="1">
      <c r="A25" s="87"/>
    </row>
    <row r="26" spans="1:21" s="37" customFormat="1" ht="16.899999999999999" customHeight="1"/>
    <row r="27" spans="1:21" s="37" customFormat="1" ht="16.899999999999999" customHeight="1"/>
    <row r="28" spans="1:21" s="37" customFormat="1" ht="16.899999999999999" customHeight="1"/>
    <row r="29" spans="1:21" s="37" customFormat="1" ht="16.899999999999999" customHeight="1"/>
    <row r="30" spans="1:21" s="37" customFormat="1" ht="16.899999999999999" customHeight="1"/>
    <row r="31" spans="1:21" s="37" customFormat="1" ht="16.899999999999999" customHeight="1"/>
    <row r="32" spans="1:21" s="37" customFormat="1" ht="16.899999999999999" customHeight="1"/>
    <row r="33" spans="4:22" s="37" customFormat="1" ht="16.899999999999999" customHeight="1"/>
    <row r="35" spans="4:22" ht="4.9000000000000004" customHeight="1">
      <c r="D35" s="33"/>
      <c r="E35" s="34"/>
      <c r="F35" s="34"/>
      <c r="G35" s="34"/>
      <c r="H35" s="34"/>
      <c r="I35" s="34"/>
      <c r="J35" s="34"/>
      <c r="K35" s="34"/>
      <c r="L35" s="34"/>
      <c r="M35" s="34"/>
      <c r="N35" s="34"/>
      <c r="O35" s="34"/>
      <c r="P35" s="34"/>
      <c r="Q35" s="35"/>
    </row>
    <row r="36" spans="4:22" ht="16.899999999999999" customHeight="1">
      <c r="D36" s="36" t="s">
        <v>1</v>
      </c>
      <c r="E36" s="37"/>
      <c r="F36" s="37"/>
      <c r="G36" s="37"/>
      <c r="H36" s="37"/>
      <c r="I36" s="37"/>
      <c r="J36" s="37"/>
      <c r="K36" s="37"/>
      <c r="L36" s="37"/>
      <c r="M36" s="37"/>
      <c r="N36" s="37"/>
      <c r="O36" s="37"/>
      <c r="P36" s="37"/>
      <c r="Q36" s="38"/>
    </row>
    <row r="37" spans="4:22" ht="16.899999999999999" customHeight="1">
      <c r="D37" s="36"/>
      <c r="E37" s="173" t="s">
        <v>2</v>
      </c>
      <c r="F37" s="173"/>
      <c r="G37" s="173"/>
      <c r="H37" s="183" t="str">
        <f>IF(はじめに!$B$8=0,"",はじめに!$B$8)</f>
        <v/>
      </c>
      <c r="I37" s="183"/>
      <c r="J37" s="183"/>
      <c r="K37" s="37" t="s">
        <v>3</v>
      </c>
      <c r="L37" s="37"/>
      <c r="M37" s="184" t="str">
        <f>IF(はじめに!$B$9=0,"",はじめに!$B$9)</f>
        <v/>
      </c>
      <c r="N37" s="184"/>
      <c r="O37" s="184"/>
      <c r="P37" s="184"/>
      <c r="Q37" s="38" t="s">
        <v>4</v>
      </c>
    </row>
    <row r="38" spans="4:22" ht="16.899999999999999" customHeight="1">
      <c r="D38" s="36"/>
      <c r="E38" s="173" t="s">
        <v>5</v>
      </c>
      <c r="F38" s="173"/>
      <c r="G38" s="173"/>
      <c r="H38" s="183" t="str">
        <f>IF(はじめに!$B$10=0,"",はじめに!$B$10)</f>
        <v/>
      </c>
      <c r="I38" s="183"/>
      <c r="J38" s="183"/>
      <c r="K38" s="37" t="s">
        <v>3</v>
      </c>
      <c r="L38" s="37"/>
      <c r="M38" s="184" t="str">
        <f>IF(はじめに!$B$11=0,"",はじめに!$B$11)</f>
        <v/>
      </c>
      <c r="N38" s="184"/>
      <c r="O38" s="184"/>
      <c r="P38" s="184"/>
      <c r="Q38" s="38" t="s">
        <v>4</v>
      </c>
    </row>
    <row r="39" spans="4:22" ht="4.9000000000000004" customHeight="1">
      <c r="D39" s="74"/>
      <c r="E39" s="75"/>
      <c r="F39" s="75"/>
      <c r="G39" s="75"/>
      <c r="H39" s="75"/>
      <c r="I39" s="75"/>
      <c r="J39" s="75"/>
      <c r="K39" s="75"/>
      <c r="L39" s="75"/>
      <c r="M39" s="75"/>
      <c r="N39" s="75"/>
      <c r="O39" s="75"/>
      <c r="P39" s="75"/>
      <c r="Q39" s="76"/>
    </row>
    <row r="40" spans="4:22" ht="24" customHeight="1">
      <c r="D40" s="175" t="s">
        <v>6</v>
      </c>
      <c r="E40" s="175"/>
      <c r="F40" s="175"/>
      <c r="G40" s="175"/>
      <c r="H40" s="175"/>
      <c r="I40" s="175"/>
      <c r="J40" s="175"/>
      <c r="K40" s="175"/>
      <c r="L40" s="175"/>
      <c r="M40" s="175"/>
      <c r="N40" s="175"/>
      <c r="O40" s="175"/>
      <c r="P40" s="175"/>
      <c r="Q40" s="175"/>
    </row>
    <row r="41" spans="4:22" ht="16.899999999999999" customHeight="1">
      <c r="V41" s="36"/>
    </row>
  </sheetData>
  <mergeCells count="14">
    <mergeCell ref="W1:AA1"/>
    <mergeCell ref="E38:G38"/>
    <mergeCell ref="H38:J38"/>
    <mergeCell ref="M38:P38"/>
    <mergeCell ref="D40:Q40"/>
    <mergeCell ref="E37:G37"/>
    <mergeCell ref="H37:J37"/>
    <mergeCell ref="M37:P37"/>
    <mergeCell ref="A10:U10"/>
    <mergeCell ref="O3:U3"/>
    <mergeCell ref="M5:U5"/>
    <mergeCell ref="M6:U6"/>
    <mergeCell ref="M7:U7"/>
    <mergeCell ref="A9:U9"/>
  </mergeCells>
  <phoneticPr fontId="1"/>
  <hyperlinks>
    <hyperlink ref="W1" location="はじめに!Print_Area" display="はじめに" xr:uid="{89F21561-DDE9-4ACB-BACF-EC11D2F240BE}"/>
  </hyperlinks>
  <pageMargins left="0.59055118110236227" right="0.59055118110236227" top="0.55118110236220474" bottom="0.55118110236220474"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858E-D70F-4985-ABB4-E830941CA4BB}">
  <sheetPr codeName="Sheet13">
    <tabColor theme="5"/>
    <pageSetUpPr fitToPage="1"/>
  </sheetPr>
  <dimension ref="A1:Z35"/>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13.1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6" ht="16.899999999999999" customHeight="1">
      <c r="A1" s="11" t="s">
        <v>44</v>
      </c>
      <c r="W1" s="448" t="s">
        <v>280</v>
      </c>
      <c r="X1" s="448"/>
      <c r="Y1" s="448"/>
      <c r="Z1" s="448"/>
    </row>
    <row r="3" spans="1:26" ht="16.899999999999999" customHeight="1">
      <c r="N3" s="473" t="s">
        <v>128</v>
      </c>
      <c r="O3" s="473"/>
      <c r="P3" s="473"/>
      <c r="Q3" s="473"/>
      <c r="R3" s="473"/>
      <c r="S3" s="473"/>
      <c r="T3" s="473"/>
      <c r="U3" s="473"/>
    </row>
    <row r="4" spans="1:26" ht="16.899999999999999" customHeight="1">
      <c r="A4" s="11" t="s">
        <v>0</v>
      </c>
    </row>
    <row r="5" spans="1:26" ht="16.899999999999999" customHeight="1">
      <c r="J5" s="14"/>
      <c r="K5" s="14"/>
      <c r="L5" s="15" t="s">
        <v>82</v>
      </c>
      <c r="M5" s="200" t="str">
        <f>IFERROR(IF(はじめに!$B$4="","",はじめに!$B$4),"")</f>
        <v/>
      </c>
      <c r="N5" s="200"/>
      <c r="O5" s="200"/>
      <c r="P5" s="200"/>
      <c r="Q5" s="200"/>
      <c r="R5" s="200"/>
      <c r="S5" s="200"/>
      <c r="T5" s="200"/>
      <c r="U5" s="200"/>
    </row>
    <row r="6" spans="1:26" ht="16.899999999999999" customHeight="1">
      <c r="J6" s="14"/>
      <c r="K6" s="14"/>
      <c r="L6" s="15" t="s">
        <v>81</v>
      </c>
      <c r="M6" s="200" t="str">
        <f>IFERROR(IF(はじめに!$B$5="","",はじめに!$B$5),"")</f>
        <v/>
      </c>
      <c r="N6" s="200"/>
      <c r="O6" s="200"/>
      <c r="P6" s="200"/>
      <c r="Q6" s="200"/>
      <c r="R6" s="200"/>
      <c r="S6" s="200"/>
      <c r="T6" s="200"/>
      <c r="U6" s="200"/>
    </row>
    <row r="7" spans="1:26" ht="16.899999999999999" customHeight="1">
      <c r="J7" s="14"/>
      <c r="K7" s="14"/>
      <c r="L7" s="15" t="s">
        <v>80</v>
      </c>
      <c r="M7" s="200" t="str">
        <f>IFERROR(IF(はじめに!$B$6="","",はじめに!$B$6),"")</f>
        <v/>
      </c>
      <c r="N7" s="200"/>
      <c r="O7" s="200"/>
      <c r="P7" s="200"/>
      <c r="Q7" s="200"/>
      <c r="R7" s="200"/>
      <c r="S7" s="200"/>
      <c r="T7" s="200"/>
      <c r="U7" s="200"/>
    </row>
    <row r="9" spans="1:26" ht="37.9" customHeight="1">
      <c r="A9" s="89"/>
      <c r="B9" s="474" t="s">
        <v>304</v>
      </c>
      <c r="C9" s="475"/>
      <c r="D9" s="475"/>
      <c r="E9" s="475"/>
      <c r="F9" s="475"/>
      <c r="G9" s="475"/>
      <c r="H9" s="475"/>
      <c r="I9" s="475"/>
      <c r="J9" s="475"/>
      <c r="K9" s="475"/>
      <c r="L9" s="475"/>
      <c r="M9" s="475"/>
      <c r="N9" s="475"/>
      <c r="O9" s="475"/>
      <c r="P9" s="475"/>
      <c r="Q9" s="475"/>
      <c r="R9" s="475"/>
      <c r="S9" s="475"/>
      <c r="T9" s="475"/>
      <c r="U9" s="475"/>
    </row>
    <row r="10" spans="1:26" ht="31.15" customHeight="1">
      <c r="A10" s="89"/>
      <c r="B10" s="90"/>
      <c r="C10" s="91"/>
      <c r="D10" s="91"/>
      <c r="E10" s="91"/>
      <c r="F10" s="91"/>
      <c r="G10" s="91"/>
      <c r="H10" s="91"/>
      <c r="I10" s="91"/>
      <c r="J10" s="91"/>
      <c r="K10" s="91"/>
      <c r="L10" s="91"/>
      <c r="M10" s="91"/>
      <c r="N10" s="91"/>
      <c r="O10" s="91"/>
      <c r="P10" s="91"/>
      <c r="Q10" s="91"/>
      <c r="R10" s="91"/>
      <c r="S10" s="91"/>
      <c r="T10" s="91"/>
      <c r="U10" s="91"/>
    </row>
    <row r="11" spans="1:26" ht="60.6" customHeight="1">
      <c r="A11" s="476" t="str">
        <f>"　"&amp;IF(はじめに!$B$7="","令和　年　月　日",TEXT(はじめに!$B$7,"[dbnum3]ggge年m月d日"))&amp;"付け長崎県指令７デジ戦第　号"&amp;はじめに!B16&amp;"をもって交付決定の通知があったドローンオペレーター育成支援補助金について、長崎県補助金等交付規則（昭和40年長崎県規則第16号）第13条の規定により、その実績を関係書類を添えて報告します。"</f>
        <v>　令和　年　月　日付け長崎県指令７デジ戦第　号をもって交付決定の通知があったドローンオペレーター育成支援補助金について、長崎県補助金等交付規則（昭和40年長崎県規則第16号）第13条の規定により、その実績を関係書類を添えて報告します。</v>
      </c>
      <c r="B11" s="476"/>
      <c r="C11" s="476"/>
      <c r="D11" s="476"/>
      <c r="E11" s="476"/>
      <c r="F11" s="476"/>
      <c r="G11" s="476"/>
      <c r="H11" s="476"/>
      <c r="I11" s="476"/>
      <c r="J11" s="476"/>
      <c r="K11" s="476"/>
      <c r="L11" s="476"/>
      <c r="M11" s="476"/>
      <c r="N11" s="476"/>
      <c r="O11" s="476"/>
      <c r="P11" s="476"/>
      <c r="Q11" s="476"/>
      <c r="R11" s="476"/>
      <c r="S11" s="476"/>
      <c r="T11" s="476"/>
      <c r="U11" s="476"/>
    </row>
    <row r="12" spans="1:26" ht="10.9" customHeight="1">
      <c r="A12" s="37"/>
      <c r="B12" s="37"/>
      <c r="C12" s="37"/>
      <c r="D12" s="37"/>
      <c r="E12" s="37"/>
      <c r="F12" s="37"/>
      <c r="G12" s="37"/>
      <c r="H12" s="37"/>
      <c r="I12" s="37"/>
      <c r="J12" s="37"/>
      <c r="K12" s="37"/>
      <c r="L12" s="37"/>
      <c r="M12" s="37"/>
      <c r="N12" s="37"/>
      <c r="O12" s="37"/>
      <c r="P12" s="37"/>
      <c r="Q12" s="37"/>
      <c r="R12" s="37"/>
      <c r="S12" s="37"/>
      <c r="T12" s="37"/>
      <c r="U12" s="37"/>
    </row>
    <row r="13" spans="1:26" ht="16.899999999999999" customHeight="1">
      <c r="A13" s="37"/>
      <c r="B13" s="37"/>
      <c r="C13" s="37"/>
      <c r="D13" s="37"/>
      <c r="E13" s="37"/>
      <c r="F13" s="37"/>
      <c r="G13" s="37"/>
      <c r="H13" s="37"/>
      <c r="I13" s="37"/>
      <c r="J13" s="20" t="s">
        <v>30</v>
      </c>
      <c r="K13" s="37"/>
      <c r="L13" s="37"/>
      <c r="M13" s="37"/>
      <c r="N13" s="37"/>
      <c r="O13" s="37"/>
      <c r="P13" s="37"/>
      <c r="Q13" s="37"/>
      <c r="R13" s="37"/>
      <c r="S13" s="37"/>
      <c r="T13" s="37"/>
      <c r="U13" s="37"/>
    </row>
    <row r="14" spans="1:26" ht="16.899999999999999" customHeight="1">
      <c r="A14" s="37"/>
      <c r="B14" s="37"/>
      <c r="C14" s="37"/>
      <c r="D14" s="37"/>
      <c r="E14" s="37"/>
      <c r="F14" s="37"/>
      <c r="G14" s="37"/>
      <c r="H14" s="37"/>
      <c r="I14" s="37"/>
      <c r="J14" s="37"/>
      <c r="K14" s="37"/>
      <c r="L14" s="37"/>
      <c r="M14" s="37"/>
      <c r="N14" s="37"/>
      <c r="O14" s="37"/>
      <c r="P14" s="37"/>
      <c r="Q14" s="37"/>
      <c r="R14" s="37"/>
      <c r="S14" s="37"/>
      <c r="T14" s="37"/>
      <c r="U14" s="37"/>
    </row>
    <row r="15" spans="1:26" ht="37.9" customHeight="1" thickBot="1">
      <c r="A15" s="92">
        <v>1</v>
      </c>
      <c r="B15" s="18" t="s">
        <v>116</v>
      </c>
      <c r="H15" s="477">
        <f>'様式第10号（事業実績書２）'!Q30</f>
        <v>0</v>
      </c>
      <c r="I15" s="477"/>
      <c r="J15" s="477"/>
      <c r="K15" s="477"/>
      <c r="L15" s="477"/>
      <c r="M15" s="93" t="s">
        <v>118</v>
      </c>
      <c r="N15" s="37"/>
      <c r="O15" s="37"/>
      <c r="P15" s="37"/>
      <c r="Q15" s="37"/>
      <c r="R15" s="37"/>
      <c r="S15" s="37"/>
      <c r="T15" s="37"/>
      <c r="U15" s="37"/>
    </row>
    <row r="16" spans="1:26" s="37" customFormat="1" ht="16.899999999999999" customHeight="1">
      <c r="A16" s="92"/>
      <c r="B16" s="26"/>
      <c r="C16" s="11"/>
      <c r="D16" s="11"/>
      <c r="E16" s="11"/>
      <c r="F16" s="11"/>
      <c r="G16" s="11"/>
      <c r="H16" s="92"/>
      <c r="I16" s="11"/>
      <c r="J16" s="11"/>
    </row>
    <row r="17" spans="1:17" s="37" customFormat="1" ht="16.899999999999999" customHeight="1">
      <c r="A17" s="11"/>
      <c r="B17" s="11"/>
      <c r="C17" s="11"/>
      <c r="D17" s="11"/>
      <c r="E17" s="11"/>
      <c r="F17" s="11"/>
      <c r="G17" s="11"/>
      <c r="H17" s="11"/>
      <c r="I17" s="11"/>
      <c r="J17" s="11"/>
    </row>
    <row r="18" spans="1:17" s="37" customFormat="1" ht="16.899999999999999" customHeight="1">
      <c r="A18" s="11" t="s">
        <v>45</v>
      </c>
      <c r="B18" s="11" t="s">
        <v>117</v>
      </c>
      <c r="C18" s="11"/>
      <c r="D18" s="11"/>
      <c r="E18" s="11"/>
      <c r="F18" s="11"/>
      <c r="G18" s="11"/>
      <c r="H18" s="11"/>
      <c r="I18" s="11"/>
      <c r="J18" s="11"/>
    </row>
    <row r="19" spans="1:17" s="37" customFormat="1" ht="20.45" customHeight="1">
      <c r="A19" s="92"/>
      <c r="B19" s="94"/>
      <c r="D19" s="11" t="s">
        <v>46</v>
      </c>
      <c r="E19" s="11"/>
      <c r="F19" s="11"/>
      <c r="G19" s="11"/>
      <c r="H19" s="11"/>
      <c r="I19" s="11"/>
      <c r="J19" s="11"/>
    </row>
    <row r="20" spans="1:17" s="37" customFormat="1" ht="20.45" customHeight="1">
      <c r="A20" s="11"/>
      <c r="B20" s="94"/>
      <c r="D20" s="11" t="s">
        <v>43</v>
      </c>
      <c r="E20" s="11"/>
      <c r="F20" s="11"/>
      <c r="G20" s="11"/>
      <c r="H20" s="11"/>
      <c r="I20" s="11"/>
      <c r="J20" s="11"/>
    </row>
    <row r="21" spans="1:17" s="37" customFormat="1" ht="20.45" customHeight="1">
      <c r="A21" s="11"/>
      <c r="B21" s="94"/>
      <c r="D21" s="11" t="s">
        <v>253</v>
      </c>
      <c r="E21" s="11"/>
      <c r="F21" s="11"/>
      <c r="G21" s="11"/>
      <c r="H21" s="11"/>
      <c r="I21" s="11"/>
      <c r="J21" s="11"/>
    </row>
    <row r="22" spans="1:17" s="37" customFormat="1" ht="20.45" customHeight="1">
      <c r="A22" s="11"/>
      <c r="B22" s="94"/>
      <c r="D22" s="11" t="s">
        <v>254</v>
      </c>
      <c r="E22" s="11"/>
      <c r="F22" s="11"/>
      <c r="G22" s="11"/>
      <c r="H22" s="11"/>
      <c r="I22" s="11"/>
      <c r="J22" s="11"/>
    </row>
    <row r="23" spans="1:17" s="37" customFormat="1" ht="20.45" customHeight="1">
      <c r="A23" s="11"/>
      <c r="B23" s="94"/>
      <c r="D23" s="11"/>
      <c r="E23" s="11"/>
      <c r="F23" s="11"/>
      <c r="G23" s="11"/>
      <c r="H23" s="11"/>
      <c r="I23" s="11"/>
      <c r="J23" s="11"/>
    </row>
    <row r="24" spans="1:17" s="37" customFormat="1" ht="20.45" customHeight="1">
      <c r="A24" s="11"/>
      <c r="B24" s="94"/>
      <c r="D24" s="11"/>
      <c r="E24" s="11"/>
      <c r="F24" s="11"/>
      <c r="G24" s="11"/>
      <c r="H24" s="11"/>
      <c r="I24" s="11"/>
      <c r="J24" s="11"/>
    </row>
    <row r="25" spans="1:17" s="37" customFormat="1" ht="20.45" customHeight="1">
      <c r="A25" s="11"/>
      <c r="B25" s="94"/>
      <c r="D25" s="11"/>
      <c r="E25" s="11"/>
      <c r="F25" s="11"/>
      <c r="G25" s="11"/>
      <c r="H25" s="11"/>
      <c r="I25" s="11"/>
      <c r="J25" s="11"/>
    </row>
    <row r="26" spans="1:17" s="37" customFormat="1" ht="20.45" customHeight="1">
      <c r="A26" s="11"/>
      <c r="B26" s="94"/>
      <c r="D26" s="11"/>
      <c r="E26" s="11"/>
      <c r="F26" s="11"/>
      <c r="G26" s="11"/>
      <c r="H26" s="11"/>
      <c r="I26" s="11"/>
      <c r="J26" s="11"/>
    </row>
    <row r="27" spans="1:17" s="37" customFormat="1" ht="20.45" customHeight="1">
      <c r="A27" s="11"/>
      <c r="B27" s="94"/>
      <c r="D27" s="11"/>
      <c r="E27" s="11"/>
      <c r="F27" s="11"/>
      <c r="G27" s="11"/>
      <c r="H27" s="11"/>
      <c r="I27" s="11"/>
      <c r="J27" s="11"/>
    </row>
    <row r="28" spans="1:17" ht="16.899999999999999" customHeight="1">
      <c r="B28" s="95"/>
    </row>
    <row r="29" spans="1:17" ht="4.9000000000000004" customHeight="1">
      <c r="D29" s="33"/>
      <c r="E29" s="34"/>
      <c r="F29" s="34"/>
      <c r="G29" s="34"/>
      <c r="H29" s="34"/>
      <c r="I29" s="34"/>
      <c r="J29" s="34"/>
      <c r="K29" s="34"/>
      <c r="L29" s="34"/>
      <c r="M29" s="34"/>
      <c r="N29" s="34"/>
      <c r="O29" s="34"/>
      <c r="P29" s="34"/>
      <c r="Q29" s="35"/>
    </row>
    <row r="30" spans="1:17" ht="16.899999999999999" customHeight="1">
      <c r="D30" s="36" t="s">
        <v>1</v>
      </c>
      <c r="E30" s="37"/>
      <c r="F30" s="37"/>
      <c r="G30" s="37"/>
      <c r="H30" s="37"/>
      <c r="I30" s="37"/>
      <c r="J30" s="37"/>
      <c r="K30" s="37"/>
      <c r="L30" s="37"/>
      <c r="M30" s="37"/>
      <c r="N30" s="37"/>
      <c r="O30" s="37"/>
      <c r="P30" s="37"/>
      <c r="Q30" s="38"/>
    </row>
    <row r="31" spans="1:17" ht="16.899999999999999" customHeight="1">
      <c r="D31" s="36"/>
      <c r="E31" s="173" t="s">
        <v>2</v>
      </c>
      <c r="F31" s="173"/>
      <c r="G31" s="173"/>
      <c r="H31" s="183" t="str">
        <f>IF(はじめに!$B$8=0,"",はじめに!$B$8)</f>
        <v/>
      </c>
      <c r="I31" s="183"/>
      <c r="J31" s="183"/>
      <c r="K31" s="37" t="s">
        <v>3</v>
      </c>
      <c r="L31" s="37"/>
      <c r="M31" s="184" t="str">
        <f>IF(はじめに!$B$9=0,"",はじめに!$B$9)</f>
        <v/>
      </c>
      <c r="N31" s="184"/>
      <c r="O31" s="184"/>
      <c r="P31" s="184"/>
      <c r="Q31" s="38" t="s">
        <v>4</v>
      </c>
    </row>
    <row r="32" spans="1:17" ht="16.899999999999999" customHeight="1">
      <c r="D32" s="36"/>
      <c r="E32" s="173" t="s">
        <v>5</v>
      </c>
      <c r="F32" s="173"/>
      <c r="G32" s="173"/>
      <c r="H32" s="183" t="str">
        <f>IF(はじめに!$B$10=0,"",はじめに!$B$10)</f>
        <v/>
      </c>
      <c r="I32" s="183"/>
      <c r="J32" s="183"/>
      <c r="K32" s="37" t="s">
        <v>3</v>
      </c>
      <c r="L32" s="37"/>
      <c r="M32" s="184" t="str">
        <f>IF(はじめに!$B$11=0,"",はじめに!$B$11)</f>
        <v/>
      </c>
      <c r="N32" s="184"/>
      <c r="O32" s="184"/>
      <c r="P32" s="184"/>
      <c r="Q32" s="38" t="s">
        <v>4</v>
      </c>
    </row>
    <row r="33" spans="4:22" ht="4.9000000000000004" customHeight="1">
      <c r="D33" s="74"/>
      <c r="E33" s="75"/>
      <c r="F33" s="75"/>
      <c r="G33" s="75"/>
      <c r="H33" s="75"/>
      <c r="I33" s="75"/>
      <c r="J33" s="75"/>
      <c r="K33" s="75"/>
      <c r="L33" s="75"/>
      <c r="M33" s="75"/>
      <c r="N33" s="75"/>
      <c r="O33" s="75"/>
      <c r="P33" s="75"/>
      <c r="Q33" s="76"/>
    </row>
    <row r="34" spans="4:22" ht="24" customHeight="1">
      <c r="D34" s="175" t="s">
        <v>6</v>
      </c>
      <c r="E34" s="175"/>
      <c r="F34" s="175"/>
      <c r="G34" s="175"/>
      <c r="H34" s="175"/>
      <c r="I34" s="175"/>
      <c r="J34" s="175"/>
      <c r="K34" s="175"/>
      <c r="L34" s="175"/>
      <c r="M34" s="175"/>
      <c r="N34" s="175"/>
      <c r="O34" s="175"/>
      <c r="P34" s="175"/>
      <c r="Q34" s="175"/>
    </row>
    <row r="35" spans="4:22" ht="16.899999999999999" customHeight="1">
      <c r="V35" s="36"/>
    </row>
  </sheetData>
  <mergeCells count="15">
    <mergeCell ref="W1:Z1"/>
    <mergeCell ref="N3:U3"/>
    <mergeCell ref="D34:Q34"/>
    <mergeCell ref="B9:U9"/>
    <mergeCell ref="A11:U11"/>
    <mergeCell ref="H15:L15"/>
    <mergeCell ref="E31:G31"/>
    <mergeCell ref="H31:J31"/>
    <mergeCell ref="M31:P31"/>
    <mergeCell ref="M5:U5"/>
    <mergeCell ref="M6:U6"/>
    <mergeCell ref="M7:U7"/>
    <mergeCell ref="E32:G32"/>
    <mergeCell ref="H32:J32"/>
    <mergeCell ref="M32:P32"/>
  </mergeCells>
  <phoneticPr fontId="1"/>
  <hyperlinks>
    <hyperlink ref="W1" location="はじめに!Print_Area" display="はじめに" xr:uid="{AB5D8E14-BF95-4644-A5C7-413E694808BA}"/>
  </hyperlinks>
  <pageMargins left="0.59055118110236227" right="0.59055118110236227" top="0.55118110236220474" bottom="0.55118110236220474"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2</xdr:col>
                    <xdr:colOff>123825</xdr:colOff>
                    <xdr:row>17</xdr:row>
                    <xdr:rowOff>171450</xdr:rowOff>
                  </from>
                  <to>
                    <xdr:col>3</xdr:col>
                    <xdr:colOff>76200</xdr:colOff>
                    <xdr:row>19</xdr:row>
                    <xdr:rowOff>19050</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2</xdr:col>
                    <xdr:colOff>114300</xdr:colOff>
                    <xdr:row>18</xdr:row>
                    <xdr:rowOff>228600</xdr:rowOff>
                  </from>
                  <to>
                    <xdr:col>2</xdr:col>
                    <xdr:colOff>304800</xdr:colOff>
                    <xdr:row>19</xdr:row>
                    <xdr:rowOff>238125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2</xdr:col>
                    <xdr:colOff>114300</xdr:colOff>
                    <xdr:row>19</xdr:row>
                    <xdr:rowOff>247650</xdr:rowOff>
                  </from>
                  <to>
                    <xdr:col>3</xdr:col>
                    <xdr:colOff>57150</xdr:colOff>
                    <xdr:row>21</xdr:row>
                    <xdr:rowOff>0</xdr:rowOff>
                  </to>
                </anchor>
              </controlPr>
            </control>
          </mc:Choice>
        </mc:AlternateContent>
        <mc:AlternateContent xmlns:mc="http://schemas.openxmlformats.org/markup-compatibility/2006">
          <mc:Choice Requires="x14">
            <control shapeId="91143" r:id="rId7" name="Check Box 7">
              <controlPr defaultSize="0" autoFill="0" autoLine="0" autoPict="0">
                <anchor moveWithCells="1">
                  <from>
                    <xdr:col>2</xdr:col>
                    <xdr:colOff>114300</xdr:colOff>
                    <xdr:row>20</xdr:row>
                    <xdr:rowOff>257175</xdr:rowOff>
                  </from>
                  <to>
                    <xdr:col>3</xdr:col>
                    <xdr:colOff>57150</xdr:colOff>
                    <xdr:row>22</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A4C-62A7-49F7-848F-F547AAB74546}">
  <sheetPr codeName="Sheet14">
    <tabColor theme="9"/>
    <pageSetUpPr fitToPage="1"/>
  </sheetPr>
  <dimension ref="A1:AF78"/>
  <sheetViews>
    <sheetView view="pageBreakPreview" zoomScaleNormal="100" zoomScaleSheetLayoutView="100" workbookViewId="0"/>
  </sheetViews>
  <sheetFormatPr defaultColWidth="4.125" defaultRowHeight="18"/>
  <cols>
    <col min="1" max="1" width="2.5" style="2" customWidth="1"/>
    <col min="2" max="2" width="5.625" style="2" customWidth="1"/>
    <col min="3" max="30" width="4.125" style="2"/>
    <col min="31" max="31" width="33.125" style="2" customWidth="1"/>
    <col min="32" max="32" width="21.5" style="2" customWidth="1"/>
    <col min="33" max="16384" width="4.125" style="2"/>
  </cols>
  <sheetData>
    <row r="1" spans="1:32" ht="18.75">
      <c r="A1" s="11" t="s">
        <v>284</v>
      </c>
      <c r="V1" s="523" t="s">
        <v>280</v>
      </c>
      <c r="W1" s="523"/>
      <c r="X1" s="523"/>
      <c r="Y1" s="523"/>
      <c r="Z1" s="523"/>
    </row>
    <row r="2" spans="1:32" ht="3.6" customHeight="1"/>
    <row r="3" spans="1:32" ht="21.6" customHeight="1">
      <c r="A3" s="199" t="s">
        <v>278</v>
      </c>
      <c r="B3" s="199"/>
      <c r="C3" s="199"/>
      <c r="D3" s="199"/>
      <c r="E3" s="199"/>
      <c r="F3" s="199"/>
      <c r="G3" s="199"/>
      <c r="H3" s="199"/>
      <c r="I3" s="199"/>
      <c r="J3" s="199"/>
      <c r="K3" s="199"/>
      <c r="L3" s="199"/>
      <c r="M3" s="199"/>
      <c r="N3" s="199"/>
      <c r="O3" s="199"/>
      <c r="P3" s="199"/>
      <c r="Q3" s="199"/>
      <c r="R3" s="199"/>
      <c r="S3" s="199"/>
      <c r="T3" s="199"/>
    </row>
    <row r="4" spans="1:32" ht="24.6" customHeight="1">
      <c r="A4" s="43" t="s">
        <v>90</v>
      </c>
      <c r="B4" s="11"/>
      <c r="C4" s="11"/>
      <c r="D4" s="11"/>
      <c r="E4" s="11"/>
      <c r="F4" s="11"/>
      <c r="G4" s="11"/>
      <c r="H4" s="11"/>
      <c r="I4" s="11"/>
      <c r="J4" s="11"/>
      <c r="K4" s="11"/>
      <c r="L4" s="11"/>
      <c r="M4" s="11"/>
      <c r="N4" s="11"/>
      <c r="O4" s="11"/>
      <c r="P4" s="11"/>
      <c r="Q4" s="11"/>
      <c r="R4" s="11"/>
      <c r="S4" s="11"/>
      <c r="T4" s="11"/>
    </row>
    <row r="5" spans="1:32" ht="40.9" customHeight="1">
      <c r="A5" s="11"/>
      <c r="B5" s="478" t="s">
        <v>312</v>
      </c>
      <c r="C5" s="479"/>
      <c r="D5" s="508"/>
      <c r="E5" s="524"/>
      <c r="F5" s="525"/>
      <c r="G5" s="525"/>
      <c r="H5" s="525"/>
      <c r="I5" s="525"/>
      <c r="J5" s="525"/>
      <c r="K5" s="525"/>
      <c r="L5" s="525"/>
      <c r="M5" s="525"/>
      <c r="N5" s="525"/>
      <c r="O5" s="525"/>
      <c r="P5" s="525"/>
      <c r="Q5" s="525"/>
      <c r="R5" s="525"/>
      <c r="S5" s="525"/>
      <c r="T5" s="526"/>
      <c r="AF5"/>
    </row>
    <row r="6" spans="1:32" ht="19.899999999999999" customHeight="1">
      <c r="A6" s="11"/>
      <c r="B6" s="478" t="s">
        <v>305</v>
      </c>
      <c r="C6" s="479"/>
      <c r="D6" s="508"/>
      <c r="E6" s="480" t="s">
        <v>206</v>
      </c>
      <c r="F6" s="527"/>
      <c r="G6" s="509"/>
      <c r="H6" s="96"/>
      <c r="I6" s="533" t="s">
        <v>239</v>
      </c>
      <c r="J6" s="533"/>
      <c r="K6" s="533"/>
      <c r="L6" s="533"/>
      <c r="M6" s="533"/>
      <c r="N6" s="533"/>
      <c r="O6" s="533"/>
      <c r="P6" s="533"/>
      <c r="Q6" s="533"/>
      <c r="R6" s="533"/>
      <c r="S6" s="533"/>
      <c r="T6" s="534"/>
      <c r="AF6"/>
    </row>
    <row r="7" spans="1:32" ht="19.899999999999999" customHeight="1">
      <c r="A7" s="11"/>
      <c r="B7" s="480"/>
      <c r="C7" s="481"/>
      <c r="D7" s="509"/>
      <c r="E7" s="480"/>
      <c r="F7" s="527"/>
      <c r="G7" s="509"/>
      <c r="H7" s="96"/>
      <c r="I7" s="533" t="s">
        <v>255</v>
      </c>
      <c r="J7" s="533"/>
      <c r="K7" s="533"/>
      <c r="L7" s="533"/>
      <c r="M7" s="533"/>
      <c r="N7" s="533"/>
      <c r="O7" s="533"/>
      <c r="P7" s="533"/>
      <c r="Q7" s="533"/>
      <c r="R7" s="533"/>
      <c r="S7" s="533"/>
      <c r="T7" s="534"/>
      <c r="AF7"/>
    </row>
    <row r="8" spans="1:32" ht="19.899999999999999" customHeight="1">
      <c r="A8" s="11"/>
      <c r="B8" s="480"/>
      <c r="C8" s="481"/>
      <c r="D8" s="509"/>
      <c r="E8" s="482"/>
      <c r="F8" s="483"/>
      <c r="G8" s="510"/>
      <c r="H8" s="96"/>
      <c r="I8" s="528" t="s">
        <v>238</v>
      </c>
      <c r="J8" s="528"/>
      <c r="K8" s="528"/>
      <c r="L8" s="528"/>
      <c r="M8" s="528"/>
      <c r="N8" s="528"/>
      <c r="O8" s="528"/>
      <c r="P8" s="528"/>
      <c r="Q8" s="528"/>
      <c r="R8" s="528"/>
      <c r="S8" s="528"/>
      <c r="T8" s="529"/>
      <c r="AF8"/>
    </row>
    <row r="9" spans="1:32" ht="59.45" customHeight="1">
      <c r="A9" s="11"/>
      <c r="B9" s="480"/>
      <c r="C9" s="481"/>
      <c r="D9" s="509"/>
      <c r="E9" s="530"/>
      <c r="F9" s="531"/>
      <c r="G9" s="531"/>
      <c r="H9" s="531"/>
      <c r="I9" s="531"/>
      <c r="J9" s="531"/>
      <c r="K9" s="531"/>
      <c r="L9" s="531"/>
      <c r="M9" s="531"/>
      <c r="N9" s="531"/>
      <c r="O9" s="531"/>
      <c r="P9" s="531"/>
      <c r="Q9" s="531"/>
      <c r="R9" s="531"/>
      <c r="S9" s="531"/>
      <c r="T9" s="532"/>
      <c r="AF9"/>
    </row>
    <row r="10" spans="1:32" ht="59.45" customHeight="1">
      <c r="A10" s="11"/>
      <c r="B10" s="502" t="s">
        <v>240</v>
      </c>
      <c r="C10" s="503"/>
      <c r="D10" s="504"/>
      <c r="E10" s="505"/>
      <c r="F10" s="506"/>
      <c r="G10" s="506"/>
      <c r="H10" s="506"/>
      <c r="I10" s="506"/>
      <c r="J10" s="506"/>
      <c r="K10" s="506"/>
      <c r="L10" s="506"/>
      <c r="M10" s="506"/>
      <c r="N10" s="506"/>
      <c r="O10" s="506"/>
      <c r="P10" s="506"/>
      <c r="Q10" s="506"/>
      <c r="R10" s="506"/>
      <c r="S10" s="506"/>
      <c r="T10" s="507"/>
      <c r="AF10"/>
    </row>
    <row r="11" spans="1:32" ht="24" customHeight="1">
      <c r="A11" s="11"/>
      <c r="B11" s="478" t="s">
        <v>211</v>
      </c>
      <c r="C11" s="479"/>
      <c r="D11" s="508"/>
      <c r="E11" s="511" t="s">
        <v>215</v>
      </c>
      <c r="F11" s="511"/>
      <c r="G11" s="511"/>
      <c r="H11" s="471" t="s">
        <v>242</v>
      </c>
      <c r="I11" s="471"/>
      <c r="J11" s="471"/>
      <c r="K11" s="471"/>
      <c r="L11" s="471"/>
      <c r="M11" s="471"/>
      <c r="N11" s="471" t="s">
        <v>243</v>
      </c>
      <c r="O11" s="471"/>
      <c r="P11" s="471"/>
      <c r="Q11" s="471"/>
      <c r="R11" s="471"/>
      <c r="S11" s="471"/>
      <c r="T11" s="471"/>
      <c r="AF11"/>
    </row>
    <row r="12" spans="1:32" ht="24" customHeight="1">
      <c r="A12" s="11"/>
      <c r="B12" s="480"/>
      <c r="C12" s="481"/>
      <c r="D12" s="509"/>
      <c r="E12" s="511" t="s">
        <v>244</v>
      </c>
      <c r="F12" s="511"/>
      <c r="G12" s="511"/>
      <c r="H12" s="471" t="s">
        <v>212</v>
      </c>
      <c r="I12" s="471"/>
      <c r="J12" s="471"/>
      <c r="K12" s="471"/>
      <c r="L12" s="471"/>
      <c r="M12" s="471"/>
      <c r="N12" s="471" t="s">
        <v>213</v>
      </c>
      <c r="O12" s="471"/>
      <c r="P12" s="471"/>
      <c r="Q12" s="471"/>
      <c r="R12" s="471"/>
      <c r="S12" s="471"/>
      <c r="T12" s="471"/>
      <c r="AF12"/>
    </row>
    <row r="13" spans="1:32" ht="24" customHeight="1">
      <c r="A13" s="11"/>
      <c r="B13" s="480"/>
      <c r="C13" s="481"/>
      <c r="D13" s="509"/>
      <c r="E13" s="511" t="s">
        <v>286</v>
      </c>
      <c r="F13" s="511"/>
      <c r="G13" s="511"/>
      <c r="H13" s="471" t="s">
        <v>212</v>
      </c>
      <c r="I13" s="471"/>
      <c r="J13" s="471"/>
      <c r="K13" s="471"/>
      <c r="L13" s="471"/>
      <c r="M13" s="471"/>
      <c r="N13" s="471" t="s">
        <v>213</v>
      </c>
      <c r="O13" s="471"/>
      <c r="P13" s="471"/>
      <c r="Q13" s="471"/>
      <c r="R13" s="471"/>
      <c r="S13" s="471"/>
      <c r="T13" s="471"/>
      <c r="AF13"/>
    </row>
    <row r="14" spans="1:32" ht="24" customHeight="1">
      <c r="A14" s="11"/>
      <c r="B14" s="482"/>
      <c r="C14" s="483"/>
      <c r="D14" s="510"/>
      <c r="E14" s="511" t="s">
        <v>287</v>
      </c>
      <c r="F14" s="511"/>
      <c r="G14" s="511"/>
      <c r="H14" s="471" t="s">
        <v>212</v>
      </c>
      <c r="I14" s="471"/>
      <c r="J14" s="471"/>
      <c r="K14" s="471"/>
      <c r="L14" s="471"/>
      <c r="M14" s="471"/>
      <c r="N14" s="471" t="s">
        <v>213</v>
      </c>
      <c r="O14" s="471"/>
      <c r="P14" s="471"/>
      <c r="Q14" s="471"/>
      <c r="R14" s="471"/>
      <c r="S14" s="471"/>
      <c r="T14" s="471"/>
      <c r="AF14"/>
    </row>
    <row r="15" spans="1:32" ht="23.45" customHeight="1">
      <c r="A15" s="11"/>
      <c r="B15" s="478" t="s">
        <v>256</v>
      </c>
      <c r="C15" s="479"/>
      <c r="D15" s="479"/>
      <c r="E15" s="484" t="s">
        <v>233</v>
      </c>
      <c r="F15" s="485"/>
      <c r="G15" s="485"/>
      <c r="H15" s="485"/>
      <c r="I15" s="485"/>
      <c r="J15" s="485"/>
      <c r="K15" s="485"/>
      <c r="L15" s="485"/>
      <c r="M15" s="485"/>
      <c r="N15" s="485"/>
      <c r="O15" s="485"/>
      <c r="P15" s="485"/>
      <c r="Q15" s="485"/>
      <c r="R15" s="485"/>
      <c r="S15" s="485"/>
      <c r="T15" s="486"/>
      <c r="AF15"/>
    </row>
    <row r="16" spans="1:32" ht="34.15" customHeight="1">
      <c r="A16" s="11"/>
      <c r="B16" s="480"/>
      <c r="C16" s="481"/>
      <c r="D16" s="481"/>
      <c r="E16" s="97" t="s">
        <v>198</v>
      </c>
      <c r="F16" s="98"/>
      <c r="G16" s="99" t="s">
        <v>200</v>
      </c>
      <c r="H16" s="100" t="s">
        <v>199</v>
      </c>
      <c r="I16" s="98"/>
      <c r="J16" s="99" t="s">
        <v>200</v>
      </c>
      <c r="K16" s="100" t="s">
        <v>201</v>
      </c>
      <c r="L16" s="98"/>
      <c r="M16" s="101" t="s">
        <v>200</v>
      </c>
      <c r="N16" s="99" t="s">
        <v>205</v>
      </c>
      <c r="O16" s="99"/>
      <c r="P16" s="102" t="s">
        <v>200</v>
      </c>
      <c r="Q16" s="99" t="s">
        <v>202</v>
      </c>
      <c r="R16" s="487">
        <f>F16+I16+L16+O16</f>
        <v>0</v>
      </c>
      <c r="S16" s="487"/>
      <c r="T16" s="101" t="s">
        <v>200</v>
      </c>
      <c r="AF16"/>
    </row>
    <row r="17" spans="1:32" ht="22.9" customHeight="1">
      <c r="A17" s="11"/>
      <c r="B17" s="480"/>
      <c r="C17" s="481"/>
      <c r="D17" s="481"/>
      <c r="E17" s="488" t="s">
        <v>237</v>
      </c>
      <c r="F17" s="489"/>
      <c r="G17" s="489"/>
      <c r="H17" s="489"/>
      <c r="I17" s="489"/>
      <c r="J17" s="489"/>
      <c r="K17" s="489"/>
      <c r="L17" s="489"/>
      <c r="M17" s="489"/>
      <c r="N17" s="489"/>
      <c r="O17" s="489"/>
      <c r="P17" s="489"/>
      <c r="Q17" s="489"/>
      <c r="R17" s="489"/>
      <c r="S17" s="489"/>
      <c r="T17" s="490"/>
      <c r="AF17"/>
    </row>
    <row r="18" spans="1:32" ht="35.450000000000003" customHeight="1">
      <c r="A18" s="11"/>
      <c r="B18" s="482"/>
      <c r="C18" s="483"/>
      <c r="D18" s="483"/>
      <c r="E18" s="103" t="s">
        <v>203</v>
      </c>
      <c r="F18" s="104"/>
      <c r="G18" s="105" t="s">
        <v>200</v>
      </c>
      <c r="H18" s="106" t="s">
        <v>204</v>
      </c>
      <c r="I18" s="104"/>
      <c r="J18" s="105" t="s">
        <v>200</v>
      </c>
      <c r="K18" s="106" t="s">
        <v>201</v>
      </c>
      <c r="L18" s="104"/>
      <c r="M18" s="107" t="s">
        <v>200</v>
      </c>
      <c r="N18" s="105" t="s">
        <v>205</v>
      </c>
      <c r="O18" s="105"/>
      <c r="P18" s="108" t="s">
        <v>200</v>
      </c>
      <c r="Q18" s="105" t="s">
        <v>202</v>
      </c>
      <c r="R18" s="491">
        <f>F18+I18+L18+O18</f>
        <v>0</v>
      </c>
      <c r="S18" s="491"/>
      <c r="T18" s="107" t="s">
        <v>200</v>
      </c>
      <c r="AF18"/>
    </row>
    <row r="19" spans="1:32" ht="27" customHeight="1">
      <c r="A19" s="11"/>
      <c r="B19" s="492" t="s">
        <v>131</v>
      </c>
      <c r="C19" s="492"/>
      <c r="D19" s="492"/>
      <c r="E19" s="493" t="str">
        <f>IF(はじめに!$B$15="","交付決定日",はじめに!$B$15)</f>
        <v>交付決定日</v>
      </c>
      <c r="F19" s="494"/>
      <c r="G19" s="494"/>
      <c r="H19" s="494"/>
      <c r="I19" s="494"/>
      <c r="J19" s="495" t="s">
        <v>9</v>
      </c>
      <c r="K19" s="495"/>
      <c r="L19" s="496" t="str">
        <f>'様式第10号（事業実績書２）'!R40</f>
        <v/>
      </c>
      <c r="M19" s="494"/>
      <c r="N19" s="494"/>
      <c r="O19" s="494"/>
      <c r="P19" s="494"/>
      <c r="Q19" s="497" t="s">
        <v>88</v>
      </c>
      <c r="R19" s="497"/>
      <c r="S19" s="497"/>
      <c r="T19" s="498"/>
      <c r="AF19"/>
    </row>
    <row r="20" spans="1:32" ht="18.75">
      <c r="A20" s="11"/>
      <c r="B20" s="512" t="s">
        <v>234</v>
      </c>
      <c r="C20" s="513"/>
      <c r="D20" s="514"/>
      <c r="E20" s="109"/>
      <c r="F20" s="110" t="s">
        <v>248</v>
      </c>
      <c r="G20" s="24"/>
      <c r="H20" s="111"/>
      <c r="I20" s="24"/>
      <c r="J20" s="24"/>
      <c r="K20" s="24"/>
      <c r="L20" s="24"/>
      <c r="M20" s="24"/>
      <c r="N20" s="24"/>
      <c r="O20" s="24"/>
      <c r="P20" s="24"/>
      <c r="Q20" s="24"/>
      <c r="R20" s="24"/>
      <c r="S20" s="24"/>
      <c r="T20" s="112"/>
      <c r="AF20"/>
    </row>
    <row r="21" spans="1:32" ht="17.45" customHeight="1">
      <c r="A21" s="11"/>
      <c r="B21" s="515"/>
      <c r="C21" s="516"/>
      <c r="D21" s="517"/>
      <c r="E21" s="113"/>
      <c r="F21" s="114" t="s">
        <v>249</v>
      </c>
      <c r="G21" s="111"/>
      <c r="H21" s="115"/>
      <c r="I21" s="111"/>
      <c r="J21" s="111"/>
      <c r="K21" s="111"/>
      <c r="L21" s="111"/>
      <c r="M21" s="111"/>
      <c r="N21" s="111"/>
      <c r="O21" s="111"/>
      <c r="P21" s="111"/>
      <c r="Q21" s="111"/>
      <c r="R21" s="111"/>
      <c r="S21" s="111"/>
      <c r="T21" s="116"/>
      <c r="AF21"/>
    </row>
    <row r="22" spans="1:32" ht="17.45" customHeight="1">
      <c r="A22" s="11"/>
      <c r="B22" s="518"/>
      <c r="C22" s="519"/>
      <c r="D22" s="520"/>
      <c r="E22" s="75"/>
      <c r="F22" s="117" t="s">
        <v>235</v>
      </c>
      <c r="G22" s="118"/>
      <c r="H22" s="118"/>
      <c r="I22" s="118"/>
      <c r="J22" s="118"/>
      <c r="K22" s="118"/>
      <c r="L22" s="118"/>
      <c r="M22" s="118"/>
      <c r="N22" s="118"/>
      <c r="O22" s="118"/>
      <c r="P22" s="521" t="s">
        <v>236</v>
      </c>
      <c r="Q22" s="521"/>
      <c r="R22" s="521"/>
      <c r="S22" s="521"/>
      <c r="T22" s="522"/>
      <c r="AF22"/>
    </row>
    <row r="23" spans="1:32" ht="17.45" customHeight="1">
      <c r="L23"/>
    </row>
    <row r="24" spans="1:32" ht="17.45" customHeight="1">
      <c r="L24"/>
    </row>
    <row r="25" spans="1:32" ht="17.45" customHeight="1">
      <c r="L25"/>
    </row>
    <row r="26" spans="1:32" ht="22.9" customHeight="1">
      <c r="L26"/>
    </row>
    <row r="27" spans="1:32" ht="22.9" customHeight="1">
      <c r="L27"/>
    </row>
    <row r="28" spans="1:32" ht="22.9" customHeight="1">
      <c r="L28"/>
    </row>
    <row r="29" spans="1:32" ht="22.9" customHeight="1">
      <c r="C29" s="3"/>
    </row>
    <row r="30" spans="1:32" ht="37.9" customHeight="1"/>
    <row r="31" spans="1:32" ht="22.9" customHeight="1">
      <c r="AF31"/>
    </row>
    <row r="32" spans="1:32" ht="18.75">
      <c r="AF32"/>
    </row>
    <row r="33" spans="32:32" ht="18.75">
      <c r="AF33"/>
    </row>
    <row r="34" spans="32:32" ht="18.75">
      <c r="AF34"/>
    </row>
    <row r="35" spans="32:32" ht="18.75">
      <c r="AF35"/>
    </row>
    <row r="36" spans="32:32" ht="18.75">
      <c r="AF36"/>
    </row>
    <row r="37" spans="32:32" ht="18.75">
      <c r="AF37"/>
    </row>
    <row r="38" spans="32:32" ht="18.75">
      <c r="AF38"/>
    </row>
    <row r="39" spans="32:32" ht="18.75">
      <c r="AF39"/>
    </row>
    <row r="40" spans="32:32" ht="18.75">
      <c r="AF40"/>
    </row>
    <row r="41" spans="32:32" ht="18.75">
      <c r="AF41"/>
    </row>
    <row r="42" spans="32:32" ht="18.75">
      <c r="AF42"/>
    </row>
    <row r="43" spans="32:32" ht="18.75">
      <c r="AF43"/>
    </row>
    <row r="44" spans="32:32" ht="18.75">
      <c r="AF44"/>
    </row>
    <row r="45" spans="32:32" ht="18.75">
      <c r="AF45"/>
    </row>
    <row r="46" spans="32:32" ht="18.75">
      <c r="AF46"/>
    </row>
    <row r="47" spans="32:32" ht="18.75">
      <c r="AF47"/>
    </row>
    <row r="48" spans="32:32" ht="18.75">
      <c r="AF48"/>
    </row>
    <row r="49" spans="32:32" ht="18.75">
      <c r="AF49"/>
    </row>
    <row r="50" spans="32:32" ht="18.75">
      <c r="AF50"/>
    </row>
    <row r="51" spans="32:32" ht="18.75">
      <c r="AF51"/>
    </row>
    <row r="52" spans="32:32" ht="18.75">
      <c r="AF52"/>
    </row>
    <row r="53" spans="32:32" ht="18.75">
      <c r="AF53"/>
    </row>
    <row r="54" spans="32:32" ht="18.75">
      <c r="AF54"/>
    </row>
    <row r="55" spans="32:32" ht="18.75">
      <c r="AF55"/>
    </row>
    <row r="56" spans="32:32" ht="18.75">
      <c r="AF56"/>
    </row>
    <row r="57" spans="32:32" ht="18.75">
      <c r="AF57"/>
    </row>
    <row r="58" spans="32:32" ht="18.75">
      <c r="AF58"/>
    </row>
    <row r="59" spans="32:32" ht="18.75">
      <c r="AF59"/>
    </row>
    <row r="60" spans="32:32" ht="18.75">
      <c r="AF60"/>
    </row>
    <row r="61" spans="32:32" ht="18.75">
      <c r="AF61"/>
    </row>
    <row r="62" spans="32:32" ht="18.75">
      <c r="AF62"/>
    </row>
    <row r="63" spans="32:32" ht="18.75">
      <c r="AF63"/>
    </row>
    <row r="64" spans="32:32" ht="18.75">
      <c r="AF64"/>
    </row>
    <row r="65" spans="32:32" ht="18.75">
      <c r="AF65"/>
    </row>
    <row r="66" spans="32:32" ht="18.75">
      <c r="AF66"/>
    </row>
    <row r="67" spans="32:32" ht="18.75">
      <c r="AF67"/>
    </row>
    <row r="68" spans="32:32" ht="18.75">
      <c r="AF68"/>
    </row>
    <row r="69" spans="32:32" ht="18.75">
      <c r="AF69"/>
    </row>
    <row r="70" spans="32:32" ht="18.75">
      <c r="AF70"/>
    </row>
    <row r="71" spans="32:32" ht="18.75">
      <c r="AF71"/>
    </row>
    <row r="72" spans="32:32" ht="18.75">
      <c r="AF72"/>
    </row>
    <row r="73" spans="32:32" ht="18.75">
      <c r="AF73"/>
    </row>
    <row r="74" spans="32:32" ht="19.5" thickBot="1">
      <c r="AF74"/>
    </row>
    <row r="75" spans="32:32">
      <c r="AF75" s="499"/>
    </row>
    <row r="76" spans="32:32">
      <c r="AF76" s="500"/>
    </row>
    <row r="77" spans="32:32" ht="18.75" thickBot="1">
      <c r="AF77" s="501"/>
    </row>
    <row r="78" spans="32:32" ht="18.75">
      <c r="AF78"/>
    </row>
  </sheetData>
  <mergeCells count="46">
    <mergeCell ref="V1:Z1"/>
    <mergeCell ref="E14:G14"/>
    <mergeCell ref="A3:T3"/>
    <mergeCell ref="B5:D5"/>
    <mergeCell ref="E5:T5"/>
    <mergeCell ref="B6:D9"/>
    <mergeCell ref="E6:G8"/>
    <mergeCell ref="I8:T8"/>
    <mergeCell ref="E9:T9"/>
    <mergeCell ref="N14:P14"/>
    <mergeCell ref="Q14:T14"/>
    <mergeCell ref="I6:T6"/>
    <mergeCell ref="I7:T7"/>
    <mergeCell ref="H14:J14"/>
    <mergeCell ref="K14:M14"/>
    <mergeCell ref="E12:G12"/>
    <mergeCell ref="AF75:AF77"/>
    <mergeCell ref="B10:D10"/>
    <mergeCell ref="E10:T10"/>
    <mergeCell ref="B11:D14"/>
    <mergeCell ref="E11:G11"/>
    <mergeCell ref="H11:J11"/>
    <mergeCell ref="K11:M11"/>
    <mergeCell ref="N11:P11"/>
    <mergeCell ref="Q11:T11"/>
    <mergeCell ref="E13:G13"/>
    <mergeCell ref="H13:J13"/>
    <mergeCell ref="K13:M13"/>
    <mergeCell ref="N13:P13"/>
    <mergeCell ref="Q13:T13"/>
    <mergeCell ref="B20:D22"/>
    <mergeCell ref="P22:T22"/>
    <mergeCell ref="B19:D19"/>
    <mergeCell ref="E19:I19"/>
    <mergeCell ref="J19:K19"/>
    <mergeCell ref="L19:P19"/>
    <mergeCell ref="Q19:T19"/>
    <mergeCell ref="H12:J12"/>
    <mergeCell ref="K12:M12"/>
    <mergeCell ref="N12:P12"/>
    <mergeCell ref="Q12:T12"/>
    <mergeCell ref="B15:D18"/>
    <mergeCell ref="E15:T15"/>
    <mergeCell ref="R16:S16"/>
    <mergeCell ref="E17:T17"/>
    <mergeCell ref="R18:S18"/>
  </mergeCells>
  <phoneticPr fontId="1"/>
  <hyperlinks>
    <hyperlink ref="V1" location="はじめに!Print_Area" display="はじめに" xr:uid="{B0697F39-0572-4521-B002-095FA631679A}"/>
  </hyperlinks>
  <pageMargins left="0.59055118110236227" right="0.59055118110236227" top="0.55118110236220474" bottom="0.55118110236220474" header="0.31496062992125984" footer="0.31496062992125984"/>
  <pageSetup paperSize="9" fitToHeight="0" orientation="portrait" r:id="rId1"/>
  <drawing r:id="rId2"/>
  <legacyDrawing r:id="rId3"/>
  <controls>
    <mc:AlternateContent xmlns:mc="http://schemas.openxmlformats.org/markup-compatibility/2006">
      <mc:Choice Requires="x14">
        <control shapeId="124929" r:id="rId4" name="Control 1">
          <controlPr defaultSize="0" r:id="rId5">
            <anchor moveWithCells="1">
              <from>
                <xdr:col>30</xdr:col>
                <xdr:colOff>1895475</xdr:colOff>
                <xdr:row>67</xdr:row>
                <xdr:rowOff>9525</xdr:rowOff>
              </from>
              <to>
                <xdr:col>31</xdr:col>
                <xdr:colOff>285750</xdr:colOff>
                <xdr:row>68</xdr:row>
                <xdr:rowOff>0</xdr:rowOff>
              </to>
            </anchor>
          </controlPr>
        </control>
      </mc:Choice>
      <mc:Fallback>
        <control shapeId="124929" r:id="rId4" name="Control 1"/>
      </mc:Fallback>
    </mc:AlternateContent>
    <mc:AlternateContent xmlns:mc="http://schemas.openxmlformats.org/markup-compatibility/2006">
      <mc:Choice Requires="x14">
        <control shapeId="124930" r:id="rId6" name="Control 2">
          <controlPr defaultSize="0" r:id="rId7">
            <anchor moveWithCells="1">
              <from>
                <xdr:col>30</xdr:col>
                <xdr:colOff>1895475</xdr:colOff>
                <xdr:row>72</xdr:row>
                <xdr:rowOff>161925</xdr:rowOff>
              </from>
              <to>
                <xdr:col>30</xdr:col>
                <xdr:colOff>2152650</xdr:colOff>
                <xdr:row>73</xdr:row>
                <xdr:rowOff>200025</xdr:rowOff>
              </to>
            </anchor>
          </controlPr>
        </control>
      </mc:Choice>
      <mc:Fallback>
        <control shapeId="124930" r:id="rId6" name="Control 2"/>
      </mc:Fallback>
    </mc:AlternateContent>
    <mc:AlternateContent xmlns:mc="http://schemas.openxmlformats.org/markup-compatibility/2006">
      <mc:Choice Requires="x14">
        <control shapeId="124931" r:id="rId8" name="Control 3">
          <controlPr defaultSize="0" r:id="rId9">
            <anchor moveWithCells="1">
              <from>
                <xdr:col>30</xdr:col>
                <xdr:colOff>1895475</xdr:colOff>
                <xdr:row>73</xdr:row>
                <xdr:rowOff>152400</xdr:rowOff>
              </from>
              <to>
                <xdr:col>30</xdr:col>
                <xdr:colOff>2152650</xdr:colOff>
                <xdr:row>74</xdr:row>
                <xdr:rowOff>180975</xdr:rowOff>
              </to>
            </anchor>
          </controlPr>
        </control>
      </mc:Choice>
      <mc:Fallback>
        <control shapeId="124931" r:id="rId8" name="Control 3"/>
      </mc:Fallback>
    </mc:AlternateContent>
    <mc:AlternateContent xmlns:mc="http://schemas.openxmlformats.org/markup-compatibility/2006">
      <mc:Choice Requires="x14">
        <control shapeId="124932" r:id="rId10" name="Control 4">
          <controlPr defaultSize="0" r:id="rId9">
            <anchor moveWithCells="1">
              <from>
                <xdr:col>30</xdr:col>
                <xdr:colOff>1895475</xdr:colOff>
                <xdr:row>74</xdr:row>
                <xdr:rowOff>123825</xdr:rowOff>
              </from>
              <to>
                <xdr:col>30</xdr:col>
                <xdr:colOff>2152650</xdr:colOff>
                <xdr:row>75</xdr:row>
                <xdr:rowOff>171450</xdr:rowOff>
              </to>
            </anchor>
          </controlPr>
        </control>
      </mc:Choice>
      <mc:Fallback>
        <control shapeId="124932" r:id="rId10" name="Control 4"/>
      </mc:Fallback>
    </mc:AlternateContent>
    <mc:AlternateContent xmlns:mc="http://schemas.openxmlformats.org/markup-compatibility/2006">
      <mc:Choice Requires="x14">
        <control shapeId="124933" r:id="rId11" name="Check Box 5">
          <controlPr defaultSize="0" autoFill="0" autoLine="0" autoPict="0">
            <anchor moveWithCells="1">
              <from>
                <xdr:col>7</xdr:col>
                <xdr:colOff>57150</xdr:colOff>
                <xdr:row>4</xdr:row>
                <xdr:rowOff>476250</xdr:rowOff>
              </from>
              <to>
                <xdr:col>8</xdr:col>
                <xdr:colOff>19050</xdr:colOff>
                <xdr:row>6</xdr:row>
                <xdr:rowOff>28575</xdr:rowOff>
              </to>
            </anchor>
          </controlPr>
        </control>
      </mc:Choice>
    </mc:AlternateContent>
    <mc:AlternateContent xmlns:mc="http://schemas.openxmlformats.org/markup-compatibility/2006">
      <mc:Choice Requires="x14">
        <control shapeId="124934" r:id="rId12" name="Check Box 6">
          <controlPr defaultSize="0" autoFill="0" autoLine="0" autoPict="0">
            <anchor moveWithCells="1">
              <from>
                <xdr:col>7</xdr:col>
                <xdr:colOff>66675</xdr:colOff>
                <xdr:row>5</xdr:row>
                <xdr:rowOff>200025</xdr:rowOff>
              </from>
              <to>
                <xdr:col>8</xdr:col>
                <xdr:colOff>28575</xdr:colOff>
                <xdr:row>7</xdr:row>
                <xdr:rowOff>19050</xdr:rowOff>
              </to>
            </anchor>
          </controlPr>
        </control>
      </mc:Choice>
    </mc:AlternateContent>
    <mc:AlternateContent xmlns:mc="http://schemas.openxmlformats.org/markup-compatibility/2006">
      <mc:Choice Requires="x14">
        <control shapeId="124935" r:id="rId13" name="Check Box 7">
          <controlPr defaultSize="0" autoFill="0" autoLine="0" autoPict="0">
            <anchor moveWithCells="1">
              <from>
                <xdr:col>7</xdr:col>
                <xdr:colOff>66675</xdr:colOff>
                <xdr:row>6</xdr:row>
                <xdr:rowOff>209550</xdr:rowOff>
              </from>
              <to>
                <xdr:col>8</xdr:col>
                <xdr:colOff>28575</xdr:colOff>
                <xdr:row>8</xdr:row>
                <xdr:rowOff>38100</xdr:rowOff>
              </to>
            </anchor>
          </controlPr>
        </control>
      </mc:Choice>
    </mc:AlternateContent>
    <mc:AlternateContent xmlns:mc="http://schemas.openxmlformats.org/markup-compatibility/2006">
      <mc:Choice Requires="x14">
        <control shapeId="124936" r:id="rId14" name="Check Box 8">
          <controlPr defaultSize="0" autoFill="0" autoLine="0" autoPict="0">
            <anchor moveWithCells="1">
              <from>
                <xdr:col>4</xdr:col>
                <xdr:colOff>57150</xdr:colOff>
                <xdr:row>19</xdr:row>
                <xdr:rowOff>19050</xdr:rowOff>
              </from>
              <to>
                <xdr:col>5</xdr:col>
                <xdr:colOff>19050</xdr:colOff>
                <xdr:row>20</xdr:row>
                <xdr:rowOff>0</xdr:rowOff>
              </to>
            </anchor>
          </controlPr>
        </control>
      </mc:Choice>
    </mc:AlternateContent>
    <mc:AlternateContent xmlns:mc="http://schemas.openxmlformats.org/markup-compatibility/2006">
      <mc:Choice Requires="x14">
        <control shapeId="124937" r:id="rId15" name="Check Box 9">
          <controlPr defaultSize="0" autoFill="0" autoLine="0" autoPict="0">
            <anchor moveWithCells="1">
              <from>
                <xdr:col>4</xdr:col>
                <xdr:colOff>57150</xdr:colOff>
                <xdr:row>19</xdr:row>
                <xdr:rowOff>209550</xdr:rowOff>
              </from>
              <to>
                <xdr:col>5</xdr:col>
                <xdr:colOff>19050</xdr:colOff>
                <xdr:row>21</xdr:row>
                <xdr:rowOff>19050</xdr:rowOff>
              </to>
            </anchor>
          </controlPr>
        </control>
      </mc:Choice>
    </mc:AlternateContent>
    <mc:AlternateContent xmlns:mc="http://schemas.openxmlformats.org/markup-compatibility/2006">
      <mc:Choice Requires="x14">
        <control shapeId="124938" r:id="rId16" name="Check Box 10">
          <controlPr defaultSize="0" autoFill="0" autoLine="0" autoPict="0">
            <anchor moveWithCells="1">
              <from>
                <xdr:col>4</xdr:col>
                <xdr:colOff>57150</xdr:colOff>
                <xdr:row>20</xdr:row>
                <xdr:rowOff>209550</xdr:rowOff>
              </from>
              <to>
                <xdr:col>5</xdr:col>
                <xdr:colOff>19050</xdr:colOff>
                <xdr:row>22</xdr:row>
                <xdr:rowOff>19050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5AFF-FC41-402E-9FC2-18A158E74528}">
  <sheetPr codeName="Sheet6">
    <tabColor theme="9"/>
    <pageSetUpPr fitToPage="1"/>
  </sheetPr>
  <dimension ref="A1:AD82"/>
  <sheetViews>
    <sheetView view="pageBreakPreview" zoomScaleNormal="100" zoomScaleSheetLayoutView="100" workbookViewId="0"/>
  </sheetViews>
  <sheetFormatPr defaultColWidth="4.125" defaultRowHeight="13.5"/>
  <cols>
    <col min="1" max="21" width="5.125" style="130" customWidth="1"/>
    <col min="22" max="22" width="4.125" style="130"/>
    <col min="23" max="23" width="18" style="130" customWidth="1"/>
    <col min="24" max="24" width="8.5" style="130" customWidth="1"/>
    <col min="25" max="25" width="4.125" style="130"/>
    <col min="26" max="26" width="4.5" style="130" bestFit="1" customWidth="1"/>
    <col min="27" max="27" width="4.125" style="130"/>
    <col min="28" max="28" width="16" style="130" customWidth="1"/>
    <col min="29" max="29" width="9" style="130" customWidth="1"/>
    <col min="30" max="30" width="7" style="130" bestFit="1" customWidth="1"/>
    <col min="31" max="16384" width="4.125" style="130"/>
  </cols>
  <sheetData>
    <row r="1" spans="1:30">
      <c r="A1" s="130" t="s">
        <v>331</v>
      </c>
    </row>
    <row r="2" spans="1:30" ht="3.6" customHeight="1"/>
    <row r="3" spans="1:30" ht="21.6" customHeight="1">
      <c r="A3" s="283" t="s">
        <v>332</v>
      </c>
      <c r="B3" s="283"/>
      <c r="C3" s="283"/>
      <c r="D3" s="283"/>
      <c r="E3" s="283"/>
      <c r="F3" s="283"/>
      <c r="G3" s="283"/>
      <c r="H3" s="283"/>
      <c r="I3" s="283"/>
      <c r="J3" s="283"/>
      <c r="K3" s="283"/>
      <c r="L3" s="283"/>
      <c r="M3" s="283"/>
      <c r="N3" s="283"/>
      <c r="O3" s="283"/>
      <c r="P3" s="283"/>
      <c r="Q3" s="283"/>
      <c r="R3" s="283"/>
      <c r="S3" s="283"/>
      <c r="T3" s="283"/>
      <c r="U3" s="283"/>
    </row>
    <row r="4" spans="1:30" ht="24.6" customHeight="1" thickBot="1">
      <c r="A4" s="132" t="s">
        <v>139</v>
      </c>
    </row>
    <row r="5" spans="1:30" ht="18" customHeight="1" thickBot="1">
      <c r="A5" s="395"/>
      <c r="B5" s="396"/>
      <c r="C5" s="396"/>
      <c r="D5" s="396"/>
      <c r="E5" s="396"/>
      <c r="F5" s="405">
        <v>1</v>
      </c>
      <c r="G5" s="343"/>
      <c r="H5" s="343"/>
      <c r="I5" s="343"/>
      <c r="J5" s="343">
        <v>2</v>
      </c>
      <c r="K5" s="343"/>
      <c r="L5" s="343"/>
      <c r="M5" s="343"/>
      <c r="N5" s="343">
        <v>3</v>
      </c>
      <c r="O5" s="343"/>
      <c r="P5" s="343"/>
      <c r="Q5" s="343"/>
      <c r="R5" s="343">
        <v>4</v>
      </c>
      <c r="S5" s="343"/>
      <c r="T5" s="343"/>
      <c r="U5" s="344"/>
      <c r="W5" s="130" t="s">
        <v>171</v>
      </c>
      <c r="AD5" s="155" t="s">
        <v>292</v>
      </c>
    </row>
    <row r="6" spans="1:30" ht="25.15" customHeight="1" thickTop="1">
      <c r="A6" s="416" t="s">
        <v>151</v>
      </c>
      <c r="B6" s="414" t="s">
        <v>8</v>
      </c>
      <c r="C6" s="415"/>
      <c r="D6" s="415"/>
      <c r="E6" s="415"/>
      <c r="F6" s="404"/>
      <c r="G6" s="345"/>
      <c r="H6" s="345"/>
      <c r="I6" s="345"/>
      <c r="J6" s="345"/>
      <c r="K6" s="345"/>
      <c r="L6" s="345"/>
      <c r="M6" s="345"/>
      <c r="N6" s="345"/>
      <c r="O6" s="345"/>
      <c r="P6" s="345"/>
      <c r="Q6" s="345"/>
      <c r="R6" s="345"/>
      <c r="S6" s="345"/>
      <c r="T6" s="345"/>
      <c r="U6" s="346"/>
      <c r="W6" s="156" t="s">
        <v>170</v>
      </c>
    </row>
    <row r="7" spans="1:30" ht="25.15" customHeight="1">
      <c r="A7" s="417"/>
      <c r="B7" s="393" t="s">
        <v>135</v>
      </c>
      <c r="C7" s="394"/>
      <c r="D7" s="394"/>
      <c r="E7" s="394"/>
      <c r="F7" s="403"/>
      <c r="G7" s="328"/>
      <c r="H7" s="328"/>
      <c r="I7" s="328"/>
      <c r="J7" s="328"/>
      <c r="K7" s="328"/>
      <c r="L7" s="328"/>
      <c r="M7" s="328"/>
      <c r="N7" s="328"/>
      <c r="O7" s="328"/>
      <c r="P7" s="328"/>
      <c r="Q7" s="328"/>
      <c r="R7" s="328"/>
      <c r="S7" s="328"/>
      <c r="T7" s="328"/>
      <c r="U7" s="347"/>
    </row>
    <row r="8" spans="1:30" ht="25.15" customHeight="1">
      <c r="A8" s="417"/>
      <c r="B8" s="393" t="s">
        <v>150</v>
      </c>
      <c r="C8" s="394"/>
      <c r="D8" s="394"/>
      <c r="E8" s="394"/>
      <c r="F8" s="402"/>
      <c r="G8" s="348"/>
      <c r="H8" s="348"/>
      <c r="I8" s="348"/>
      <c r="J8" s="348"/>
      <c r="K8" s="348"/>
      <c r="L8" s="348"/>
      <c r="M8" s="348"/>
      <c r="N8" s="348"/>
      <c r="O8" s="348"/>
      <c r="P8" s="348"/>
      <c r="Q8" s="348"/>
      <c r="R8" s="348"/>
      <c r="S8" s="348"/>
      <c r="T8" s="348"/>
      <c r="U8" s="349"/>
    </row>
    <row r="9" spans="1:30" ht="25.15" customHeight="1">
      <c r="A9" s="417"/>
      <c r="B9" s="436" t="s">
        <v>293</v>
      </c>
      <c r="C9" s="437"/>
      <c r="D9" s="437"/>
      <c r="E9" s="438"/>
      <c r="F9" s="439"/>
      <c r="G9" s="329"/>
      <c r="H9" s="329"/>
      <c r="I9" s="329"/>
      <c r="J9" s="328"/>
      <c r="K9" s="328"/>
      <c r="L9" s="328"/>
      <c r="M9" s="328"/>
      <c r="N9" s="328"/>
      <c r="O9" s="328"/>
      <c r="P9" s="328"/>
      <c r="Q9" s="328"/>
      <c r="R9" s="329"/>
      <c r="S9" s="329"/>
      <c r="T9" s="329"/>
      <c r="U9" s="330"/>
      <c r="W9" s="130" t="s">
        <v>295</v>
      </c>
    </row>
    <row r="10" spans="1:30" ht="25.15" customHeight="1" thickBot="1">
      <c r="A10" s="418"/>
      <c r="B10" s="412" t="s">
        <v>167</v>
      </c>
      <c r="C10" s="413"/>
      <c r="D10" s="413"/>
      <c r="E10" s="413"/>
      <c r="F10" s="401"/>
      <c r="G10" s="338"/>
      <c r="H10" s="338"/>
      <c r="I10" s="338"/>
      <c r="J10" s="338"/>
      <c r="K10" s="338"/>
      <c r="L10" s="338"/>
      <c r="M10" s="338"/>
      <c r="N10" s="331"/>
      <c r="O10" s="331"/>
      <c r="P10" s="331"/>
      <c r="Q10" s="331"/>
      <c r="R10" s="331"/>
      <c r="S10" s="331"/>
      <c r="T10" s="331"/>
      <c r="U10" s="332"/>
      <c r="W10" s="137" t="s">
        <v>145</v>
      </c>
      <c r="X10" s="157">
        <v>9900</v>
      </c>
    </row>
    <row r="11" spans="1:30" ht="25.15" customHeight="1" thickTop="1">
      <c r="A11" s="426" t="s">
        <v>297</v>
      </c>
      <c r="B11" s="303" t="s">
        <v>320</v>
      </c>
      <c r="C11" s="304"/>
      <c r="D11" s="304"/>
      <c r="E11" s="304"/>
      <c r="F11" s="304"/>
      <c r="G11" s="304"/>
      <c r="H11" s="304"/>
      <c r="I11" s="304"/>
      <c r="J11" s="304"/>
      <c r="K11" s="304"/>
      <c r="L11" s="304"/>
      <c r="M11" s="304"/>
      <c r="N11" s="304"/>
      <c r="O11" s="304"/>
      <c r="P11" s="304"/>
      <c r="Q11" s="304"/>
      <c r="R11" s="304"/>
      <c r="S11" s="304"/>
      <c r="T11" s="304"/>
      <c r="U11" s="305"/>
      <c r="W11" s="137" t="s">
        <v>146</v>
      </c>
      <c r="X11" s="157">
        <v>8800</v>
      </c>
    </row>
    <row r="12" spans="1:30" ht="25.15" customHeight="1">
      <c r="A12" s="427"/>
      <c r="B12" s="393" t="s">
        <v>321</v>
      </c>
      <c r="C12" s="394"/>
      <c r="D12" s="394"/>
      <c r="E12" s="394"/>
      <c r="F12" s="410"/>
      <c r="G12" s="411"/>
      <c r="H12" s="411"/>
      <c r="I12" s="411"/>
      <c r="J12" s="411"/>
      <c r="K12" s="411"/>
      <c r="L12" s="411"/>
      <c r="M12" s="411"/>
      <c r="N12" s="411"/>
      <c r="O12" s="411"/>
      <c r="P12" s="411"/>
      <c r="Q12" s="411"/>
      <c r="R12" s="411"/>
      <c r="S12" s="411"/>
      <c r="T12" s="411"/>
      <c r="U12" s="432"/>
      <c r="W12" s="137" t="s">
        <v>330</v>
      </c>
      <c r="X12" s="137">
        <v>0</v>
      </c>
    </row>
    <row r="13" spans="1:30" ht="25.15" customHeight="1">
      <c r="A13" s="427"/>
      <c r="B13" s="408" t="s">
        <v>322</v>
      </c>
      <c r="C13" s="409"/>
      <c r="D13" s="409"/>
      <c r="E13" s="409"/>
      <c r="F13" s="400"/>
      <c r="G13" s="333"/>
      <c r="H13" s="333"/>
      <c r="I13" s="333"/>
      <c r="J13" s="333"/>
      <c r="K13" s="333"/>
      <c r="L13" s="333"/>
      <c r="M13" s="333"/>
      <c r="N13" s="333"/>
      <c r="O13" s="333"/>
      <c r="P13" s="333"/>
      <c r="Q13" s="333"/>
      <c r="R13" s="333"/>
      <c r="S13" s="333"/>
      <c r="T13" s="333"/>
      <c r="U13" s="334"/>
      <c r="W13" s="158"/>
      <c r="X13" s="159"/>
    </row>
    <row r="14" spans="1:30" ht="25.15" customHeight="1">
      <c r="A14" s="427"/>
      <c r="B14" s="408" t="s">
        <v>325</v>
      </c>
      <c r="C14" s="409"/>
      <c r="D14" s="409"/>
      <c r="E14" s="409"/>
      <c r="F14" s="440"/>
      <c r="G14" s="340"/>
      <c r="H14" s="340"/>
      <c r="I14" s="341"/>
      <c r="J14" s="339"/>
      <c r="K14" s="340"/>
      <c r="L14" s="340"/>
      <c r="M14" s="341"/>
      <c r="N14" s="339"/>
      <c r="O14" s="340"/>
      <c r="P14" s="340"/>
      <c r="Q14" s="341"/>
      <c r="R14" s="339"/>
      <c r="S14" s="340"/>
      <c r="T14" s="340"/>
      <c r="U14" s="342"/>
      <c r="W14" s="130" t="s">
        <v>296</v>
      </c>
    </row>
    <row r="15" spans="1:30" ht="25.15" customHeight="1">
      <c r="A15" s="427"/>
      <c r="B15" s="408" t="s">
        <v>324</v>
      </c>
      <c r="C15" s="409"/>
      <c r="D15" s="409"/>
      <c r="E15" s="409"/>
      <c r="F15" s="400"/>
      <c r="G15" s="333"/>
      <c r="H15" s="333"/>
      <c r="I15" s="333"/>
      <c r="J15" s="333"/>
      <c r="K15" s="333"/>
      <c r="L15" s="333"/>
      <c r="M15" s="333"/>
      <c r="N15" s="333"/>
      <c r="O15" s="333"/>
      <c r="P15" s="333"/>
      <c r="Q15" s="333"/>
      <c r="R15" s="333"/>
      <c r="S15" s="333"/>
      <c r="T15" s="333"/>
      <c r="U15" s="334"/>
      <c r="W15" s="137" t="s">
        <v>143</v>
      </c>
      <c r="X15" s="157">
        <v>5200</v>
      </c>
    </row>
    <row r="16" spans="1:30" ht="25.15" customHeight="1">
      <c r="A16" s="427"/>
      <c r="B16" s="393" t="s">
        <v>137</v>
      </c>
      <c r="C16" s="394"/>
      <c r="D16" s="394"/>
      <c r="E16" s="394"/>
      <c r="F16" s="399"/>
      <c r="G16" s="335"/>
      <c r="H16" s="335"/>
      <c r="I16" s="335"/>
      <c r="J16" s="335"/>
      <c r="K16" s="335"/>
      <c r="L16" s="335"/>
      <c r="M16" s="335"/>
      <c r="N16" s="335"/>
      <c r="O16" s="335"/>
      <c r="P16" s="335"/>
      <c r="Q16" s="335"/>
      <c r="R16" s="335"/>
      <c r="S16" s="335"/>
      <c r="T16" s="335"/>
      <c r="U16" s="336"/>
      <c r="W16" s="137" t="s">
        <v>144</v>
      </c>
      <c r="X16" s="157">
        <v>19900</v>
      </c>
    </row>
    <row r="17" spans="1:24" ht="25.15" customHeight="1">
      <c r="A17" s="427"/>
      <c r="B17" s="393" t="s">
        <v>136</v>
      </c>
      <c r="C17" s="394"/>
      <c r="D17" s="394"/>
      <c r="E17" s="394"/>
      <c r="F17" s="399"/>
      <c r="G17" s="335"/>
      <c r="H17" s="335"/>
      <c r="I17" s="391"/>
      <c r="J17" s="335"/>
      <c r="K17" s="335"/>
      <c r="L17" s="335"/>
      <c r="M17" s="335"/>
      <c r="N17" s="335"/>
      <c r="O17" s="335"/>
      <c r="P17" s="335"/>
      <c r="Q17" s="335"/>
      <c r="R17" s="337"/>
      <c r="S17" s="335"/>
      <c r="T17" s="335"/>
      <c r="U17" s="336"/>
      <c r="W17" s="137" t="s">
        <v>330</v>
      </c>
      <c r="X17" s="137">
        <v>0</v>
      </c>
    </row>
    <row r="18" spans="1:24" ht="25.15" customHeight="1">
      <c r="A18" s="427"/>
      <c r="B18" s="393" t="s">
        <v>138</v>
      </c>
      <c r="C18" s="394"/>
      <c r="D18" s="394"/>
      <c r="E18" s="394"/>
      <c r="F18" s="399"/>
      <c r="G18" s="335"/>
      <c r="H18" s="335"/>
      <c r="I18" s="391"/>
      <c r="J18" s="391"/>
      <c r="K18" s="392"/>
      <c r="L18" s="392"/>
      <c r="M18" s="337"/>
      <c r="N18" s="335"/>
      <c r="O18" s="335"/>
      <c r="P18" s="335"/>
      <c r="Q18" s="335"/>
      <c r="R18" s="337"/>
      <c r="S18" s="335"/>
      <c r="T18" s="335"/>
      <c r="U18" s="336"/>
    </row>
    <row r="19" spans="1:24" ht="25.15" customHeight="1" thickBot="1">
      <c r="A19" s="428"/>
      <c r="B19" s="406" t="s">
        <v>140</v>
      </c>
      <c r="C19" s="407"/>
      <c r="D19" s="407"/>
      <c r="E19" s="407"/>
      <c r="F19" s="398"/>
      <c r="G19" s="306"/>
      <c r="H19" s="306"/>
      <c r="I19" s="306"/>
      <c r="J19" s="306"/>
      <c r="K19" s="306"/>
      <c r="L19" s="306"/>
      <c r="M19" s="306"/>
      <c r="N19" s="306"/>
      <c r="O19" s="306"/>
      <c r="P19" s="306"/>
      <c r="Q19" s="306"/>
      <c r="R19" s="306"/>
      <c r="S19" s="306"/>
      <c r="T19" s="306"/>
      <c r="U19" s="307"/>
      <c r="W19" s="130" t="s">
        <v>328</v>
      </c>
    </row>
    <row r="20" spans="1:24" ht="25.15" customHeight="1" thickTop="1">
      <c r="A20" s="312" t="s">
        <v>152</v>
      </c>
      <c r="B20" s="389" t="s">
        <v>142</v>
      </c>
      <c r="C20" s="390"/>
      <c r="D20" s="390"/>
      <c r="E20" s="390"/>
      <c r="F20" s="397">
        <f>SUM(F12:I19)</f>
        <v>0</v>
      </c>
      <c r="G20" s="308"/>
      <c r="H20" s="308"/>
      <c r="I20" s="308"/>
      <c r="J20" s="308">
        <f t="shared" ref="J20" si="0">SUM(J12:M19)</f>
        <v>0</v>
      </c>
      <c r="K20" s="308"/>
      <c r="L20" s="308"/>
      <c r="M20" s="308"/>
      <c r="N20" s="308">
        <f t="shared" ref="N20" si="1">SUM(N12:Q19)</f>
        <v>0</v>
      </c>
      <c r="O20" s="308"/>
      <c r="P20" s="308"/>
      <c r="Q20" s="308"/>
      <c r="R20" s="308">
        <f t="shared" ref="R20" si="2">SUM(R12:U19)</f>
        <v>0</v>
      </c>
      <c r="S20" s="308"/>
      <c r="T20" s="308"/>
      <c r="U20" s="309"/>
      <c r="W20" s="137" t="s">
        <v>329</v>
      </c>
      <c r="X20" s="157">
        <v>3000</v>
      </c>
    </row>
    <row r="21" spans="1:24" ht="25.15" customHeight="1">
      <c r="A21" s="312"/>
      <c r="B21" s="319" t="s">
        <v>141</v>
      </c>
      <c r="C21" s="320"/>
      <c r="D21" s="320"/>
      <c r="E21" s="320"/>
      <c r="F21" s="321">
        <f>ROUNDDOWN(F20*2/3,0)</f>
        <v>0</v>
      </c>
      <c r="G21" s="310"/>
      <c r="H21" s="310"/>
      <c r="I21" s="310"/>
      <c r="J21" s="310">
        <f>ROUNDDOWN(J20*2/3,0)</f>
        <v>0</v>
      </c>
      <c r="K21" s="310"/>
      <c r="L21" s="310"/>
      <c r="M21" s="310"/>
      <c r="N21" s="310">
        <f>ROUNDDOWN(N20*2/3,0)</f>
        <v>0</v>
      </c>
      <c r="O21" s="310"/>
      <c r="P21" s="310"/>
      <c r="Q21" s="310"/>
      <c r="R21" s="310">
        <f>ROUNDDOWN(R20*2/3,0)</f>
        <v>0</v>
      </c>
      <c r="S21" s="310"/>
      <c r="T21" s="310"/>
      <c r="U21" s="322"/>
      <c r="W21" s="137" t="s">
        <v>333</v>
      </c>
      <c r="X21" s="157">
        <v>2850</v>
      </c>
    </row>
    <row r="22" spans="1:24" ht="25.15" customHeight="1" thickBot="1">
      <c r="A22" s="313"/>
      <c r="B22" s="323" t="s">
        <v>147</v>
      </c>
      <c r="C22" s="324"/>
      <c r="D22" s="324"/>
      <c r="E22" s="324"/>
      <c r="F22" s="325">
        <f>IF(F21="","",IF(F21&gt;400000,400000,F21))</f>
        <v>0</v>
      </c>
      <c r="G22" s="326"/>
      <c r="H22" s="326"/>
      <c r="I22" s="326"/>
      <c r="J22" s="326">
        <f t="shared" ref="J22" si="3">IF(J21="","",IF(J21&gt;400000,400000,J21))</f>
        <v>0</v>
      </c>
      <c r="K22" s="326"/>
      <c r="L22" s="326"/>
      <c r="M22" s="326"/>
      <c r="N22" s="326">
        <f t="shared" ref="N22" si="4">IF(N21="","",IF(N21&gt;400000,400000,N21))</f>
        <v>0</v>
      </c>
      <c r="O22" s="326"/>
      <c r="P22" s="326"/>
      <c r="Q22" s="326"/>
      <c r="R22" s="326">
        <f t="shared" ref="R22" si="5">IF(R21="","",IF(R21&gt;400000,400000,R21))</f>
        <v>0</v>
      </c>
      <c r="S22" s="326"/>
      <c r="T22" s="326"/>
      <c r="U22" s="327"/>
      <c r="V22" s="160"/>
      <c r="W22" s="137" t="s">
        <v>330</v>
      </c>
      <c r="X22" s="137">
        <v>0</v>
      </c>
    </row>
    <row r="23" spans="1:24" ht="25.15" customHeight="1" thickTop="1">
      <c r="A23" s="295" t="s">
        <v>297</v>
      </c>
      <c r="B23" s="303" t="s">
        <v>326</v>
      </c>
      <c r="C23" s="304"/>
      <c r="D23" s="304"/>
      <c r="E23" s="304"/>
      <c r="F23" s="304"/>
      <c r="G23" s="304"/>
      <c r="H23" s="304"/>
      <c r="I23" s="304"/>
      <c r="J23" s="304"/>
      <c r="K23" s="304"/>
      <c r="L23" s="304"/>
      <c r="M23" s="304"/>
      <c r="N23" s="304"/>
      <c r="O23" s="304"/>
      <c r="P23" s="304"/>
      <c r="Q23" s="304"/>
      <c r="R23" s="304"/>
      <c r="S23" s="304"/>
      <c r="T23" s="304"/>
      <c r="U23" s="305"/>
    </row>
    <row r="24" spans="1:24" ht="25.35" customHeight="1">
      <c r="A24" s="296"/>
      <c r="B24" s="297" t="s">
        <v>321</v>
      </c>
      <c r="C24" s="298"/>
      <c r="D24" s="298"/>
      <c r="E24" s="299"/>
      <c r="F24" s="410"/>
      <c r="G24" s="411"/>
      <c r="H24" s="411"/>
      <c r="I24" s="411"/>
      <c r="J24" s="411"/>
      <c r="K24" s="411"/>
      <c r="L24" s="411"/>
      <c r="M24" s="411"/>
      <c r="N24" s="411"/>
      <c r="O24" s="411"/>
      <c r="P24" s="411"/>
      <c r="Q24" s="411"/>
      <c r="R24" s="411"/>
      <c r="S24" s="411"/>
      <c r="T24" s="411"/>
      <c r="U24" s="432"/>
    </row>
    <row r="25" spans="1:24" ht="28.5" customHeight="1" thickBot="1">
      <c r="A25" s="296"/>
      <c r="B25" s="297" t="s">
        <v>327</v>
      </c>
      <c r="C25" s="298"/>
      <c r="D25" s="298"/>
      <c r="E25" s="299"/>
      <c r="F25" s="300"/>
      <c r="G25" s="301"/>
      <c r="H25" s="301"/>
      <c r="I25" s="301"/>
      <c r="J25" s="301"/>
      <c r="K25" s="301"/>
      <c r="L25" s="301"/>
      <c r="M25" s="301"/>
      <c r="N25" s="301"/>
      <c r="O25" s="301"/>
      <c r="P25" s="301"/>
      <c r="Q25" s="301"/>
      <c r="R25" s="301"/>
      <c r="S25" s="301"/>
      <c r="T25" s="301"/>
      <c r="U25" s="302"/>
      <c r="W25" s="158"/>
      <c r="X25" s="159"/>
    </row>
    <row r="26" spans="1:24" ht="25.15" customHeight="1" thickTop="1">
      <c r="A26" s="311" t="s">
        <v>152</v>
      </c>
      <c r="B26" s="314" t="s">
        <v>142</v>
      </c>
      <c r="C26" s="315"/>
      <c r="D26" s="315"/>
      <c r="E26" s="315"/>
      <c r="F26" s="316">
        <f>SUM(F25)</f>
        <v>0</v>
      </c>
      <c r="G26" s="317"/>
      <c r="H26" s="317"/>
      <c r="I26" s="317"/>
      <c r="J26" s="317">
        <f t="shared" ref="J26" si="6">SUM(J25)</f>
        <v>0</v>
      </c>
      <c r="K26" s="317"/>
      <c r="L26" s="317"/>
      <c r="M26" s="317"/>
      <c r="N26" s="317">
        <f t="shared" ref="N26" si="7">SUM(N25)</f>
        <v>0</v>
      </c>
      <c r="O26" s="317"/>
      <c r="P26" s="317"/>
      <c r="Q26" s="317"/>
      <c r="R26" s="317">
        <f t="shared" ref="R26" si="8">SUM(R25)</f>
        <v>0</v>
      </c>
      <c r="S26" s="317"/>
      <c r="T26" s="317"/>
      <c r="U26" s="318"/>
    </row>
    <row r="27" spans="1:24" ht="25.15" customHeight="1">
      <c r="A27" s="312"/>
      <c r="B27" s="319" t="s">
        <v>141</v>
      </c>
      <c r="C27" s="320"/>
      <c r="D27" s="320"/>
      <c r="E27" s="320"/>
      <c r="F27" s="321">
        <f>ROUNDDOWN(F26*2/3,0)</f>
        <v>0</v>
      </c>
      <c r="G27" s="310"/>
      <c r="H27" s="310"/>
      <c r="I27" s="310"/>
      <c r="J27" s="310">
        <f>ROUNDDOWN(J26*2/3,0)</f>
        <v>0</v>
      </c>
      <c r="K27" s="310"/>
      <c r="L27" s="310"/>
      <c r="M27" s="310"/>
      <c r="N27" s="310">
        <f>ROUNDDOWN(N26*2/3,0)</f>
        <v>0</v>
      </c>
      <c r="O27" s="310"/>
      <c r="P27" s="310"/>
      <c r="Q27" s="310"/>
      <c r="R27" s="310">
        <f>ROUNDDOWN(R26*2/3,0)</f>
        <v>0</v>
      </c>
      <c r="S27" s="310"/>
      <c r="T27" s="310"/>
      <c r="U27" s="322"/>
    </row>
    <row r="28" spans="1:24" ht="25.15" customHeight="1" thickBot="1">
      <c r="A28" s="313"/>
      <c r="B28" s="323" t="s">
        <v>147</v>
      </c>
      <c r="C28" s="324"/>
      <c r="D28" s="324"/>
      <c r="E28" s="324"/>
      <c r="F28" s="325">
        <f>IF(F27="","",IF(F27&gt;300000,300000,F27))</f>
        <v>0</v>
      </c>
      <c r="G28" s="326"/>
      <c r="H28" s="326"/>
      <c r="I28" s="326"/>
      <c r="J28" s="326">
        <f t="shared" ref="J28" si="9">IF(J27="","",IF(J27&gt;300000,300000,J27))</f>
        <v>0</v>
      </c>
      <c r="K28" s="326"/>
      <c r="L28" s="326"/>
      <c r="M28" s="326"/>
      <c r="N28" s="326">
        <f t="shared" ref="N28" si="10">IF(N27="","",IF(N27&gt;300000,300000,N27))</f>
        <v>0</v>
      </c>
      <c r="O28" s="326"/>
      <c r="P28" s="326"/>
      <c r="Q28" s="326"/>
      <c r="R28" s="326">
        <f t="shared" ref="R28" si="11">IF(R27="","",IF(R27&gt;300000,300000,R27))</f>
        <v>0</v>
      </c>
      <c r="S28" s="326"/>
      <c r="T28" s="326"/>
      <c r="U28" s="327"/>
      <c r="V28" s="160"/>
    </row>
    <row r="29" spans="1:24" ht="8.4499999999999993" customHeight="1" thickBot="1">
      <c r="A29" s="161"/>
      <c r="B29" s="161"/>
      <c r="C29" s="161"/>
      <c r="D29" s="161"/>
      <c r="E29" s="161"/>
      <c r="F29" s="161"/>
      <c r="G29" s="162"/>
      <c r="H29" s="162"/>
      <c r="I29" s="162"/>
      <c r="J29" s="163"/>
      <c r="K29" s="163"/>
      <c r="L29" s="162"/>
      <c r="M29" s="162"/>
      <c r="N29" s="162"/>
      <c r="O29" s="163"/>
      <c r="P29" s="163"/>
      <c r="V29" s="160"/>
    </row>
    <row r="30" spans="1:24" ht="20.25" customHeight="1" thickBot="1">
      <c r="A30" s="164"/>
      <c r="B30" s="164"/>
      <c r="C30" s="165"/>
      <c r="E30" s="164"/>
      <c r="F30" s="164"/>
      <c r="M30" s="445" t="s">
        <v>148</v>
      </c>
      <c r="N30" s="446"/>
      <c r="O30" s="446"/>
      <c r="P30" s="446"/>
      <c r="Q30" s="442">
        <f>ROUNDDOWN(IF(F22+J22+N22+R22+F28+J28+N28+R28&gt;1000000,1000000,F22+J22+N22+R22+F28+J28+N28+R28),-3)</f>
        <v>0</v>
      </c>
      <c r="R30" s="443"/>
      <c r="S30" s="443"/>
      <c r="T30" s="443"/>
      <c r="U30" s="444"/>
    </row>
    <row r="31" spans="1:24" ht="21.6" customHeight="1">
      <c r="U31" s="166"/>
    </row>
    <row r="32" spans="1:24" ht="35.450000000000003" customHeight="1" thickBot="1">
      <c r="A32" s="130" t="s">
        <v>149</v>
      </c>
    </row>
    <row r="33" spans="1:24" ht="19.899999999999999" customHeight="1">
      <c r="A33" s="423" t="s">
        <v>158</v>
      </c>
      <c r="B33" s="424"/>
      <c r="C33" s="424"/>
      <c r="D33" s="425"/>
      <c r="E33" s="419" t="s">
        <v>168</v>
      </c>
      <c r="F33" s="420"/>
      <c r="G33" s="420"/>
      <c r="H33" s="420"/>
      <c r="I33" s="420"/>
      <c r="J33" s="421"/>
      <c r="K33" s="419" t="s">
        <v>161</v>
      </c>
      <c r="L33" s="420"/>
      <c r="M33" s="420"/>
      <c r="N33" s="420"/>
      <c r="O33" s="420"/>
      <c r="P33" s="420"/>
      <c r="Q33" s="420"/>
      <c r="R33" s="422"/>
      <c r="S33" s="419" t="s">
        <v>162</v>
      </c>
      <c r="T33" s="420"/>
      <c r="U33" s="421"/>
    </row>
    <row r="34" spans="1:24" ht="31.9" customHeight="1" thickBot="1">
      <c r="A34" s="365"/>
      <c r="B34" s="366"/>
      <c r="C34" s="366"/>
      <c r="D34" s="367"/>
      <c r="E34" s="387" t="s">
        <v>156</v>
      </c>
      <c r="F34" s="388"/>
      <c r="G34" s="388" t="s">
        <v>157</v>
      </c>
      <c r="H34" s="388"/>
      <c r="I34" s="388" t="s">
        <v>159</v>
      </c>
      <c r="J34" s="431"/>
      <c r="K34" s="387" t="s">
        <v>137</v>
      </c>
      <c r="L34" s="388"/>
      <c r="M34" s="388" t="s">
        <v>136</v>
      </c>
      <c r="N34" s="388"/>
      <c r="O34" s="388" t="s">
        <v>155</v>
      </c>
      <c r="P34" s="388"/>
      <c r="Q34" s="429" t="s">
        <v>294</v>
      </c>
      <c r="R34" s="430"/>
      <c r="S34" s="433" t="s">
        <v>160</v>
      </c>
      <c r="T34" s="434"/>
      <c r="U34" s="435"/>
      <c r="X34" s="167"/>
    </row>
    <row r="35" spans="1:24" ht="22.15" customHeight="1">
      <c r="A35" s="359" t="str">
        <f>IF(F6="","",F6)</f>
        <v/>
      </c>
      <c r="B35" s="360"/>
      <c r="C35" s="360"/>
      <c r="D35" s="361"/>
      <c r="E35" s="383"/>
      <c r="F35" s="383"/>
      <c r="G35" s="383"/>
      <c r="H35" s="383"/>
      <c r="I35" s="384"/>
      <c r="J35" s="385"/>
      <c r="K35" s="386"/>
      <c r="L35" s="383"/>
      <c r="M35" s="383"/>
      <c r="N35" s="383"/>
      <c r="O35" s="383"/>
      <c r="P35" s="383"/>
      <c r="Q35" s="384"/>
      <c r="R35" s="385"/>
      <c r="S35" s="368"/>
      <c r="T35" s="369"/>
      <c r="U35" s="370"/>
      <c r="X35" s="167"/>
    </row>
    <row r="36" spans="1:24" ht="22.15" customHeight="1">
      <c r="A36" s="359" t="str">
        <f>IF(J6="","",J6)</f>
        <v/>
      </c>
      <c r="B36" s="360"/>
      <c r="C36" s="360"/>
      <c r="D36" s="361"/>
      <c r="E36" s="356"/>
      <c r="F36" s="356"/>
      <c r="G36" s="356"/>
      <c r="H36" s="356"/>
      <c r="I36" s="357"/>
      <c r="J36" s="358"/>
      <c r="K36" s="382"/>
      <c r="L36" s="356"/>
      <c r="M36" s="356"/>
      <c r="N36" s="356"/>
      <c r="O36" s="356"/>
      <c r="P36" s="356"/>
      <c r="Q36" s="357"/>
      <c r="R36" s="358"/>
      <c r="S36" s="371"/>
      <c r="T36" s="372"/>
      <c r="U36" s="373"/>
    </row>
    <row r="37" spans="1:24" ht="22.15" customHeight="1">
      <c r="A37" s="359" t="str">
        <f>IF(N6="","",N6)</f>
        <v/>
      </c>
      <c r="B37" s="360"/>
      <c r="C37" s="360"/>
      <c r="D37" s="361"/>
      <c r="E37" s="356"/>
      <c r="F37" s="356"/>
      <c r="G37" s="356"/>
      <c r="H37" s="356"/>
      <c r="I37" s="357"/>
      <c r="J37" s="358"/>
      <c r="K37" s="382"/>
      <c r="L37" s="356"/>
      <c r="M37" s="356"/>
      <c r="N37" s="356"/>
      <c r="O37" s="356"/>
      <c r="P37" s="356"/>
      <c r="Q37" s="357"/>
      <c r="R37" s="358"/>
      <c r="S37" s="371"/>
      <c r="T37" s="372"/>
      <c r="U37" s="373"/>
    </row>
    <row r="38" spans="1:24" ht="22.15" customHeight="1" thickBot="1">
      <c r="A38" s="365" t="str">
        <f>IF(R6="","",R6)</f>
        <v/>
      </c>
      <c r="B38" s="366"/>
      <c r="C38" s="366"/>
      <c r="D38" s="367"/>
      <c r="E38" s="353"/>
      <c r="F38" s="353"/>
      <c r="G38" s="353"/>
      <c r="H38" s="353"/>
      <c r="I38" s="354"/>
      <c r="J38" s="355"/>
      <c r="K38" s="441"/>
      <c r="L38" s="353"/>
      <c r="M38" s="353"/>
      <c r="N38" s="353"/>
      <c r="O38" s="353"/>
      <c r="P38" s="353"/>
      <c r="Q38" s="354"/>
      <c r="R38" s="355"/>
      <c r="S38" s="374"/>
      <c r="T38" s="375"/>
      <c r="U38" s="376"/>
    </row>
    <row r="39" spans="1:24" ht="9" customHeight="1" thickBot="1"/>
    <row r="40" spans="1:24" ht="15" thickBot="1">
      <c r="H40" s="378" t="s">
        <v>163</v>
      </c>
      <c r="I40" s="379"/>
      <c r="J40" s="379"/>
      <c r="K40" s="380"/>
      <c r="L40" s="381" t="s">
        <v>165</v>
      </c>
      <c r="M40" s="377"/>
      <c r="N40" s="377"/>
      <c r="O40" s="377"/>
      <c r="P40" s="377" t="s">
        <v>9</v>
      </c>
      <c r="Q40" s="377"/>
      <c r="R40" s="363" t="str">
        <f>IF(MAX(I35:U38)=0,"",(MAX(I35:U38)))</f>
        <v/>
      </c>
      <c r="S40" s="363"/>
      <c r="T40" s="363"/>
      <c r="U40" s="364"/>
    </row>
    <row r="41" spans="1:24" ht="10.9" customHeight="1"/>
    <row r="42" spans="1:24">
      <c r="A42" s="168" t="s">
        <v>276</v>
      </c>
      <c r="B42" s="362" t="s">
        <v>275</v>
      </c>
      <c r="C42" s="362"/>
      <c r="D42" s="362"/>
      <c r="E42" s="362"/>
      <c r="F42" s="362"/>
      <c r="G42" s="362"/>
      <c r="H42" s="362"/>
      <c r="I42" s="362"/>
      <c r="J42" s="362"/>
      <c r="K42" s="362"/>
      <c r="L42" s="362"/>
      <c r="M42" s="362"/>
      <c r="N42" s="362"/>
      <c r="O42" s="362"/>
      <c r="P42" s="362"/>
      <c r="Q42" s="362"/>
      <c r="R42" s="362"/>
      <c r="S42" s="362"/>
      <c r="T42" s="362"/>
      <c r="U42" s="362"/>
    </row>
    <row r="43" spans="1:24">
      <c r="A43" s="168" t="s">
        <v>276</v>
      </c>
      <c r="B43" s="169" t="s">
        <v>252</v>
      </c>
    </row>
    <row r="79" spans="29:29" ht="14.25" thickBot="1"/>
    <row r="80" spans="29:29">
      <c r="AC80" s="350"/>
    </row>
    <row r="81" spans="29:29">
      <c r="AC81" s="351"/>
    </row>
    <row r="82" spans="29:29" ht="14.25" thickBot="1">
      <c r="AC82" s="352"/>
    </row>
  </sheetData>
  <sheetProtection selectLockedCells="1"/>
  <mergeCells count="174">
    <mergeCell ref="B42:U42"/>
    <mergeCell ref="AC80:AC82"/>
    <mergeCell ref="S37:U37"/>
    <mergeCell ref="A38:D38"/>
    <mergeCell ref="E38:F38"/>
    <mergeCell ref="G38:H38"/>
    <mergeCell ref="I38:J38"/>
    <mergeCell ref="K38:L38"/>
    <mergeCell ref="M38:N38"/>
    <mergeCell ref="O38:P38"/>
    <mergeCell ref="Q38:R38"/>
    <mergeCell ref="S38:U38"/>
    <mergeCell ref="A37:D37"/>
    <mergeCell ref="E37:F37"/>
    <mergeCell ref="G37:H37"/>
    <mergeCell ref="I37:J37"/>
    <mergeCell ref="K37:L37"/>
    <mergeCell ref="M37:N37"/>
    <mergeCell ref="O37:P37"/>
    <mergeCell ref="Q37:R37"/>
    <mergeCell ref="H40:K40"/>
    <mergeCell ref="L40:O40"/>
    <mergeCell ref="P40:Q40"/>
    <mergeCell ref="R40:U40"/>
    <mergeCell ref="A36:D36"/>
    <mergeCell ref="E36:F36"/>
    <mergeCell ref="G36:H36"/>
    <mergeCell ref="I36:J36"/>
    <mergeCell ref="K36:L36"/>
    <mergeCell ref="M36:N36"/>
    <mergeCell ref="O36:P36"/>
    <mergeCell ref="Q36:R36"/>
    <mergeCell ref="S36:U36"/>
    <mergeCell ref="A35:D35"/>
    <mergeCell ref="E35:F35"/>
    <mergeCell ref="G35:H35"/>
    <mergeCell ref="I35:J35"/>
    <mergeCell ref="K35:L35"/>
    <mergeCell ref="M35:N35"/>
    <mergeCell ref="O35:P35"/>
    <mergeCell ref="Q35:R35"/>
    <mergeCell ref="S35:U35"/>
    <mergeCell ref="M30:P30"/>
    <mergeCell ref="Q30:U30"/>
    <mergeCell ref="A33:D34"/>
    <mergeCell ref="E33:J33"/>
    <mergeCell ref="K33:R33"/>
    <mergeCell ref="S33:U33"/>
    <mergeCell ref="E34:F34"/>
    <mergeCell ref="G34:H34"/>
    <mergeCell ref="I34:J34"/>
    <mergeCell ref="K34:L34"/>
    <mergeCell ref="M34:N34"/>
    <mergeCell ref="O34:P34"/>
    <mergeCell ref="Q34:R34"/>
    <mergeCell ref="S34:U34"/>
    <mergeCell ref="R27:U27"/>
    <mergeCell ref="B28:E28"/>
    <mergeCell ref="F28:I28"/>
    <mergeCell ref="J28:M28"/>
    <mergeCell ref="N28:Q28"/>
    <mergeCell ref="R28:U28"/>
    <mergeCell ref="A26:A28"/>
    <mergeCell ref="B26:E26"/>
    <mergeCell ref="F26:I26"/>
    <mergeCell ref="J26:M26"/>
    <mergeCell ref="N26:Q26"/>
    <mergeCell ref="R26:U26"/>
    <mergeCell ref="B27:E27"/>
    <mergeCell ref="F27:I27"/>
    <mergeCell ref="J27:M27"/>
    <mergeCell ref="N27:Q27"/>
    <mergeCell ref="A23:A25"/>
    <mergeCell ref="B23:U23"/>
    <mergeCell ref="B24:E24"/>
    <mergeCell ref="F24:I24"/>
    <mergeCell ref="J24:M24"/>
    <mergeCell ref="R20:U20"/>
    <mergeCell ref="B21:E21"/>
    <mergeCell ref="F21:I21"/>
    <mergeCell ref="J21:M21"/>
    <mergeCell ref="N21:Q21"/>
    <mergeCell ref="R21:U21"/>
    <mergeCell ref="N24:Q24"/>
    <mergeCell ref="R24:U24"/>
    <mergeCell ref="B25:E25"/>
    <mergeCell ref="F25:I25"/>
    <mergeCell ref="J25:M25"/>
    <mergeCell ref="N25:Q25"/>
    <mergeCell ref="R25:U25"/>
    <mergeCell ref="B22:E22"/>
    <mergeCell ref="F22:I22"/>
    <mergeCell ref="J22:M22"/>
    <mergeCell ref="N22:Q22"/>
    <mergeCell ref="R22:U22"/>
    <mergeCell ref="B19:E19"/>
    <mergeCell ref="F19:I19"/>
    <mergeCell ref="J19:M19"/>
    <mergeCell ref="N19:Q19"/>
    <mergeCell ref="R19:U19"/>
    <mergeCell ref="A20:A22"/>
    <mergeCell ref="B20:E20"/>
    <mergeCell ref="F20:I20"/>
    <mergeCell ref="J20:M20"/>
    <mergeCell ref="N20:Q20"/>
    <mergeCell ref="R16:U16"/>
    <mergeCell ref="B17:E17"/>
    <mergeCell ref="F17:I17"/>
    <mergeCell ref="J17:M17"/>
    <mergeCell ref="N17:Q17"/>
    <mergeCell ref="R17:U17"/>
    <mergeCell ref="B18:E18"/>
    <mergeCell ref="F18:I18"/>
    <mergeCell ref="J18:M18"/>
    <mergeCell ref="N18:Q18"/>
    <mergeCell ref="R18:U18"/>
    <mergeCell ref="B14:E14"/>
    <mergeCell ref="F14:I14"/>
    <mergeCell ref="J14:M14"/>
    <mergeCell ref="N14:Q14"/>
    <mergeCell ref="R14:U14"/>
    <mergeCell ref="A11:A19"/>
    <mergeCell ref="B11:U11"/>
    <mergeCell ref="B12:E12"/>
    <mergeCell ref="F12:I12"/>
    <mergeCell ref="J12:M12"/>
    <mergeCell ref="N12:Q12"/>
    <mergeCell ref="R12:U12"/>
    <mergeCell ref="B13:E13"/>
    <mergeCell ref="F13:I13"/>
    <mergeCell ref="J13:M13"/>
    <mergeCell ref="B15:E15"/>
    <mergeCell ref="F15:I15"/>
    <mergeCell ref="J15:M15"/>
    <mergeCell ref="N15:Q15"/>
    <mergeCell ref="R15:U15"/>
    <mergeCell ref="B16:E16"/>
    <mergeCell ref="F16:I16"/>
    <mergeCell ref="J16:M16"/>
    <mergeCell ref="N16:Q16"/>
    <mergeCell ref="J9:M9"/>
    <mergeCell ref="N9:Q9"/>
    <mergeCell ref="R9:U9"/>
    <mergeCell ref="B10:E10"/>
    <mergeCell ref="F10:I10"/>
    <mergeCell ref="J10:M10"/>
    <mergeCell ref="N10:Q10"/>
    <mergeCell ref="R10:U10"/>
    <mergeCell ref="N13:Q13"/>
    <mergeCell ref="R13:U13"/>
    <mergeCell ref="A3:U3"/>
    <mergeCell ref="A5:E5"/>
    <mergeCell ref="F5:I5"/>
    <mergeCell ref="J5:M5"/>
    <mergeCell ref="N5:Q5"/>
    <mergeCell ref="R5:U5"/>
    <mergeCell ref="R7:U7"/>
    <mergeCell ref="B8:E8"/>
    <mergeCell ref="F8:I8"/>
    <mergeCell ref="J8:M8"/>
    <mergeCell ref="N8:Q8"/>
    <mergeCell ref="R8:U8"/>
    <mergeCell ref="A6:A10"/>
    <mergeCell ref="B6:E6"/>
    <mergeCell ref="F6:I6"/>
    <mergeCell ref="J6:M6"/>
    <mergeCell ref="N6:Q6"/>
    <mergeCell ref="R6:U6"/>
    <mergeCell ref="B7:E7"/>
    <mergeCell ref="F7:I7"/>
    <mergeCell ref="J7:M7"/>
    <mergeCell ref="N7:Q7"/>
    <mergeCell ref="B9:E9"/>
    <mergeCell ref="F9:I9"/>
  </mergeCells>
  <phoneticPr fontId="1"/>
  <conditionalFormatting sqref="R24:U25">
    <cfRule type="expression" dxfId="9" priority="5">
      <formula>$R$12&lt;&gt;""</formula>
    </cfRule>
    <cfRule type="expression" dxfId="8" priority="9">
      <formula>R12&lt;&gt;""</formula>
    </cfRule>
  </conditionalFormatting>
  <conditionalFormatting sqref="F24:I25">
    <cfRule type="expression" dxfId="7" priority="8">
      <formula>$F$12&lt;&gt;""</formula>
    </cfRule>
  </conditionalFormatting>
  <conditionalFormatting sqref="J24:M25">
    <cfRule type="expression" dxfId="6" priority="7">
      <formula>$J$12&lt;&gt;""</formula>
    </cfRule>
  </conditionalFormatting>
  <conditionalFormatting sqref="N24:Q25">
    <cfRule type="expression" dxfId="5" priority="6">
      <formula>$N$12&lt;&gt;""</formula>
    </cfRule>
  </conditionalFormatting>
  <conditionalFormatting sqref="F12:I13 F15:I19 F14">
    <cfRule type="expression" dxfId="4" priority="4">
      <formula>$F$24&lt;&gt;""</formula>
    </cfRule>
  </conditionalFormatting>
  <conditionalFormatting sqref="J12:M13 J15:M19 J14">
    <cfRule type="expression" dxfId="3" priority="3">
      <formula>$J$24&lt;&gt;""</formula>
    </cfRule>
  </conditionalFormatting>
  <conditionalFormatting sqref="N12:Q13 N15:Q19 N14">
    <cfRule type="expression" dxfId="2" priority="2">
      <formula>$N$24&lt;&gt;""</formula>
    </cfRule>
  </conditionalFormatting>
  <conditionalFormatting sqref="R12:U13 R15:U19 R14">
    <cfRule type="expression" dxfId="1" priority="1">
      <formula>$R$24&lt;&gt;""</formula>
    </cfRule>
  </conditionalFormatting>
  <dataValidations count="4">
    <dataValidation type="list" allowBlank="1" showInputMessage="1" showErrorMessage="1" sqref="F19:U19" xr:uid="{F4439106-0926-42AB-A2FE-18230AE9CF93}">
      <formula1>$X$20:$X$22</formula1>
    </dataValidation>
    <dataValidation type="list" allowBlank="1" showInputMessage="1" showErrorMessage="1" sqref="F18:U18" xr:uid="{ABEDF1B0-AFF2-4CF4-8234-858DDBA2A1EE}">
      <formula1>$X$15:$X$17</formula1>
    </dataValidation>
    <dataValidation type="list" allowBlank="1" showInputMessage="1" showErrorMessage="1" sqref="F16:U16" xr:uid="{4CECE5C2-B172-4161-B64A-9758320E4EF4}">
      <formula1>$X$10:$X$12</formula1>
    </dataValidation>
    <dataValidation type="custom" allowBlank="1" showInputMessage="1" showErrorMessage="1" error="令和7年6月1日以降の日付を入力してください（令和7年6月1日以前の日付となっています）" sqref="S35:S38 T38:U38" xr:uid="{0976E3D3-4293-4E4E-96B3-07EAE23F1865}">
      <formula1>S35&gt;45809</formula1>
    </dataValidation>
  </dataValidations>
  <hyperlinks>
    <hyperlink ref="W6" r:id="rId1" display="https://www.mlit.go.jp/common/001579421.pdf" xr:uid="{B6562A1D-3BA5-4FF4-B182-40D02F1B8CEC}"/>
  </hyperlinks>
  <pageMargins left="0.59055118110236227" right="0.59055118110236227" top="0.55118110236220474" bottom="0.55118110236220474" header="0.31496062992125984" footer="0.31496062992125984"/>
  <pageSetup paperSize="9" scale="77" fitToHeight="0" orientation="portrait" r:id="rId2"/>
  <drawing r:id="rId3"/>
  <legacyDrawing r:id="rId4"/>
  <controls>
    <mc:AlternateContent xmlns:mc="http://schemas.openxmlformats.org/markup-compatibility/2006">
      <mc:Choice Requires="x14">
        <control shapeId="155652" r:id="rId5" name="Control 4">
          <controlPr defaultSize="0" r:id="rId6">
            <anchor moveWithCells="1">
              <from>
                <xdr:col>27</xdr:col>
                <xdr:colOff>409575</xdr:colOff>
                <xdr:row>84</xdr:row>
                <xdr:rowOff>38100</xdr:rowOff>
              </from>
              <to>
                <xdr:col>27</xdr:col>
                <xdr:colOff>666750</xdr:colOff>
                <xdr:row>85</xdr:row>
                <xdr:rowOff>104775</xdr:rowOff>
              </to>
            </anchor>
          </controlPr>
        </control>
      </mc:Choice>
      <mc:Fallback>
        <control shapeId="155652" r:id="rId5" name="Control 4"/>
      </mc:Fallback>
    </mc:AlternateContent>
    <mc:AlternateContent xmlns:mc="http://schemas.openxmlformats.org/markup-compatibility/2006">
      <mc:Choice Requires="x14">
        <control shapeId="155651" r:id="rId7" name="Control 3">
          <controlPr defaultSize="0" r:id="rId6">
            <anchor moveWithCells="1">
              <from>
                <xdr:col>27</xdr:col>
                <xdr:colOff>409575</xdr:colOff>
                <xdr:row>83</xdr:row>
                <xdr:rowOff>19050</xdr:rowOff>
              </from>
              <to>
                <xdr:col>27</xdr:col>
                <xdr:colOff>666750</xdr:colOff>
                <xdr:row>84</xdr:row>
                <xdr:rowOff>85725</xdr:rowOff>
              </to>
            </anchor>
          </controlPr>
        </control>
      </mc:Choice>
      <mc:Fallback>
        <control shapeId="155651" r:id="rId7" name="Control 3"/>
      </mc:Fallback>
    </mc:AlternateContent>
    <mc:AlternateContent xmlns:mc="http://schemas.openxmlformats.org/markup-compatibility/2006">
      <mc:Choice Requires="x14">
        <control shapeId="155650" r:id="rId8" name="Control 2">
          <controlPr defaultSize="0" r:id="rId9">
            <anchor moveWithCells="1">
              <from>
                <xdr:col>27</xdr:col>
                <xdr:colOff>409575</xdr:colOff>
                <xdr:row>81</xdr:row>
                <xdr:rowOff>142875</xdr:rowOff>
              </from>
              <to>
                <xdr:col>27</xdr:col>
                <xdr:colOff>666750</xdr:colOff>
                <xdr:row>83</xdr:row>
                <xdr:rowOff>28575</xdr:rowOff>
              </to>
            </anchor>
          </controlPr>
        </control>
      </mc:Choice>
      <mc:Fallback>
        <control shapeId="155650" r:id="rId8" name="Control 2"/>
      </mc:Fallback>
    </mc:AlternateContent>
    <mc:AlternateContent xmlns:mc="http://schemas.openxmlformats.org/markup-compatibility/2006">
      <mc:Choice Requires="x14">
        <control shapeId="155649" r:id="rId10" name="Control 1">
          <controlPr defaultSize="0" r:id="rId11">
            <anchor moveWithCells="1">
              <from>
                <xdr:col>27</xdr:col>
                <xdr:colOff>409575</xdr:colOff>
                <xdr:row>75</xdr:row>
                <xdr:rowOff>0</xdr:rowOff>
              </from>
              <to>
                <xdr:col>27</xdr:col>
                <xdr:colOff>704850</xdr:colOff>
                <xdr:row>76</xdr:row>
                <xdr:rowOff>57150</xdr:rowOff>
              </to>
            </anchor>
          </controlPr>
        </control>
      </mc:Choice>
      <mc:Fallback>
        <control shapeId="155649" r:id="rId10" name="Control 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AE-D614-47B4-A9E4-6FFBB8F9FE94}">
  <sheetPr>
    <tabColor rgb="FF0070C0"/>
  </sheetPr>
  <dimension ref="A1:AK27"/>
  <sheetViews>
    <sheetView view="pageBreakPreview" zoomScaleNormal="100" zoomScaleSheetLayoutView="100" workbookViewId="0"/>
  </sheetViews>
  <sheetFormatPr defaultColWidth="4.125" defaultRowHeight="16.350000000000001" customHeight="1"/>
  <cols>
    <col min="1" max="1" width="4.125" style="11"/>
    <col min="2" max="2" width="4.25" style="11" customWidth="1"/>
    <col min="3" max="16384" width="4.125" style="11"/>
  </cols>
  <sheetData>
    <row r="1" spans="1:37" ht="16.350000000000001" customHeight="1">
      <c r="A1" s="11" t="s">
        <v>245</v>
      </c>
      <c r="U1" s="537" t="s">
        <v>226</v>
      </c>
      <c r="V1" s="537"/>
      <c r="W1" s="537"/>
      <c r="X1" s="537"/>
      <c r="Y1" s="537"/>
      <c r="Z1" s="537"/>
    </row>
    <row r="2" spans="1:37" ht="16.350000000000001" customHeight="1">
      <c r="U2" s="537"/>
      <c r="V2" s="537"/>
      <c r="W2" s="537"/>
      <c r="X2" s="537"/>
      <c r="Y2" s="537"/>
      <c r="Z2" s="537"/>
    </row>
    <row r="3" spans="1:37" ht="16.350000000000001" customHeight="1">
      <c r="L3" s="462" t="str">
        <f>IF(はじめに!$B$16="","長崎県指令　　第　　号","長崎県指令７デジ戦第"&amp;はじめに!$B$16)</f>
        <v>長崎県指令　　第　　号</v>
      </c>
      <c r="M3" s="462"/>
      <c r="N3" s="462"/>
      <c r="O3" s="462"/>
      <c r="P3" s="462"/>
      <c r="Q3" s="462"/>
      <c r="R3" s="462"/>
      <c r="S3" s="462"/>
    </row>
    <row r="4" spans="1:37" ht="16.350000000000001" customHeight="1">
      <c r="L4" s="126"/>
      <c r="M4" s="126"/>
      <c r="N4" s="126"/>
      <c r="O4" s="126"/>
      <c r="P4" s="126"/>
      <c r="Q4" s="126"/>
      <c r="R4" s="126"/>
      <c r="S4" s="126"/>
    </row>
    <row r="5" spans="1:37" ht="24" customHeight="1">
      <c r="A5" s="460" t="s">
        <v>231</v>
      </c>
      <c r="B5" s="460"/>
      <c r="C5" s="460"/>
      <c r="D5" s="460"/>
      <c r="E5" s="460"/>
      <c r="F5" s="460"/>
      <c r="G5" s="460"/>
      <c r="H5" s="460"/>
      <c r="I5" s="460"/>
      <c r="J5" s="460"/>
      <c r="K5" s="460"/>
      <c r="L5" s="460"/>
      <c r="M5" s="460"/>
      <c r="N5" s="460"/>
      <c r="O5" s="460"/>
      <c r="P5" s="460"/>
      <c r="Q5" s="460"/>
      <c r="R5" s="460"/>
      <c r="S5" s="460"/>
    </row>
    <row r="6" spans="1:37" ht="24" customHeight="1">
      <c r="A6" s="460" t="s">
        <v>227</v>
      </c>
      <c r="B6" s="460"/>
      <c r="C6" s="460"/>
      <c r="D6" s="460"/>
      <c r="E6" s="460"/>
      <c r="F6" s="460"/>
      <c r="G6" s="460"/>
      <c r="H6" s="460"/>
      <c r="I6" s="460"/>
      <c r="J6" s="460"/>
      <c r="K6" s="460"/>
      <c r="L6" s="460"/>
      <c r="M6" s="460"/>
      <c r="N6" s="460"/>
      <c r="O6" s="460"/>
      <c r="P6" s="460"/>
      <c r="Q6" s="460"/>
      <c r="R6" s="460"/>
      <c r="S6" s="460"/>
    </row>
    <row r="7" spans="1:37" ht="16.350000000000001" customHeight="1">
      <c r="L7" s="126"/>
      <c r="M7" s="126"/>
      <c r="N7" s="126"/>
      <c r="O7" s="126"/>
      <c r="P7" s="126"/>
      <c r="Q7" s="126"/>
      <c r="R7" s="126"/>
      <c r="S7" s="126"/>
    </row>
    <row r="8" spans="1:37" ht="16.350000000000001" customHeight="1">
      <c r="I8" s="69"/>
      <c r="J8" s="11" t="s">
        <v>133</v>
      </c>
    </row>
    <row r="9" spans="1:37" ht="16.350000000000001" customHeight="1">
      <c r="D9" s="11" t="s">
        <v>133</v>
      </c>
      <c r="I9" s="14"/>
      <c r="K9" s="15" t="s">
        <v>82</v>
      </c>
      <c r="L9" s="200" t="str">
        <f>IFERROR(IF(はじめに!$B$4="","",はじめに!$B$4),"")</f>
        <v/>
      </c>
      <c r="M9" s="200"/>
      <c r="N9" s="200"/>
      <c r="O9" s="200"/>
      <c r="P9" s="200"/>
      <c r="Q9" s="200"/>
      <c r="R9" s="200"/>
      <c r="S9" s="200"/>
      <c r="U9" s="538" t="s">
        <v>122</v>
      </c>
      <c r="V9" s="538"/>
      <c r="W9" s="538"/>
      <c r="X9" s="538"/>
      <c r="Y9" s="538"/>
      <c r="Z9" s="538"/>
      <c r="AA9" s="538"/>
      <c r="AB9" s="538"/>
      <c r="AC9" s="538"/>
      <c r="AD9" s="538"/>
      <c r="AE9" s="538"/>
      <c r="AF9" s="538"/>
      <c r="AG9" s="538"/>
      <c r="AH9" s="538"/>
      <c r="AI9" s="538"/>
      <c r="AJ9" s="538"/>
      <c r="AK9" s="538"/>
    </row>
    <row r="10" spans="1:37" ht="16.350000000000001" customHeight="1">
      <c r="D10" s="11" t="s">
        <v>133</v>
      </c>
      <c r="I10" s="14"/>
      <c r="K10" s="15" t="s">
        <v>81</v>
      </c>
      <c r="L10" s="200" t="str">
        <f>IFERROR(IF(はじめに!$B$5="","",はじめに!$B$5),"")</f>
        <v/>
      </c>
      <c r="M10" s="200"/>
      <c r="N10" s="200"/>
      <c r="O10" s="200"/>
      <c r="P10" s="200"/>
      <c r="Q10" s="200"/>
      <c r="R10" s="200"/>
      <c r="S10" s="200"/>
      <c r="U10" s="538"/>
      <c r="V10" s="538"/>
      <c r="W10" s="538"/>
      <c r="X10" s="538"/>
      <c r="Y10" s="538"/>
      <c r="Z10" s="538"/>
      <c r="AA10" s="538"/>
      <c r="AB10" s="538"/>
      <c r="AC10" s="538"/>
      <c r="AD10" s="538"/>
      <c r="AE10" s="538"/>
      <c r="AF10" s="538"/>
      <c r="AG10" s="538"/>
      <c r="AH10" s="538"/>
      <c r="AI10" s="538"/>
      <c r="AJ10" s="538"/>
      <c r="AK10" s="538"/>
    </row>
    <row r="11" spans="1:37" ht="16.350000000000001" customHeight="1">
      <c r="D11" s="11" t="s">
        <v>133</v>
      </c>
      <c r="I11" s="14"/>
      <c r="K11" s="15" t="s">
        <v>80</v>
      </c>
      <c r="L11" s="200" t="str">
        <f>IFERROR(IF(はじめに!$B$6="","",はじめに!$B$6),"")</f>
        <v/>
      </c>
      <c r="M11" s="200"/>
      <c r="N11" s="200"/>
      <c r="O11" s="200"/>
      <c r="P11" s="200"/>
      <c r="Q11" s="200"/>
      <c r="R11" s="200"/>
      <c r="S11" s="200"/>
      <c r="U11" s="538"/>
      <c r="V11" s="538"/>
      <c r="W11" s="538"/>
      <c r="X11" s="538"/>
      <c r="Y11" s="538"/>
      <c r="Z11" s="538"/>
      <c r="AA11" s="538"/>
      <c r="AB11" s="538"/>
      <c r="AC11" s="538"/>
      <c r="AD11" s="538"/>
      <c r="AE11" s="538"/>
      <c r="AF11" s="538"/>
      <c r="AG11" s="538"/>
      <c r="AH11" s="538"/>
      <c r="AI11" s="538"/>
      <c r="AJ11" s="538"/>
      <c r="AK11" s="538"/>
    </row>
    <row r="15" spans="1:37" ht="61.35" customHeight="1">
      <c r="A15" s="454" t="str">
        <f>"　"&amp;IF(はじめに!$B$15="","令和　年　月　日",TEXT(はじめに!$B$15,"[dbnum3]ggge年m月d日"))&amp;"付け長崎県指令７デジ戦第　号"&amp;はじめに!B16&amp;"をもって交付の決定をした令和７年度ドローンオペレーター育成支援補助金については、長崎県補助金等交付規則（昭和40年長崎県規則第16号）第14条の規定により次のとおりその額を確定したので通知する。"</f>
        <v>　令和　年　月　日付け長崎県指令７デジ戦第　号をもって交付の決定をした令和７年度ドローンオペレーター育成支援補助金については、長崎県補助金等交付規則（昭和40年長崎県規則第16号）第14条の規定により次のとおりその額を確定したので通知する。</v>
      </c>
      <c r="B15" s="454"/>
      <c r="C15" s="454"/>
      <c r="D15" s="454"/>
      <c r="E15" s="454"/>
      <c r="F15" s="454"/>
      <c r="G15" s="454"/>
      <c r="H15" s="454"/>
      <c r="I15" s="454"/>
      <c r="J15" s="454"/>
      <c r="K15" s="454"/>
      <c r="L15" s="454"/>
      <c r="M15" s="454"/>
      <c r="N15" s="454"/>
      <c r="O15" s="454"/>
      <c r="P15" s="454"/>
      <c r="Q15" s="454"/>
      <c r="R15" s="454"/>
      <c r="S15" s="454"/>
    </row>
    <row r="17" spans="1:17" ht="16.350000000000001" customHeight="1">
      <c r="J17" s="78"/>
    </row>
    <row r="18" spans="1:17" ht="16.350000000000001" customHeight="1">
      <c r="B18" s="463" t="str">
        <f>IF(はじめに!$B$19="","令和　 年　 月　 日",はじめに!$B$19)</f>
        <v>令和　 年　 月　 日</v>
      </c>
      <c r="C18" s="463"/>
      <c r="D18" s="463"/>
      <c r="E18" s="463"/>
      <c r="F18" s="463"/>
    </row>
    <row r="19" spans="1:17" ht="16.350000000000001" customHeight="1">
      <c r="L19" s="11" t="s">
        <v>228</v>
      </c>
    </row>
    <row r="22" spans="1:17" ht="16.350000000000001" customHeight="1">
      <c r="J22" s="78" t="s">
        <v>112</v>
      </c>
    </row>
    <row r="24" spans="1:17" ht="16.350000000000001" customHeight="1">
      <c r="B24" s="119"/>
      <c r="C24" s="119"/>
      <c r="D24" s="119"/>
      <c r="E24" s="119"/>
      <c r="F24" s="119"/>
    </row>
    <row r="25" spans="1:17" s="20" customFormat="1" ht="18.600000000000001" customHeight="1">
      <c r="A25" s="20" t="s">
        <v>229</v>
      </c>
      <c r="E25" s="539">
        <f>はじめに!$B$17</f>
        <v>0</v>
      </c>
      <c r="F25" s="540"/>
      <c r="G25" s="540"/>
      <c r="H25" s="20" t="s">
        <v>232</v>
      </c>
    </row>
    <row r="26" spans="1:17" s="20" customFormat="1" ht="18.600000000000001" customHeight="1">
      <c r="E26" s="120"/>
      <c r="F26" s="120"/>
      <c r="G26" s="120"/>
    </row>
    <row r="27" spans="1:17" s="20" customFormat="1" ht="18.600000000000001" customHeight="1">
      <c r="A27" s="20" t="s">
        <v>230</v>
      </c>
      <c r="B27" s="121"/>
      <c r="C27" s="122"/>
      <c r="D27" s="122"/>
      <c r="E27" s="535">
        <f>$E$25</f>
        <v>0</v>
      </c>
      <c r="F27" s="536"/>
      <c r="G27" s="536"/>
      <c r="H27" s="20" t="s">
        <v>232</v>
      </c>
      <c r="I27" s="122"/>
      <c r="J27" s="122"/>
      <c r="K27" s="122"/>
      <c r="L27" s="122"/>
      <c r="M27" s="122"/>
      <c r="N27" s="122"/>
      <c r="O27" s="122"/>
      <c r="P27" s="122"/>
      <c r="Q27" s="122"/>
    </row>
  </sheetData>
  <mergeCells count="12">
    <mergeCell ref="E27:G27"/>
    <mergeCell ref="B18:F18"/>
    <mergeCell ref="U1:Z2"/>
    <mergeCell ref="U9:AK11"/>
    <mergeCell ref="A5:S5"/>
    <mergeCell ref="L3:S3"/>
    <mergeCell ref="E25:G25"/>
    <mergeCell ref="A6:S6"/>
    <mergeCell ref="A15:S15"/>
    <mergeCell ref="L9:S9"/>
    <mergeCell ref="L10:S10"/>
    <mergeCell ref="L11:S11"/>
  </mergeCells>
  <phoneticPr fontId="1"/>
  <hyperlinks>
    <hyperlink ref="U1" location="はじめに!A1" display="「はじめに」に戻る" xr:uid="{043C29D6-01B4-457D-9223-668933D2B393}"/>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E1D0D-BA3D-47C1-9C3E-3540FFC3A165}">
  <sheetPr>
    <tabColor theme="5"/>
    <pageSetUpPr fitToPage="1"/>
  </sheetPr>
  <dimension ref="A1:AA35"/>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216</v>
      </c>
      <c r="W1" s="448" t="s">
        <v>280</v>
      </c>
      <c r="X1" s="448"/>
      <c r="Y1" s="448"/>
      <c r="Z1" s="448"/>
      <c r="AA1" s="448"/>
    </row>
    <row r="3" spans="1:27" ht="45.6" customHeight="1">
      <c r="A3" s="89"/>
      <c r="B3" s="549" t="s">
        <v>246</v>
      </c>
      <c r="C3" s="199"/>
      <c r="D3" s="199"/>
      <c r="E3" s="199"/>
      <c r="F3" s="199"/>
      <c r="G3" s="199"/>
      <c r="H3" s="199"/>
      <c r="I3" s="199"/>
      <c r="J3" s="199"/>
      <c r="K3" s="199"/>
      <c r="L3" s="199"/>
      <c r="M3" s="199"/>
      <c r="N3" s="199"/>
      <c r="O3" s="199"/>
      <c r="P3" s="199"/>
      <c r="Q3" s="199"/>
      <c r="R3" s="199"/>
      <c r="S3" s="199"/>
      <c r="T3" s="199"/>
      <c r="U3" s="199"/>
    </row>
    <row r="4" spans="1:27" ht="16.899999999999999" customHeight="1">
      <c r="A4" s="89"/>
      <c r="B4" s="123"/>
      <c r="C4" s="123"/>
      <c r="D4" s="123"/>
      <c r="E4" s="123"/>
      <c r="F4" s="123"/>
      <c r="G4" s="123"/>
      <c r="H4" s="123"/>
      <c r="I4" s="123"/>
      <c r="J4" s="123"/>
      <c r="K4" s="123"/>
      <c r="L4" s="123"/>
      <c r="M4" s="123"/>
      <c r="N4" s="123"/>
      <c r="O4" s="123"/>
      <c r="P4" s="123"/>
      <c r="Q4" s="123"/>
      <c r="R4" s="123"/>
      <c r="S4" s="123"/>
      <c r="T4" s="123"/>
      <c r="U4" s="123"/>
    </row>
    <row r="5" spans="1:27" ht="16.899999999999999" customHeight="1">
      <c r="A5" s="123"/>
      <c r="B5" s="123"/>
      <c r="C5" s="123"/>
      <c r="D5" s="123"/>
      <c r="F5" s="89"/>
      <c r="G5" s="123"/>
      <c r="H5" s="123"/>
      <c r="I5" s="123"/>
      <c r="J5" s="123"/>
      <c r="K5" s="123"/>
      <c r="L5" s="123"/>
      <c r="M5" s="123"/>
      <c r="N5" s="123"/>
      <c r="O5" s="123"/>
      <c r="P5" s="123"/>
      <c r="Q5" s="123"/>
      <c r="R5" s="123"/>
      <c r="S5" s="123"/>
      <c r="T5" s="123"/>
      <c r="U5" s="123"/>
    </row>
    <row r="6" spans="1:27" ht="31.9" customHeight="1">
      <c r="A6" s="123"/>
      <c r="B6" s="123"/>
      <c r="C6" s="123"/>
      <c r="D6" s="123"/>
      <c r="E6" s="551" t="s">
        <v>247</v>
      </c>
      <c r="F6" s="551"/>
      <c r="G6" s="551"/>
      <c r="H6" s="551"/>
      <c r="I6" s="541">
        <f>'様式第11号(交付額確定通知書)'!E27</f>
        <v>0</v>
      </c>
      <c r="J6" s="542"/>
      <c r="K6" s="542"/>
      <c r="L6" s="542"/>
      <c r="M6" s="543"/>
      <c r="N6" s="123"/>
      <c r="O6" s="123"/>
      <c r="P6" s="123"/>
      <c r="Q6" s="123"/>
      <c r="R6" s="123"/>
      <c r="S6" s="123"/>
      <c r="T6" s="123"/>
      <c r="U6" s="123"/>
    </row>
    <row r="7" spans="1:27" ht="20.45" customHeight="1">
      <c r="A7" s="123"/>
      <c r="B7" s="123"/>
      <c r="C7" s="123"/>
      <c r="D7" s="123"/>
      <c r="F7" s="124"/>
      <c r="G7" s="124"/>
      <c r="H7" s="124"/>
      <c r="N7" s="123"/>
      <c r="O7" s="123"/>
      <c r="P7" s="123"/>
      <c r="Q7" s="123"/>
      <c r="R7" s="123"/>
      <c r="S7" s="123"/>
      <c r="T7" s="123"/>
      <c r="U7" s="123"/>
    </row>
    <row r="8" spans="1:27" ht="20.45" customHeight="1"/>
    <row r="9" spans="1:27" ht="16.899999999999999" customHeight="1">
      <c r="A9" s="476" t="str">
        <f>"　"&amp;IF(はじめに!$B$19="","令和　年　月　日",TEXT(はじめに!$B$19,"[dbnum3]ggge年m月d日"))&amp;"付け長崎県指令7デジ戦第　"&amp;はじめに!B16&amp;"号をもって交付額確定の通知があった上記の補助金について、ドローンオペレーター育成支援補助金実施要綱第15条の規定により請求します。"</f>
        <v>　令和　年　月　日付け長崎県指令7デジ戦第　号をもって交付額確定の通知があった上記の補助金について、ドローンオペレーター育成支援補助金実施要綱第15条の規定により請求します。</v>
      </c>
      <c r="B9" s="476"/>
      <c r="C9" s="476"/>
      <c r="D9" s="476"/>
      <c r="E9" s="476"/>
      <c r="F9" s="476"/>
      <c r="G9" s="476"/>
      <c r="H9" s="476"/>
      <c r="I9" s="476"/>
      <c r="J9" s="476"/>
      <c r="K9" s="476"/>
      <c r="L9" s="476"/>
      <c r="M9" s="476"/>
      <c r="N9" s="476"/>
      <c r="O9" s="476"/>
      <c r="P9" s="476"/>
      <c r="Q9" s="476"/>
      <c r="R9" s="476"/>
      <c r="S9" s="476"/>
      <c r="T9" s="476"/>
      <c r="U9" s="476"/>
    </row>
    <row r="10" spans="1:27" ht="16.899999999999999" customHeight="1">
      <c r="A10" s="476"/>
      <c r="B10" s="476"/>
      <c r="C10" s="476"/>
      <c r="D10" s="476"/>
      <c r="E10" s="476"/>
      <c r="F10" s="476"/>
      <c r="G10" s="476"/>
      <c r="H10" s="476"/>
      <c r="I10" s="476"/>
      <c r="J10" s="476"/>
      <c r="K10" s="476"/>
      <c r="L10" s="476"/>
      <c r="M10" s="476"/>
      <c r="N10" s="476"/>
      <c r="O10" s="476"/>
      <c r="P10" s="476"/>
      <c r="Q10" s="476"/>
      <c r="R10" s="476"/>
      <c r="S10" s="476"/>
      <c r="T10" s="476"/>
      <c r="U10" s="476"/>
    </row>
    <row r="11" spans="1:27" ht="16.899999999999999" customHeight="1">
      <c r="A11" s="476"/>
      <c r="B11" s="476"/>
      <c r="C11" s="476"/>
      <c r="D11" s="476"/>
      <c r="E11" s="476"/>
      <c r="F11" s="476"/>
      <c r="G11" s="476"/>
      <c r="H11" s="476"/>
      <c r="I11" s="476"/>
      <c r="J11" s="476"/>
      <c r="K11" s="476"/>
      <c r="L11" s="476"/>
      <c r="M11" s="476"/>
      <c r="N11" s="476"/>
      <c r="O11" s="476"/>
      <c r="P11" s="476"/>
      <c r="Q11" s="476"/>
      <c r="R11" s="476"/>
      <c r="S11" s="476"/>
      <c r="T11" s="476"/>
      <c r="U11" s="476"/>
    </row>
    <row r="12" spans="1:27" ht="19.899999999999999" customHeight="1">
      <c r="A12" s="37"/>
      <c r="B12" s="37"/>
      <c r="C12" s="37"/>
      <c r="D12" s="37"/>
      <c r="E12" s="37"/>
      <c r="F12" s="37"/>
      <c r="G12" s="37"/>
      <c r="H12" s="37"/>
      <c r="I12" s="37"/>
      <c r="J12" s="37"/>
      <c r="K12" s="37"/>
      <c r="L12" s="37"/>
      <c r="M12" s="37"/>
      <c r="N12" s="37"/>
      <c r="O12" s="37"/>
      <c r="P12" s="37"/>
      <c r="Q12" s="37"/>
      <c r="R12" s="37"/>
      <c r="S12" s="37"/>
      <c r="T12" s="37"/>
      <c r="U12" s="37"/>
    </row>
    <row r="13" spans="1:27" ht="21" customHeight="1">
      <c r="A13" s="37"/>
      <c r="B13" s="37"/>
      <c r="C13" s="37"/>
      <c r="D13" s="37"/>
      <c r="E13" s="37"/>
      <c r="F13" s="37"/>
      <c r="G13" s="37"/>
      <c r="H13" s="37"/>
      <c r="I13" s="37"/>
      <c r="K13" s="37"/>
      <c r="L13" s="37"/>
      <c r="M13" s="37"/>
      <c r="O13" s="552" t="s">
        <v>258</v>
      </c>
      <c r="P13" s="552"/>
      <c r="Q13" s="552"/>
      <c r="R13" s="552"/>
      <c r="S13" s="552"/>
      <c r="T13" s="552"/>
      <c r="U13" s="552"/>
    </row>
    <row r="14" spans="1:27" ht="16.899999999999999" customHeight="1">
      <c r="A14" s="37"/>
      <c r="B14" s="37"/>
      <c r="C14" s="37"/>
      <c r="D14" s="37"/>
      <c r="E14" s="37"/>
      <c r="F14" s="37"/>
      <c r="G14" s="37"/>
      <c r="H14" s="37"/>
      <c r="I14" s="37"/>
      <c r="J14" s="37"/>
      <c r="K14" s="37"/>
      <c r="L14" s="37"/>
      <c r="M14" s="37"/>
      <c r="N14" s="37"/>
      <c r="O14" s="37"/>
      <c r="P14" s="37"/>
      <c r="Q14" s="37"/>
      <c r="R14" s="37"/>
      <c r="S14" s="37"/>
      <c r="T14" s="37"/>
      <c r="U14" s="37"/>
    </row>
    <row r="15" spans="1:27" ht="16.899999999999999" customHeight="1">
      <c r="A15" s="11" t="s">
        <v>0</v>
      </c>
      <c r="B15" s="37"/>
      <c r="C15" s="37"/>
      <c r="D15" s="37"/>
      <c r="E15" s="37"/>
      <c r="F15" s="37"/>
      <c r="G15" s="37"/>
      <c r="H15" s="37"/>
      <c r="I15" s="37"/>
      <c r="J15" s="37"/>
      <c r="K15" s="37"/>
      <c r="L15" s="37"/>
      <c r="M15" s="37"/>
      <c r="N15" s="37"/>
      <c r="O15" s="37"/>
      <c r="P15" s="37"/>
      <c r="Q15" s="37"/>
      <c r="R15" s="37"/>
      <c r="S15" s="37"/>
      <c r="T15" s="37"/>
      <c r="U15" s="37"/>
    </row>
    <row r="16" spans="1:27" ht="16.899999999999999" customHeight="1">
      <c r="A16" s="37"/>
      <c r="B16" s="37"/>
      <c r="C16" s="37"/>
      <c r="D16" s="37"/>
      <c r="E16" s="37"/>
      <c r="F16" s="37"/>
      <c r="G16" s="37"/>
      <c r="H16" s="37"/>
      <c r="I16" s="37"/>
      <c r="J16" s="37"/>
      <c r="K16" s="37"/>
      <c r="L16" s="37"/>
      <c r="M16" s="37"/>
      <c r="N16" s="37"/>
      <c r="O16" s="37"/>
      <c r="P16" s="37"/>
      <c r="Q16" s="37"/>
      <c r="R16" s="37"/>
      <c r="S16" s="37"/>
      <c r="T16" s="37"/>
      <c r="U16" s="37"/>
    </row>
    <row r="17" spans="2:21" s="37" customFormat="1" ht="16.899999999999999" customHeight="1"/>
    <row r="18" spans="2:21" s="37" customFormat="1" ht="16.899999999999999" customHeight="1">
      <c r="I18" s="14"/>
      <c r="J18" s="14"/>
      <c r="K18" s="14"/>
      <c r="L18" s="15" t="s">
        <v>82</v>
      </c>
      <c r="M18" s="200" t="str">
        <f>IFERROR(IF(はじめに!$B$4="","",はじめに!$B$4),"")</f>
        <v/>
      </c>
      <c r="N18" s="200"/>
      <c r="O18" s="200"/>
      <c r="P18" s="200"/>
      <c r="Q18" s="200"/>
      <c r="R18" s="200"/>
      <c r="S18" s="200"/>
      <c r="T18" s="200"/>
      <c r="U18" s="200"/>
    </row>
    <row r="19" spans="2:21" s="37" customFormat="1" ht="16.899999999999999" customHeight="1">
      <c r="I19" s="14"/>
      <c r="J19" s="14"/>
      <c r="K19" s="14"/>
      <c r="L19" s="15" t="s">
        <v>81</v>
      </c>
      <c r="M19" s="200" t="str">
        <f>IFERROR(IF(はじめに!$B$5="","",はじめに!$B$5),"")</f>
        <v/>
      </c>
      <c r="N19" s="200"/>
      <c r="O19" s="200"/>
      <c r="P19" s="200"/>
      <c r="Q19" s="200"/>
      <c r="R19" s="200"/>
      <c r="S19" s="200"/>
      <c r="T19" s="200"/>
      <c r="U19" s="200"/>
    </row>
    <row r="20" spans="2:21" s="37" customFormat="1" ht="16.899999999999999" customHeight="1">
      <c r="D20" s="110"/>
      <c r="E20" s="110"/>
      <c r="F20" s="110"/>
      <c r="G20" s="68"/>
      <c r="I20" s="14"/>
      <c r="J20" s="14"/>
      <c r="K20" s="14"/>
      <c r="L20" s="15" t="s">
        <v>80</v>
      </c>
      <c r="M20" s="200" t="str">
        <f>IFERROR(IF(はじめに!$B$6="","",はじめに!$B$6),"")</f>
        <v/>
      </c>
      <c r="N20" s="200"/>
      <c r="O20" s="200"/>
      <c r="P20" s="200"/>
      <c r="Q20" s="200"/>
      <c r="R20" s="200"/>
      <c r="S20" s="200"/>
      <c r="T20" s="200"/>
      <c r="U20" s="200"/>
    </row>
    <row r="21" spans="2:21" s="37" customFormat="1" ht="17.45" customHeight="1"/>
    <row r="22" spans="2:21" s="37" customFormat="1" ht="17.45" customHeight="1">
      <c r="C22" s="117" t="s">
        <v>217</v>
      </c>
      <c r="F22" s="550"/>
      <c r="G22" s="550"/>
      <c r="H22" s="550"/>
      <c r="I22" s="550"/>
      <c r="J22" s="550"/>
      <c r="K22" s="550"/>
      <c r="L22" s="550"/>
      <c r="M22" s="550"/>
      <c r="N22" s="550"/>
    </row>
    <row r="23" spans="2:21" s="37" customFormat="1" ht="25.15" customHeight="1">
      <c r="C23" s="547" t="s">
        <v>218</v>
      </c>
      <c r="D23" s="547"/>
      <c r="E23" s="547"/>
      <c r="F23" s="547"/>
      <c r="G23" s="544"/>
      <c r="H23" s="544"/>
      <c r="I23" s="544"/>
      <c r="J23" s="544"/>
      <c r="K23" s="544"/>
      <c r="L23" s="544" t="s">
        <v>224</v>
      </c>
      <c r="M23" s="544"/>
      <c r="N23" s="544"/>
      <c r="O23" s="544"/>
      <c r="P23" s="544"/>
      <c r="Q23" s="544"/>
      <c r="R23" s="544"/>
      <c r="S23" s="544"/>
    </row>
    <row r="24" spans="2:21" s="37" customFormat="1" ht="25.15" customHeight="1">
      <c r="C24" s="547" t="s">
        <v>219</v>
      </c>
      <c r="D24" s="547"/>
      <c r="E24" s="547"/>
      <c r="F24" s="547"/>
      <c r="G24" s="545"/>
      <c r="H24" s="545"/>
      <c r="I24" s="545"/>
      <c r="J24" s="545"/>
      <c r="K24" s="545"/>
      <c r="L24" s="546" t="s">
        <v>220</v>
      </c>
      <c r="M24" s="546"/>
      <c r="N24" s="548"/>
      <c r="O24" s="548"/>
      <c r="P24" s="548"/>
      <c r="Q24" s="548"/>
      <c r="R24" s="548"/>
      <c r="S24" s="548"/>
    </row>
    <row r="25" spans="2:21" s="37" customFormat="1" ht="25.15" customHeight="1">
      <c r="C25" s="547" t="s">
        <v>221</v>
      </c>
      <c r="D25" s="547"/>
      <c r="E25" s="547"/>
      <c r="F25" s="547"/>
      <c r="G25" s="544"/>
      <c r="H25" s="544"/>
      <c r="I25" s="544"/>
      <c r="J25" s="544"/>
      <c r="K25" s="544"/>
      <c r="L25" s="544"/>
      <c r="M25" s="544"/>
      <c r="N25" s="544"/>
      <c r="O25" s="544"/>
      <c r="P25" s="544"/>
      <c r="Q25" s="544"/>
      <c r="R25" s="544"/>
      <c r="S25" s="544"/>
    </row>
    <row r="26" spans="2:21" s="37" customFormat="1" ht="9" customHeight="1">
      <c r="B26" s="125"/>
      <c r="C26" s="125"/>
      <c r="D26" s="125"/>
      <c r="E26" s="125"/>
    </row>
    <row r="27" spans="2:21" s="37" customFormat="1" ht="16.899999999999999" customHeight="1"/>
    <row r="29" spans="2:21" ht="4.9000000000000004" customHeight="1">
      <c r="D29" s="33"/>
      <c r="E29" s="34"/>
      <c r="F29" s="34"/>
      <c r="G29" s="34"/>
      <c r="H29" s="34"/>
      <c r="I29" s="34"/>
      <c r="J29" s="34"/>
      <c r="K29" s="34"/>
      <c r="L29" s="34"/>
      <c r="M29" s="34"/>
      <c r="N29" s="34"/>
      <c r="O29" s="34"/>
      <c r="P29" s="34"/>
      <c r="Q29" s="35"/>
    </row>
    <row r="30" spans="2:21" ht="16.899999999999999" customHeight="1">
      <c r="D30" s="36" t="s">
        <v>1</v>
      </c>
      <c r="E30" s="37"/>
      <c r="F30" s="37"/>
      <c r="G30" s="37"/>
      <c r="H30" s="37"/>
      <c r="I30" s="37"/>
      <c r="J30" s="37"/>
      <c r="K30" s="37"/>
      <c r="L30" s="37"/>
      <c r="M30" s="37"/>
      <c r="N30" s="37"/>
      <c r="O30" s="37"/>
      <c r="P30" s="37"/>
      <c r="Q30" s="38"/>
    </row>
    <row r="31" spans="2:21" ht="16.899999999999999" customHeight="1">
      <c r="D31" s="36"/>
      <c r="E31" s="173" t="s">
        <v>2</v>
      </c>
      <c r="F31" s="173"/>
      <c r="G31" s="173"/>
      <c r="H31" s="183" t="str">
        <f>IF(はじめに!$B$8=0,"",はじめに!$B$8)</f>
        <v/>
      </c>
      <c r="I31" s="183"/>
      <c r="J31" s="183"/>
      <c r="K31" s="37" t="s">
        <v>3</v>
      </c>
      <c r="L31" s="37"/>
      <c r="M31" s="184" t="str">
        <f>IF(はじめに!$B$9=0,"",はじめに!$B$9)</f>
        <v/>
      </c>
      <c r="N31" s="184"/>
      <c r="O31" s="184"/>
      <c r="P31" s="184"/>
      <c r="Q31" s="38" t="s">
        <v>4</v>
      </c>
    </row>
    <row r="32" spans="2:21" ht="16.899999999999999" customHeight="1">
      <c r="D32" s="36"/>
      <c r="E32" s="173" t="s">
        <v>5</v>
      </c>
      <c r="F32" s="173"/>
      <c r="G32" s="173"/>
      <c r="H32" s="183" t="str">
        <f>IF(はじめに!$B$10=0,"",はじめに!$B$10)</f>
        <v/>
      </c>
      <c r="I32" s="183"/>
      <c r="J32" s="183"/>
      <c r="K32" s="37" t="s">
        <v>3</v>
      </c>
      <c r="L32" s="37"/>
      <c r="M32" s="184" t="str">
        <f>IF(はじめに!$B$11=0,"",はじめに!$B$11)</f>
        <v/>
      </c>
      <c r="N32" s="184"/>
      <c r="O32" s="184"/>
      <c r="P32" s="184"/>
      <c r="Q32" s="38" t="s">
        <v>4</v>
      </c>
    </row>
    <row r="33" spans="4:22" ht="4.9000000000000004" customHeight="1">
      <c r="D33" s="74"/>
      <c r="E33" s="75"/>
      <c r="F33" s="75"/>
      <c r="G33" s="75"/>
      <c r="H33" s="75"/>
      <c r="I33" s="75"/>
      <c r="J33" s="75"/>
      <c r="K33" s="75"/>
      <c r="L33" s="75"/>
      <c r="M33" s="75"/>
      <c r="N33" s="75"/>
      <c r="O33" s="75"/>
      <c r="P33" s="75"/>
      <c r="Q33" s="76"/>
    </row>
    <row r="34" spans="4:22" ht="24" customHeight="1">
      <c r="D34" s="175" t="s">
        <v>6</v>
      </c>
      <c r="E34" s="175"/>
      <c r="F34" s="175"/>
      <c r="G34" s="175"/>
      <c r="H34" s="175"/>
      <c r="I34" s="175"/>
      <c r="J34" s="175"/>
      <c r="K34" s="175"/>
      <c r="L34" s="175"/>
      <c r="M34" s="175"/>
      <c r="N34" s="175"/>
      <c r="O34" s="175"/>
      <c r="P34" s="175"/>
      <c r="Q34" s="175"/>
    </row>
    <row r="35" spans="4:22" ht="16.899999999999999" customHeight="1">
      <c r="V35" s="36"/>
    </row>
  </sheetData>
  <mergeCells count="27">
    <mergeCell ref="W1:AA1"/>
    <mergeCell ref="N23:S23"/>
    <mergeCell ref="N24:S24"/>
    <mergeCell ref="B3:U3"/>
    <mergeCell ref="A9:U11"/>
    <mergeCell ref="F22:N22"/>
    <mergeCell ref="M18:U18"/>
    <mergeCell ref="M19:U19"/>
    <mergeCell ref="M20:U20"/>
    <mergeCell ref="E6:H6"/>
    <mergeCell ref="O13:U13"/>
    <mergeCell ref="E32:G32"/>
    <mergeCell ref="H32:J32"/>
    <mergeCell ref="M32:P32"/>
    <mergeCell ref="D34:Q34"/>
    <mergeCell ref="I6:M6"/>
    <mergeCell ref="G23:K23"/>
    <mergeCell ref="L23:M23"/>
    <mergeCell ref="G24:K24"/>
    <mergeCell ref="L24:M24"/>
    <mergeCell ref="C25:F25"/>
    <mergeCell ref="E31:G31"/>
    <mergeCell ref="H31:J31"/>
    <mergeCell ref="M31:P31"/>
    <mergeCell ref="G25:S25"/>
    <mergeCell ref="C23:F23"/>
    <mergeCell ref="C24:F24"/>
  </mergeCells>
  <phoneticPr fontId="1"/>
  <hyperlinks>
    <hyperlink ref="W1:AA1" location="はじめに!Print_Area" display="「はじめに」に戻る" xr:uid="{35CFA846-61F8-4F0C-A0C4-F63B3C577393}"/>
  </hyperlinks>
  <pageMargins left="0.59055118110236227" right="0.59055118110236227"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6978" r:id="rId4" name="Option Button 2">
              <controlPr defaultSize="0" autoFill="0" autoLine="0" autoPict="0">
                <anchor moveWithCells="1">
                  <from>
                    <xdr:col>6</xdr:col>
                    <xdr:colOff>171450</xdr:colOff>
                    <xdr:row>23</xdr:row>
                    <xdr:rowOff>19050</xdr:rowOff>
                  </from>
                  <to>
                    <xdr:col>8</xdr:col>
                    <xdr:colOff>247650</xdr:colOff>
                    <xdr:row>23</xdr:row>
                    <xdr:rowOff>247650</xdr:rowOff>
                  </to>
                </anchor>
              </controlPr>
            </control>
          </mc:Choice>
        </mc:AlternateContent>
        <mc:AlternateContent xmlns:mc="http://schemas.openxmlformats.org/markup-compatibility/2006">
          <mc:Choice Requires="x14">
            <control shapeId="126979" r:id="rId5" name="Option Button 3">
              <controlPr defaultSize="0" autoFill="0" autoLine="0" autoPict="0">
                <anchor moveWithCells="1">
                  <from>
                    <xdr:col>9</xdr:col>
                    <xdr:colOff>47625</xdr:colOff>
                    <xdr:row>23</xdr:row>
                    <xdr:rowOff>19050</xdr:rowOff>
                  </from>
                  <to>
                    <xdr:col>10</xdr:col>
                    <xdr:colOff>276225</xdr:colOff>
                    <xdr:row>23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8B45-2BC7-444C-AC9F-69F06FEDC607}">
  <sheetPr codeName="Sheet7">
    <tabColor theme="9"/>
    <pageSetUpPr fitToPage="1"/>
  </sheetPr>
  <dimension ref="A1:Z58"/>
  <sheetViews>
    <sheetView view="pageBreakPreview" zoomScaleNormal="100" zoomScaleSheetLayoutView="100" workbookViewId="0"/>
  </sheetViews>
  <sheetFormatPr defaultColWidth="4.125" defaultRowHeight="16.899999999999999" customHeight="1"/>
  <cols>
    <col min="1" max="21" width="4.5" style="11" customWidth="1"/>
    <col min="22" max="22" width="3.25" style="11" bestFit="1" customWidth="1"/>
    <col min="23" max="23" width="25" style="11" customWidth="1"/>
    <col min="24" max="16384" width="4.125" style="11"/>
  </cols>
  <sheetData>
    <row r="1" spans="1:23" ht="16.899999999999999" customHeight="1">
      <c r="A1" s="11" t="s">
        <v>60</v>
      </c>
      <c r="W1" s="12" t="s">
        <v>280</v>
      </c>
    </row>
    <row r="3" spans="1:23" ht="16.899999999999999" customHeight="1">
      <c r="P3" s="13"/>
      <c r="Q3" s="197" t="str">
        <f>IF(はじめに!$B$7="","令和　　年　　月　　日",はじめに!$B$7)</f>
        <v>令和　　年　　月　　日</v>
      </c>
      <c r="R3" s="197"/>
      <c r="S3" s="197"/>
      <c r="T3" s="197"/>
      <c r="U3" s="197"/>
    </row>
    <row r="4" spans="1:23" ht="16.899999999999999" customHeight="1">
      <c r="A4" s="11" t="s">
        <v>0</v>
      </c>
    </row>
    <row r="5" spans="1:23" ht="19.149999999999999" customHeight="1">
      <c r="J5" s="14"/>
      <c r="K5" s="14"/>
      <c r="M5" s="15" t="s">
        <v>82</v>
      </c>
      <c r="N5" s="200" t="str">
        <f>IFERROR(IF(はじめに!$B$4="","",はじめに!$B$4),"")</f>
        <v/>
      </c>
      <c r="O5" s="200"/>
      <c r="P5" s="200"/>
      <c r="Q5" s="200"/>
      <c r="R5" s="200"/>
      <c r="S5" s="200"/>
      <c r="T5" s="200"/>
      <c r="U5" s="200"/>
    </row>
    <row r="6" spans="1:23" ht="19.149999999999999" customHeight="1">
      <c r="J6" s="14"/>
      <c r="K6" s="14"/>
      <c r="M6" s="15" t="s">
        <v>81</v>
      </c>
      <c r="N6" s="200" t="str">
        <f>IFERROR(IF(はじめに!$B$5="","",はじめに!$B$5),"")</f>
        <v/>
      </c>
      <c r="O6" s="200"/>
      <c r="P6" s="200"/>
      <c r="Q6" s="200"/>
      <c r="R6" s="200"/>
      <c r="S6" s="200"/>
      <c r="T6" s="200"/>
      <c r="U6" s="200"/>
    </row>
    <row r="7" spans="1:23" ht="19.149999999999999" customHeight="1">
      <c r="J7" s="14"/>
      <c r="M7" s="15" t="s">
        <v>80</v>
      </c>
      <c r="N7" s="200" t="str">
        <f>IFERROR(IF(はじめに!$B$6="","",はじめに!$B$6),"")</f>
        <v/>
      </c>
      <c r="O7" s="200"/>
      <c r="P7" s="200"/>
      <c r="Q7" s="200"/>
      <c r="R7" s="200"/>
      <c r="S7" s="200"/>
      <c r="T7" s="200"/>
      <c r="U7" s="200"/>
    </row>
    <row r="8" spans="1:23" ht="12.6" customHeight="1"/>
    <row r="9" spans="1:23" ht="16.899999999999999" customHeight="1">
      <c r="A9" s="199" t="s">
        <v>290</v>
      </c>
      <c r="B9" s="199"/>
      <c r="C9" s="199"/>
      <c r="D9" s="199"/>
      <c r="E9" s="199"/>
      <c r="F9" s="199"/>
      <c r="G9" s="199"/>
      <c r="H9" s="199"/>
      <c r="I9" s="199"/>
      <c r="J9" s="199"/>
      <c r="K9" s="199"/>
      <c r="L9" s="199"/>
      <c r="M9" s="199"/>
      <c r="N9" s="199"/>
      <c r="O9" s="199"/>
      <c r="P9" s="199"/>
      <c r="Q9" s="199"/>
      <c r="R9" s="199"/>
      <c r="S9" s="199"/>
      <c r="T9" s="199"/>
      <c r="U9" s="199"/>
    </row>
    <row r="10" spans="1:23" ht="18.75" customHeight="1"/>
    <row r="11" spans="1:23" ht="40.15" customHeight="1">
      <c r="A11" s="198" t="s">
        <v>83</v>
      </c>
      <c r="B11" s="198"/>
      <c r="C11" s="198"/>
      <c r="D11" s="198"/>
      <c r="E11" s="198"/>
      <c r="F11" s="198"/>
      <c r="G11" s="198"/>
      <c r="H11" s="198"/>
      <c r="I11" s="198"/>
      <c r="J11" s="198"/>
      <c r="K11" s="198"/>
      <c r="L11" s="198"/>
      <c r="M11" s="198"/>
      <c r="N11" s="198"/>
      <c r="O11" s="198"/>
      <c r="P11" s="198"/>
      <c r="Q11" s="198"/>
      <c r="R11" s="198"/>
      <c r="S11" s="198"/>
      <c r="T11" s="198"/>
      <c r="U11" s="198"/>
    </row>
    <row r="12" spans="1:23" ht="27.6" customHeight="1">
      <c r="A12" s="16"/>
      <c r="B12" s="16"/>
      <c r="C12" s="16"/>
      <c r="D12" s="16"/>
      <c r="E12" s="16"/>
      <c r="F12" s="16"/>
      <c r="G12" s="16"/>
      <c r="H12" s="16"/>
      <c r="I12" s="16"/>
      <c r="J12" s="16"/>
      <c r="K12" s="16"/>
      <c r="L12" s="16"/>
      <c r="M12" s="16"/>
      <c r="N12" s="16"/>
      <c r="O12" s="16"/>
      <c r="P12" s="16"/>
      <c r="Q12" s="16"/>
      <c r="R12" s="16"/>
      <c r="S12" s="16"/>
      <c r="T12" s="16"/>
      <c r="U12" s="16"/>
    </row>
    <row r="13" spans="1:23" ht="25.9" customHeight="1">
      <c r="A13" s="195" t="s">
        <v>113</v>
      </c>
      <c r="B13" s="195"/>
      <c r="C13" s="195"/>
      <c r="D13" s="195"/>
      <c r="E13" s="195"/>
      <c r="F13" s="195"/>
      <c r="G13" s="195"/>
      <c r="H13" s="195"/>
      <c r="I13" s="195"/>
      <c r="J13" s="195"/>
      <c r="K13" s="195"/>
      <c r="L13" s="195"/>
      <c r="M13" s="195"/>
      <c r="N13" s="195"/>
      <c r="O13" s="195"/>
      <c r="P13" s="195"/>
      <c r="Q13" s="195"/>
      <c r="R13" s="195"/>
      <c r="S13" s="195"/>
      <c r="T13" s="195"/>
      <c r="U13" s="195"/>
    </row>
    <row r="14" spans="1:23" ht="16.899999999999999" customHeight="1">
      <c r="A14" s="17"/>
      <c r="B14" s="17"/>
      <c r="C14" s="17"/>
      <c r="D14" s="17"/>
      <c r="E14" s="17"/>
      <c r="F14" s="17"/>
      <c r="G14" s="17"/>
      <c r="H14" s="17"/>
      <c r="I14" s="17"/>
      <c r="J14" s="17"/>
      <c r="K14" s="17"/>
      <c r="L14" s="17"/>
      <c r="M14" s="17"/>
      <c r="N14" s="17"/>
      <c r="O14" s="17"/>
      <c r="P14" s="17"/>
      <c r="Q14" s="17"/>
      <c r="R14" s="17"/>
      <c r="S14" s="17"/>
      <c r="T14" s="17"/>
      <c r="U14" s="17"/>
    </row>
    <row r="15" spans="1:23" ht="34.15" customHeight="1" thickBot="1">
      <c r="A15" s="18"/>
      <c r="B15" s="19"/>
      <c r="C15" s="20" t="s">
        <v>84</v>
      </c>
      <c r="D15" s="20"/>
      <c r="H15" s="196">
        <f>'様式第2号（事業計画書２）'!Q30</f>
        <v>0</v>
      </c>
      <c r="I15" s="196"/>
      <c r="J15" s="196"/>
      <c r="K15" s="196"/>
      <c r="L15" s="196"/>
      <c r="M15" s="21" t="s">
        <v>47</v>
      </c>
    </row>
    <row r="16" spans="1:23" ht="13.15" customHeight="1">
      <c r="G16" s="22"/>
    </row>
    <row r="17" spans="1:26" ht="13.15" customHeight="1">
      <c r="G17" s="22"/>
    </row>
    <row r="18" spans="1:26" ht="22.9" customHeight="1">
      <c r="C18" s="20" t="s">
        <v>85</v>
      </c>
      <c r="D18" s="20"/>
      <c r="G18" s="22"/>
      <c r="Z18" s="23"/>
    </row>
    <row r="19" spans="1:26" ht="30" customHeight="1">
      <c r="C19" s="11" t="s">
        <v>86</v>
      </c>
      <c r="D19" s="178" t="s">
        <v>308</v>
      </c>
      <c r="E19" s="179"/>
      <c r="F19" s="179"/>
      <c r="G19" s="186"/>
      <c r="H19" s="187"/>
      <c r="I19" s="187"/>
      <c r="J19" s="187"/>
      <c r="K19" s="187"/>
      <c r="L19" s="188"/>
      <c r="M19" s="189" t="s">
        <v>134</v>
      </c>
      <c r="N19" s="190"/>
      <c r="O19" s="191"/>
      <c r="P19" s="192"/>
      <c r="Q19" s="193"/>
      <c r="R19" s="194"/>
      <c r="S19" s="24"/>
    </row>
    <row r="20" spans="1:26" ht="30" customHeight="1">
      <c r="D20" s="180" t="s">
        <v>87</v>
      </c>
      <c r="E20" s="181"/>
      <c r="F20" s="182"/>
      <c r="G20" s="185"/>
      <c r="H20" s="185"/>
      <c r="I20" s="185"/>
      <c r="J20" s="185"/>
      <c r="K20" s="185"/>
      <c r="L20" s="185"/>
      <c r="M20" s="185"/>
      <c r="N20" s="185"/>
      <c r="O20" s="185"/>
      <c r="P20" s="185"/>
      <c r="Q20" s="185"/>
      <c r="R20" s="185"/>
      <c r="S20" s="25"/>
    </row>
    <row r="21" spans="1:26" ht="30" customHeight="1">
      <c r="D21" s="176" t="s">
        <v>309</v>
      </c>
      <c r="E21" s="177"/>
      <c r="F21" s="177"/>
      <c r="G21" s="185" t="str">
        <f>IF(はじめに!$B$12="","",はじめに!$B$12)</f>
        <v/>
      </c>
      <c r="H21" s="185"/>
      <c r="I21" s="185"/>
      <c r="J21" s="185"/>
      <c r="K21" s="185"/>
      <c r="L21" s="185"/>
      <c r="M21" s="185"/>
      <c r="N21" s="185"/>
      <c r="O21" s="185"/>
      <c r="P21" s="185"/>
      <c r="Q21" s="185"/>
      <c r="R21" s="185"/>
    </row>
    <row r="22" spans="1:26" ht="16.899999999999999" customHeight="1">
      <c r="A22" s="19"/>
      <c r="B22" s="19"/>
      <c r="C22" s="26"/>
      <c r="G22" s="27"/>
      <c r="H22" s="27"/>
      <c r="I22" s="27"/>
      <c r="J22" s="27"/>
      <c r="K22" s="27"/>
    </row>
    <row r="23" spans="1:26" ht="16.899999999999999" customHeight="1">
      <c r="A23" s="28"/>
      <c r="B23" s="19"/>
      <c r="C23" s="29" t="s">
        <v>310</v>
      </c>
      <c r="D23" s="20"/>
    </row>
    <row r="24" spans="1:26" ht="16.899999999999999" customHeight="1">
      <c r="A24" s="19"/>
      <c r="C24" s="15"/>
      <c r="D24" s="14" t="s">
        <v>109</v>
      </c>
      <c r="E24" s="14"/>
      <c r="F24" s="14"/>
      <c r="G24" s="14"/>
      <c r="H24" s="14"/>
      <c r="I24" s="14"/>
      <c r="J24" s="14"/>
      <c r="K24" s="14"/>
      <c r="L24" s="14"/>
      <c r="M24" s="14"/>
      <c r="N24" s="14"/>
      <c r="O24" s="14"/>
      <c r="P24" s="14"/>
    </row>
    <row r="25" spans="1:26" ht="16.899999999999999" customHeight="1">
      <c r="A25" s="19"/>
      <c r="C25" s="15"/>
      <c r="D25" s="14" t="s">
        <v>111</v>
      </c>
      <c r="F25" s="14"/>
      <c r="G25" s="14"/>
      <c r="H25" s="14"/>
      <c r="I25" s="14"/>
      <c r="J25" s="14"/>
      <c r="K25" s="14"/>
      <c r="L25" s="14"/>
      <c r="M25" s="14"/>
      <c r="N25" s="14"/>
      <c r="O25" s="14"/>
      <c r="P25" s="14"/>
    </row>
    <row r="26" spans="1:26" ht="16.899999999999999" customHeight="1">
      <c r="A26" s="19"/>
      <c r="C26" s="15"/>
      <c r="D26" s="14" t="s">
        <v>110</v>
      </c>
      <c r="F26" s="14"/>
      <c r="G26" s="14"/>
      <c r="H26" s="14"/>
      <c r="I26" s="14"/>
      <c r="J26" s="14"/>
      <c r="K26" s="14"/>
      <c r="L26" s="14"/>
      <c r="M26" s="14"/>
      <c r="N26" s="14"/>
      <c r="O26" s="14"/>
      <c r="P26" s="14"/>
    </row>
    <row r="27" spans="1:26" ht="16.899999999999999" customHeight="1">
      <c r="A27" s="19"/>
      <c r="B27" s="14"/>
      <c r="C27" s="15"/>
      <c r="D27" s="14" t="s">
        <v>250</v>
      </c>
      <c r="E27" s="14"/>
      <c r="F27" s="14"/>
      <c r="G27" s="14"/>
      <c r="H27" s="14"/>
      <c r="I27" s="14"/>
      <c r="J27" s="14"/>
      <c r="K27" s="14"/>
      <c r="L27" s="14"/>
      <c r="M27" s="14"/>
      <c r="N27" s="14"/>
      <c r="O27" s="14"/>
      <c r="P27" s="14"/>
    </row>
    <row r="28" spans="1:26" ht="16.899999999999999" customHeight="1">
      <c r="A28" s="19"/>
      <c r="B28" s="14"/>
      <c r="C28" s="15"/>
      <c r="D28" s="14" t="s">
        <v>251</v>
      </c>
      <c r="E28" s="14"/>
      <c r="F28" s="14"/>
      <c r="G28" s="14"/>
      <c r="H28" s="14"/>
      <c r="I28" s="14"/>
      <c r="J28" s="14"/>
      <c r="K28" s="14"/>
      <c r="L28" s="14"/>
      <c r="M28" s="14"/>
      <c r="N28" s="14"/>
      <c r="O28" s="14"/>
      <c r="P28" s="14"/>
    </row>
    <row r="29" spans="1:26" ht="16.899999999999999" customHeight="1">
      <c r="A29" s="19"/>
      <c r="B29" s="14"/>
      <c r="C29" s="15"/>
      <c r="D29" s="14" t="s">
        <v>317</v>
      </c>
      <c r="E29" s="14"/>
      <c r="F29" s="14"/>
      <c r="G29" s="14"/>
      <c r="H29" s="14"/>
      <c r="I29" s="14"/>
      <c r="J29" s="14"/>
      <c r="K29" s="14"/>
      <c r="L29" s="14"/>
      <c r="M29" s="14"/>
      <c r="N29" s="14"/>
      <c r="O29" s="14"/>
      <c r="P29" s="14"/>
    </row>
    <row r="30" spans="1:26" ht="16.899999999999999" customHeight="1">
      <c r="A30" s="19"/>
      <c r="B30" s="14"/>
      <c r="C30" s="15"/>
      <c r="D30" s="14" t="s">
        <v>79</v>
      </c>
      <c r="E30" s="14"/>
      <c r="F30" s="14"/>
      <c r="G30" s="14"/>
      <c r="H30" s="14"/>
      <c r="I30" s="14"/>
      <c r="J30" s="14"/>
      <c r="K30" s="14"/>
      <c r="L30" s="14"/>
      <c r="M30" s="14"/>
      <c r="N30" s="14"/>
      <c r="O30" s="14"/>
      <c r="P30" s="14"/>
    </row>
    <row r="31" spans="1:26" ht="16.899999999999999" customHeight="1">
      <c r="A31" s="19"/>
      <c r="B31" s="14"/>
      <c r="C31" s="15"/>
      <c r="D31" s="14" t="s">
        <v>132</v>
      </c>
      <c r="E31" s="14"/>
      <c r="F31" s="14"/>
      <c r="G31" s="14"/>
      <c r="H31" s="14"/>
      <c r="I31" s="14"/>
      <c r="J31" s="14"/>
      <c r="K31" s="14"/>
      <c r="L31" s="14"/>
      <c r="M31" s="14"/>
      <c r="N31" s="14"/>
      <c r="O31" s="14"/>
      <c r="P31" s="14"/>
    </row>
    <row r="32" spans="1:26" ht="16.899999999999999" customHeight="1">
      <c r="A32" s="19"/>
      <c r="B32" s="14"/>
      <c r="C32" s="15"/>
      <c r="D32" s="14"/>
      <c r="E32" s="14"/>
      <c r="F32" s="14"/>
      <c r="G32" s="14"/>
      <c r="H32" s="14"/>
      <c r="I32" s="14"/>
      <c r="J32" s="14"/>
      <c r="K32" s="14"/>
      <c r="L32" s="14"/>
      <c r="M32" s="14"/>
      <c r="N32" s="14"/>
      <c r="O32" s="14"/>
      <c r="P32" s="14"/>
    </row>
    <row r="33" spans="1:17" ht="16.899999999999999" customHeight="1">
      <c r="A33" s="19"/>
      <c r="B33" s="30"/>
      <c r="C33" s="30"/>
      <c r="D33" s="31"/>
      <c r="E33" s="32"/>
      <c r="F33" s="32"/>
      <c r="G33" s="32"/>
      <c r="H33" s="32"/>
      <c r="I33" s="32"/>
      <c r="J33" s="32"/>
      <c r="K33" s="32"/>
      <c r="L33" s="32"/>
      <c r="M33" s="32"/>
      <c r="N33" s="32"/>
      <c r="O33" s="32"/>
      <c r="P33" s="32"/>
    </row>
    <row r="34" spans="1:17" ht="7.9" customHeight="1">
      <c r="A34" s="19"/>
      <c r="D34" s="33"/>
      <c r="E34" s="34"/>
      <c r="F34" s="34"/>
      <c r="G34" s="34"/>
      <c r="H34" s="34"/>
      <c r="I34" s="34"/>
      <c r="J34" s="34"/>
      <c r="K34" s="34"/>
      <c r="L34" s="34"/>
      <c r="M34" s="34"/>
      <c r="N34" s="34"/>
      <c r="O34" s="34"/>
      <c r="P34" s="34"/>
      <c r="Q34" s="35"/>
    </row>
    <row r="35" spans="1:17" ht="16.899999999999999" customHeight="1">
      <c r="A35" s="19"/>
      <c r="D35" s="36" t="s">
        <v>1</v>
      </c>
      <c r="E35" s="37"/>
      <c r="F35" s="37"/>
      <c r="G35" s="37"/>
      <c r="H35" s="37"/>
      <c r="I35" s="37"/>
      <c r="J35" s="37"/>
      <c r="K35" s="37"/>
      <c r="L35" s="37"/>
      <c r="M35" s="37"/>
      <c r="N35" s="37"/>
      <c r="O35" s="37"/>
      <c r="P35" s="37"/>
      <c r="Q35" s="38"/>
    </row>
    <row r="36" spans="1:17" ht="23.45" customHeight="1">
      <c r="D36" s="36"/>
      <c r="E36" s="173" t="s">
        <v>2</v>
      </c>
      <c r="F36" s="173"/>
      <c r="G36" s="173"/>
      <c r="H36" s="183" t="str">
        <f>IF(はじめに!$B$8=0,"",はじめに!$B$8)</f>
        <v/>
      </c>
      <c r="I36" s="183"/>
      <c r="J36" s="183"/>
      <c r="K36" s="37" t="s">
        <v>3</v>
      </c>
      <c r="L36" s="37"/>
      <c r="M36" s="184" t="str">
        <f>IF(はじめに!$B$9=0,"",はじめに!$B$9)</f>
        <v/>
      </c>
      <c r="N36" s="184"/>
      <c r="O36" s="184"/>
      <c r="P36" s="184"/>
      <c r="Q36" s="38" t="s">
        <v>4</v>
      </c>
    </row>
    <row r="37" spans="1:17" ht="23.45" customHeight="1">
      <c r="D37" s="39"/>
      <c r="E37" s="174" t="s">
        <v>5</v>
      </c>
      <c r="F37" s="174"/>
      <c r="G37" s="174"/>
      <c r="H37" s="183" t="str">
        <f>IF(はじめに!$B$10=0,"",はじめに!$B$10)</f>
        <v/>
      </c>
      <c r="I37" s="183"/>
      <c r="J37" s="183"/>
      <c r="K37" s="40" t="s">
        <v>3</v>
      </c>
      <c r="L37" s="40"/>
      <c r="M37" s="184" t="str">
        <f>IF(はじめに!$B$11=0,"",はじめに!$B$11)</f>
        <v/>
      </c>
      <c r="N37" s="184"/>
      <c r="O37" s="184"/>
      <c r="P37" s="184"/>
      <c r="Q37" s="41" t="s">
        <v>4</v>
      </c>
    </row>
    <row r="38" spans="1:17" ht="29.45" customHeight="1">
      <c r="D38" s="175" t="s">
        <v>78</v>
      </c>
      <c r="E38" s="175"/>
      <c r="F38" s="175"/>
      <c r="G38" s="175"/>
      <c r="H38" s="175"/>
      <c r="I38" s="175"/>
      <c r="J38" s="175"/>
      <c r="K38" s="175"/>
      <c r="L38" s="175"/>
      <c r="M38" s="175"/>
      <c r="N38" s="175"/>
      <c r="O38" s="175"/>
      <c r="P38" s="175"/>
      <c r="Q38" s="175"/>
    </row>
    <row r="39" spans="1:17" ht="18" customHeight="1"/>
    <row r="40" spans="1:17" ht="43.5" customHeight="1"/>
    <row r="41" spans="1:17" ht="16.899999999999999" hidden="1" customHeight="1">
      <c r="B41" s="42" t="s">
        <v>91</v>
      </c>
      <c r="C41" s="42"/>
    </row>
    <row r="42" spans="1:17" ht="16.899999999999999" hidden="1" customHeight="1">
      <c r="B42" s="42" t="s">
        <v>92</v>
      </c>
      <c r="C42" s="42"/>
    </row>
    <row r="43" spans="1:17" ht="16.899999999999999" hidden="1" customHeight="1">
      <c r="B43" s="42" t="s">
        <v>93</v>
      </c>
      <c r="C43" s="42"/>
    </row>
    <row r="44" spans="1:17" ht="16.899999999999999" hidden="1" customHeight="1">
      <c r="B44" s="42" t="s">
        <v>94</v>
      </c>
      <c r="C44" s="42"/>
    </row>
    <row r="45" spans="1:17" ht="16.899999999999999" hidden="1" customHeight="1">
      <c r="B45" s="42" t="s">
        <v>95</v>
      </c>
      <c r="C45" s="42"/>
    </row>
    <row r="46" spans="1:17" ht="16.899999999999999" hidden="1" customHeight="1">
      <c r="B46" s="42" t="s">
        <v>96</v>
      </c>
      <c r="C46" s="42"/>
    </row>
    <row r="47" spans="1:17" ht="16.899999999999999" hidden="1" customHeight="1">
      <c r="B47" s="42" t="s">
        <v>97</v>
      </c>
      <c r="C47" s="42"/>
    </row>
    <row r="48" spans="1:17" ht="16.899999999999999" hidden="1" customHeight="1">
      <c r="B48" s="42" t="s">
        <v>98</v>
      </c>
      <c r="C48" s="42"/>
    </row>
    <row r="49" spans="2:3" ht="16.899999999999999" hidden="1" customHeight="1">
      <c r="B49" s="42" t="s">
        <v>99</v>
      </c>
      <c r="C49" s="42"/>
    </row>
    <row r="50" spans="2:3" ht="16.899999999999999" hidden="1" customHeight="1">
      <c r="B50" s="42" t="s">
        <v>100</v>
      </c>
      <c r="C50" s="42"/>
    </row>
    <row r="51" spans="2:3" ht="16.899999999999999" hidden="1" customHeight="1">
      <c r="B51" s="42" t="s">
        <v>101</v>
      </c>
      <c r="C51" s="42"/>
    </row>
    <row r="52" spans="2:3" ht="16.899999999999999" hidden="1" customHeight="1">
      <c r="B52" s="42" t="s">
        <v>102</v>
      </c>
      <c r="C52" s="42"/>
    </row>
    <row r="53" spans="2:3" ht="16.899999999999999" hidden="1" customHeight="1">
      <c r="B53" s="42" t="s">
        <v>103</v>
      </c>
      <c r="C53" s="42"/>
    </row>
    <row r="54" spans="2:3" ht="16.899999999999999" hidden="1" customHeight="1">
      <c r="B54" s="42" t="s">
        <v>104</v>
      </c>
      <c r="C54" s="42"/>
    </row>
    <row r="55" spans="2:3" ht="16.899999999999999" hidden="1" customHeight="1">
      <c r="B55" s="42" t="s">
        <v>105</v>
      </c>
      <c r="C55" s="42"/>
    </row>
    <row r="56" spans="2:3" ht="16.899999999999999" hidden="1" customHeight="1">
      <c r="B56" s="42" t="s">
        <v>106</v>
      </c>
      <c r="C56" s="42"/>
    </row>
    <row r="57" spans="2:3" ht="16.899999999999999" hidden="1" customHeight="1">
      <c r="B57" s="42" t="s">
        <v>107</v>
      </c>
      <c r="C57" s="42"/>
    </row>
    <row r="58" spans="2:3" ht="16.899999999999999" hidden="1" customHeight="1">
      <c r="B58" s="42" t="s">
        <v>108</v>
      </c>
      <c r="C58" s="42"/>
    </row>
  </sheetData>
  <mergeCells count="23">
    <mergeCell ref="A13:U13"/>
    <mergeCell ref="H15:L15"/>
    <mergeCell ref="Q3:U3"/>
    <mergeCell ref="A11:U11"/>
    <mergeCell ref="A9:U9"/>
    <mergeCell ref="N7:U7"/>
    <mergeCell ref="N6:U6"/>
    <mergeCell ref="N5:U5"/>
    <mergeCell ref="E36:G36"/>
    <mergeCell ref="E37:G37"/>
    <mergeCell ref="D38:Q38"/>
    <mergeCell ref="D21:F21"/>
    <mergeCell ref="D19:F19"/>
    <mergeCell ref="D20:F20"/>
    <mergeCell ref="H36:J36"/>
    <mergeCell ref="H37:J37"/>
    <mergeCell ref="M36:P36"/>
    <mergeCell ref="M37:P37"/>
    <mergeCell ref="G21:R21"/>
    <mergeCell ref="G19:L19"/>
    <mergeCell ref="M19:O19"/>
    <mergeCell ref="P19:R19"/>
    <mergeCell ref="G20:R20"/>
  </mergeCells>
  <phoneticPr fontId="1"/>
  <dataValidations count="1">
    <dataValidation type="list" allowBlank="1" showInputMessage="1" showErrorMessage="1" sqref="B41:B58 G19" xr:uid="{3BBE60D4-C915-4D61-8700-7CC1B4B77B99}">
      <formula1>$B$41:$B$58</formula1>
    </dataValidation>
  </dataValidations>
  <hyperlinks>
    <hyperlink ref="W1" location="はじめに!Print_Area" display="はじめに" xr:uid="{AF82835E-9B41-4F5D-812C-CF490269906B}"/>
  </hyperlinks>
  <pageMargins left="0.59055118110236227" right="0.59055118110236227" top="0.55118110236220474" bottom="0.55118110236220474"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4" r:id="rId4" name="Check Box 4">
              <controlPr defaultSize="0" autoFill="0" autoLine="0" autoPict="0">
                <anchor moveWithCells="1">
                  <from>
                    <xdr:col>2</xdr:col>
                    <xdr:colOff>66675</xdr:colOff>
                    <xdr:row>22</xdr:row>
                    <xdr:rowOff>200025</xdr:rowOff>
                  </from>
                  <to>
                    <xdr:col>3</xdr:col>
                    <xdr:colOff>9525</xdr:colOff>
                    <xdr:row>24</xdr:row>
                    <xdr:rowOff>19050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2</xdr:col>
                    <xdr:colOff>66675</xdr:colOff>
                    <xdr:row>24</xdr:row>
                    <xdr:rowOff>0</xdr:rowOff>
                  </from>
                  <to>
                    <xdr:col>2</xdr:col>
                    <xdr:colOff>285750</xdr:colOff>
                    <xdr:row>24</xdr:row>
                    <xdr:rowOff>200025</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2</xdr:col>
                    <xdr:colOff>66675</xdr:colOff>
                    <xdr:row>27</xdr:row>
                    <xdr:rowOff>0</xdr:rowOff>
                  </from>
                  <to>
                    <xdr:col>3</xdr:col>
                    <xdr:colOff>38100</xdr:colOff>
                    <xdr:row>28</xdr:row>
                    <xdr:rowOff>19050</xdr:rowOff>
                  </to>
                </anchor>
              </controlPr>
            </control>
          </mc:Choice>
        </mc:AlternateContent>
        <mc:AlternateContent xmlns:mc="http://schemas.openxmlformats.org/markup-compatibility/2006">
          <mc:Choice Requires="x14">
            <control shapeId="81928" r:id="rId7" name="Check Box 8">
              <controlPr defaultSize="0" autoFill="0" autoLine="0" autoPict="0">
                <anchor moveWithCells="1">
                  <from>
                    <xdr:col>2</xdr:col>
                    <xdr:colOff>66675</xdr:colOff>
                    <xdr:row>29</xdr:row>
                    <xdr:rowOff>171450</xdr:rowOff>
                  </from>
                  <to>
                    <xdr:col>3</xdr:col>
                    <xdr:colOff>57150</xdr:colOff>
                    <xdr:row>31</xdr:row>
                    <xdr:rowOff>38100</xdr:rowOff>
                  </to>
                </anchor>
              </controlPr>
            </control>
          </mc:Choice>
        </mc:AlternateContent>
        <mc:AlternateContent xmlns:mc="http://schemas.openxmlformats.org/markup-compatibility/2006">
          <mc:Choice Requires="x14">
            <control shapeId="81932" r:id="rId8" name="Check Box 12">
              <controlPr defaultSize="0" autoFill="0" autoLine="0" autoPict="0">
                <anchor moveWithCells="1">
                  <from>
                    <xdr:col>2</xdr:col>
                    <xdr:colOff>66675</xdr:colOff>
                    <xdr:row>26</xdr:row>
                    <xdr:rowOff>0</xdr:rowOff>
                  </from>
                  <to>
                    <xdr:col>2</xdr:col>
                    <xdr:colOff>333375</xdr:colOff>
                    <xdr:row>27</xdr:row>
                    <xdr:rowOff>0</xdr:rowOff>
                  </to>
                </anchor>
              </controlPr>
            </control>
          </mc:Choice>
        </mc:AlternateContent>
        <mc:AlternateContent xmlns:mc="http://schemas.openxmlformats.org/markup-compatibility/2006">
          <mc:Choice Requires="x14">
            <control shapeId="81933" r:id="rId9" name="Check Box 13">
              <controlPr defaultSize="0" autoFill="0" autoLine="0" autoPict="0">
                <anchor moveWithCells="1">
                  <from>
                    <xdr:col>2</xdr:col>
                    <xdr:colOff>66675</xdr:colOff>
                    <xdr:row>24</xdr:row>
                    <xdr:rowOff>200025</xdr:rowOff>
                  </from>
                  <to>
                    <xdr:col>3</xdr:col>
                    <xdr:colOff>0</xdr:colOff>
                    <xdr:row>26</xdr:row>
                    <xdr:rowOff>0</xdr:rowOff>
                  </to>
                </anchor>
              </controlPr>
            </control>
          </mc:Choice>
        </mc:AlternateContent>
        <mc:AlternateContent xmlns:mc="http://schemas.openxmlformats.org/markup-compatibility/2006">
          <mc:Choice Requires="x14">
            <control shapeId="81934" r:id="rId10" name="Check Box 14">
              <controlPr defaultSize="0" autoFill="0" autoLine="0" autoPict="0">
                <anchor moveWithCells="1">
                  <from>
                    <xdr:col>2</xdr:col>
                    <xdr:colOff>66675</xdr:colOff>
                    <xdr:row>28</xdr:row>
                    <xdr:rowOff>190500</xdr:rowOff>
                  </from>
                  <to>
                    <xdr:col>3</xdr:col>
                    <xdr:colOff>66675</xdr:colOff>
                    <xdr:row>30</xdr:row>
                    <xdr:rowOff>19050</xdr:rowOff>
                  </to>
                </anchor>
              </controlPr>
            </control>
          </mc:Choice>
        </mc:AlternateContent>
        <mc:AlternateContent xmlns:mc="http://schemas.openxmlformats.org/markup-compatibility/2006">
          <mc:Choice Requires="x14">
            <control shapeId="81935" r:id="rId11" name="Check Box 15">
              <controlPr defaultSize="0" autoFill="0" autoLine="0" autoPict="0">
                <anchor moveWithCells="1">
                  <from>
                    <xdr:col>2</xdr:col>
                    <xdr:colOff>66675</xdr:colOff>
                    <xdr:row>27</xdr:row>
                    <xdr:rowOff>171450</xdr:rowOff>
                  </from>
                  <to>
                    <xdr:col>3</xdr:col>
                    <xdr:colOff>38100</xdr:colOff>
                    <xdr:row>29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232D-ACEF-4342-96E0-4902B8934912}">
  <sheetPr codeName="Sheet4">
    <tabColor theme="9"/>
    <pageSetUpPr fitToPage="1"/>
  </sheetPr>
  <dimension ref="A1:AF80"/>
  <sheetViews>
    <sheetView view="pageBreakPreview" zoomScaleNormal="100" zoomScaleSheetLayoutView="100" workbookViewId="0"/>
  </sheetViews>
  <sheetFormatPr defaultColWidth="4.125" defaultRowHeight="18"/>
  <cols>
    <col min="1" max="30" width="4.125" style="131"/>
    <col min="31" max="31" width="33.125" style="131" customWidth="1"/>
    <col min="32" max="32" width="21.5" style="131" customWidth="1"/>
    <col min="33" max="16384" width="4.125" style="131"/>
  </cols>
  <sheetData>
    <row r="1" spans="1:32" ht="18.75">
      <c r="A1" s="130" t="s">
        <v>7</v>
      </c>
      <c r="V1" s="264" t="s">
        <v>281</v>
      </c>
      <c r="W1" s="264"/>
      <c r="X1" s="264"/>
      <c r="Y1" s="264"/>
      <c r="Z1" s="264"/>
    </row>
    <row r="2" spans="1:32" ht="3.6" customHeight="1"/>
    <row r="3" spans="1:32" ht="21.6" customHeight="1">
      <c r="A3" s="283" t="s">
        <v>277</v>
      </c>
      <c r="B3" s="283"/>
      <c r="C3" s="283"/>
      <c r="D3" s="283"/>
      <c r="E3" s="283"/>
      <c r="F3" s="283"/>
      <c r="G3" s="283"/>
      <c r="H3" s="283"/>
      <c r="I3" s="283"/>
      <c r="J3" s="283"/>
      <c r="K3" s="283"/>
      <c r="L3" s="283"/>
      <c r="M3" s="283"/>
      <c r="N3" s="283"/>
      <c r="O3" s="283"/>
      <c r="P3" s="283"/>
      <c r="Q3" s="283"/>
      <c r="R3" s="283"/>
      <c r="S3" s="283"/>
      <c r="T3" s="283"/>
    </row>
    <row r="4" spans="1:32" ht="24.6" customHeight="1" thickBot="1">
      <c r="A4" s="132" t="s">
        <v>90</v>
      </c>
      <c r="B4" s="130"/>
      <c r="C4" s="130"/>
      <c r="D4" s="133"/>
      <c r="E4" s="130"/>
      <c r="F4" s="130"/>
      <c r="G4" s="130"/>
      <c r="H4" s="130"/>
      <c r="I4" s="130"/>
      <c r="J4" s="130"/>
      <c r="K4" s="130"/>
      <c r="L4" s="130"/>
      <c r="M4" s="130"/>
      <c r="N4" s="130"/>
      <c r="O4" s="130"/>
      <c r="P4" s="130"/>
      <c r="Q4" s="130"/>
      <c r="R4" s="130"/>
      <c r="S4" s="130"/>
      <c r="T4" s="130"/>
      <c r="W4" s="134" t="s">
        <v>292</v>
      </c>
    </row>
    <row r="5" spans="1:32" ht="43.9" customHeight="1" thickBot="1">
      <c r="A5" s="130"/>
      <c r="B5" s="210" t="s">
        <v>311</v>
      </c>
      <c r="C5" s="211"/>
      <c r="D5" s="212"/>
      <c r="E5" s="284"/>
      <c r="F5" s="285"/>
      <c r="G5" s="285"/>
      <c r="H5" s="285"/>
      <c r="I5" s="285"/>
      <c r="J5" s="285"/>
      <c r="K5" s="285"/>
      <c r="L5" s="285"/>
      <c r="M5" s="285"/>
      <c r="N5" s="285"/>
      <c r="O5" s="285"/>
      <c r="P5" s="285"/>
      <c r="Q5" s="285"/>
      <c r="R5" s="285"/>
      <c r="S5" s="285"/>
      <c r="T5" s="286"/>
      <c r="AF5" s="135"/>
    </row>
    <row r="6" spans="1:32" ht="105" customHeight="1" thickBot="1">
      <c r="A6" s="130"/>
      <c r="B6" s="204" t="s">
        <v>288</v>
      </c>
      <c r="C6" s="205"/>
      <c r="D6" s="206"/>
      <c r="E6" s="207"/>
      <c r="F6" s="208"/>
      <c r="G6" s="208"/>
      <c r="H6" s="208"/>
      <c r="I6" s="208"/>
      <c r="J6" s="208"/>
      <c r="K6" s="208"/>
      <c r="L6" s="208"/>
      <c r="M6" s="208"/>
      <c r="N6" s="208"/>
      <c r="O6" s="208"/>
      <c r="P6" s="208"/>
      <c r="Q6" s="208"/>
      <c r="R6" s="208"/>
      <c r="S6" s="208"/>
      <c r="T6" s="209"/>
      <c r="AF6" s="135"/>
    </row>
    <row r="7" spans="1:32" ht="23.45" customHeight="1">
      <c r="A7" s="130"/>
      <c r="B7" s="233" t="s">
        <v>291</v>
      </c>
      <c r="C7" s="234"/>
      <c r="D7" s="235"/>
      <c r="E7" s="242" t="s">
        <v>206</v>
      </c>
      <c r="F7" s="243"/>
      <c r="G7" s="244"/>
      <c r="H7" s="136"/>
      <c r="I7" s="228" t="s">
        <v>169</v>
      </c>
      <c r="J7" s="229"/>
      <c r="K7" s="229"/>
      <c r="L7" s="229"/>
      <c r="M7" s="229"/>
      <c r="N7" s="229"/>
      <c r="O7" s="230" t="s">
        <v>209</v>
      </c>
      <c r="P7" s="230"/>
      <c r="Q7" s="230"/>
      <c r="R7" s="230"/>
      <c r="S7" s="230"/>
      <c r="T7" s="231"/>
    </row>
    <row r="8" spans="1:32" ht="23.45" customHeight="1">
      <c r="A8" s="130"/>
      <c r="B8" s="236"/>
      <c r="C8" s="237"/>
      <c r="D8" s="238"/>
      <c r="E8" s="245"/>
      <c r="F8" s="246"/>
      <c r="G8" s="247"/>
      <c r="H8" s="137"/>
      <c r="I8" s="248" t="s">
        <v>207</v>
      </c>
      <c r="J8" s="249"/>
      <c r="K8" s="249"/>
      <c r="L8" s="249"/>
      <c r="M8" s="249"/>
      <c r="N8" s="249"/>
      <c r="O8" s="249"/>
      <c r="P8" s="249"/>
      <c r="Q8" s="249"/>
      <c r="R8" s="249"/>
      <c r="S8" s="249"/>
      <c r="T8" s="250"/>
      <c r="AF8" s="135"/>
    </row>
    <row r="9" spans="1:32" ht="31.9" customHeight="1">
      <c r="A9" s="130"/>
      <c r="B9" s="236"/>
      <c r="C9" s="237"/>
      <c r="D9" s="238"/>
      <c r="E9" s="252" t="s">
        <v>210</v>
      </c>
      <c r="F9" s="253"/>
      <c r="G9" s="254"/>
      <c r="H9" s="255" t="s">
        <v>313</v>
      </c>
      <c r="I9" s="255"/>
      <c r="J9" s="255"/>
      <c r="K9" s="256" t="s">
        <v>314</v>
      </c>
      <c r="L9" s="256"/>
      <c r="M9" s="256"/>
      <c r="N9" s="257" t="s">
        <v>241</v>
      </c>
      <c r="O9" s="258"/>
      <c r="P9" s="258"/>
      <c r="Q9" s="256" t="s">
        <v>315</v>
      </c>
      <c r="R9" s="256"/>
      <c r="S9" s="256"/>
      <c r="T9" s="259"/>
      <c r="AF9" s="135"/>
    </row>
    <row r="10" spans="1:32" ht="63.75" customHeight="1" thickBot="1">
      <c r="A10" s="130"/>
      <c r="B10" s="239"/>
      <c r="C10" s="240"/>
      <c r="D10" s="241"/>
      <c r="E10" s="260"/>
      <c r="F10" s="261"/>
      <c r="G10" s="261"/>
      <c r="H10" s="261"/>
      <c r="I10" s="261"/>
      <c r="J10" s="261"/>
      <c r="K10" s="261"/>
      <c r="L10" s="261"/>
      <c r="M10" s="261"/>
      <c r="N10" s="261"/>
      <c r="O10" s="261"/>
      <c r="P10" s="261"/>
      <c r="Q10" s="261"/>
      <c r="R10" s="261"/>
      <c r="S10" s="261"/>
      <c r="T10" s="262"/>
      <c r="AF10" s="135"/>
    </row>
    <row r="11" spans="1:32" ht="74.45" customHeight="1" thickBot="1">
      <c r="A11" s="130"/>
      <c r="B11" s="236" t="s">
        <v>289</v>
      </c>
      <c r="C11" s="237"/>
      <c r="D11" s="238"/>
      <c r="E11" s="290"/>
      <c r="F11" s="291"/>
      <c r="G11" s="291"/>
      <c r="H11" s="291"/>
      <c r="I11" s="291"/>
      <c r="J11" s="291"/>
      <c r="K11" s="291"/>
      <c r="L11" s="291"/>
      <c r="M11" s="291"/>
      <c r="N11" s="291"/>
      <c r="O11" s="291"/>
      <c r="P11" s="291"/>
      <c r="Q11" s="291"/>
      <c r="R11" s="291"/>
      <c r="S11" s="291"/>
      <c r="T11" s="292"/>
      <c r="AF11" s="135"/>
    </row>
    <row r="12" spans="1:32" ht="21" customHeight="1">
      <c r="A12" s="130"/>
      <c r="B12" s="210" t="s">
        <v>211</v>
      </c>
      <c r="C12" s="211"/>
      <c r="D12" s="212"/>
      <c r="E12" s="263" t="s">
        <v>215</v>
      </c>
      <c r="F12" s="263"/>
      <c r="G12" s="263"/>
      <c r="H12" s="223" t="s">
        <v>242</v>
      </c>
      <c r="I12" s="223"/>
      <c r="J12" s="223"/>
      <c r="K12" s="225"/>
      <c r="L12" s="225"/>
      <c r="M12" s="225"/>
      <c r="N12" s="223" t="s">
        <v>243</v>
      </c>
      <c r="O12" s="223"/>
      <c r="P12" s="223"/>
      <c r="Q12" s="221"/>
      <c r="R12" s="221"/>
      <c r="S12" s="221"/>
      <c r="T12" s="222"/>
      <c r="AF12" s="135"/>
    </row>
    <row r="13" spans="1:32" ht="21" customHeight="1">
      <c r="A13" s="130"/>
      <c r="B13" s="213"/>
      <c r="C13" s="214"/>
      <c r="D13" s="215"/>
      <c r="E13" s="219" t="s">
        <v>244</v>
      </c>
      <c r="F13" s="219"/>
      <c r="G13" s="219"/>
      <c r="H13" s="201" t="s">
        <v>212</v>
      </c>
      <c r="I13" s="201"/>
      <c r="J13" s="201"/>
      <c r="K13" s="226"/>
      <c r="L13" s="226"/>
      <c r="M13" s="226"/>
      <c r="N13" s="201" t="s">
        <v>213</v>
      </c>
      <c r="O13" s="201"/>
      <c r="P13" s="201"/>
      <c r="Q13" s="202"/>
      <c r="R13" s="202"/>
      <c r="S13" s="202"/>
      <c r="T13" s="203"/>
      <c r="AF13" s="135"/>
    </row>
    <row r="14" spans="1:32" ht="21" customHeight="1">
      <c r="A14" s="130"/>
      <c r="B14" s="213"/>
      <c r="C14" s="214"/>
      <c r="D14" s="215"/>
      <c r="E14" s="219" t="s">
        <v>286</v>
      </c>
      <c r="F14" s="219"/>
      <c r="G14" s="219"/>
      <c r="H14" s="201" t="s">
        <v>212</v>
      </c>
      <c r="I14" s="201"/>
      <c r="J14" s="201"/>
      <c r="K14" s="226"/>
      <c r="L14" s="226"/>
      <c r="M14" s="226"/>
      <c r="N14" s="201" t="s">
        <v>213</v>
      </c>
      <c r="O14" s="201"/>
      <c r="P14" s="201"/>
      <c r="Q14" s="202"/>
      <c r="R14" s="202"/>
      <c r="S14" s="202"/>
      <c r="T14" s="203"/>
      <c r="AF14" s="135"/>
    </row>
    <row r="15" spans="1:32" ht="21" customHeight="1" thickBot="1">
      <c r="A15" s="130"/>
      <c r="B15" s="216"/>
      <c r="C15" s="217"/>
      <c r="D15" s="218"/>
      <c r="E15" s="220" t="s">
        <v>287</v>
      </c>
      <c r="F15" s="220"/>
      <c r="G15" s="220"/>
      <c r="H15" s="224" t="s">
        <v>212</v>
      </c>
      <c r="I15" s="224"/>
      <c r="J15" s="224"/>
      <c r="K15" s="227"/>
      <c r="L15" s="227"/>
      <c r="M15" s="227"/>
      <c r="N15" s="224" t="s">
        <v>213</v>
      </c>
      <c r="O15" s="224"/>
      <c r="P15" s="224"/>
      <c r="Q15" s="293"/>
      <c r="R15" s="293"/>
      <c r="S15" s="293"/>
      <c r="T15" s="294"/>
      <c r="AF15" s="135"/>
    </row>
    <row r="16" spans="1:32" ht="22.9" customHeight="1">
      <c r="A16" s="130"/>
      <c r="B16" s="210" t="s">
        <v>172</v>
      </c>
      <c r="C16" s="211"/>
      <c r="D16" s="211"/>
      <c r="E16" s="287" t="s">
        <v>197</v>
      </c>
      <c r="F16" s="288"/>
      <c r="G16" s="288"/>
      <c r="H16" s="288"/>
      <c r="I16" s="288"/>
      <c r="J16" s="288"/>
      <c r="K16" s="288"/>
      <c r="L16" s="288"/>
      <c r="M16" s="288"/>
      <c r="N16" s="288"/>
      <c r="O16" s="288"/>
      <c r="P16" s="288"/>
      <c r="Q16" s="288"/>
      <c r="R16" s="288"/>
      <c r="S16" s="288"/>
      <c r="T16" s="289"/>
      <c r="AF16" s="135"/>
    </row>
    <row r="17" spans="1:32" ht="27" customHeight="1">
      <c r="A17" s="130"/>
      <c r="B17" s="213"/>
      <c r="C17" s="214"/>
      <c r="D17" s="214"/>
      <c r="E17" s="138" t="s">
        <v>198</v>
      </c>
      <c r="F17" s="139"/>
      <c r="G17" s="140" t="s">
        <v>200</v>
      </c>
      <c r="H17" s="141" t="s">
        <v>199</v>
      </c>
      <c r="I17" s="139"/>
      <c r="J17" s="140" t="s">
        <v>200</v>
      </c>
      <c r="K17" s="141" t="s">
        <v>201</v>
      </c>
      <c r="L17" s="139"/>
      <c r="M17" s="142" t="s">
        <v>200</v>
      </c>
      <c r="N17" s="140" t="s">
        <v>205</v>
      </c>
      <c r="O17" s="143"/>
      <c r="P17" s="144" t="s">
        <v>200</v>
      </c>
      <c r="Q17" s="140" t="s">
        <v>202</v>
      </c>
      <c r="R17" s="232">
        <f>F17+I17+L17+O17</f>
        <v>0</v>
      </c>
      <c r="S17" s="232"/>
      <c r="T17" s="145" t="s">
        <v>200</v>
      </c>
      <c r="AF17" s="135"/>
    </row>
    <row r="18" spans="1:32" ht="22.15" customHeight="1">
      <c r="A18" s="130"/>
      <c r="B18" s="213"/>
      <c r="C18" s="214"/>
      <c r="D18" s="214"/>
      <c r="E18" s="280" t="s">
        <v>208</v>
      </c>
      <c r="F18" s="281"/>
      <c r="G18" s="281"/>
      <c r="H18" s="281"/>
      <c r="I18" s="281"/>
      <c r="J18" s="281"/>
      <c r="K18" s="281"/>
      <c r="L18" s="281"/>
      <c r="M18" s="281"/>
      <c r="N18" s="281"/>
      <c r="O18" s="281"/>
      <c r="P18" s="281"/>
      <c r="Q18" s="281"/>
      <c r="R18" s="281"/>
      <c r="S18" s="281"/>
      <c r="T18" s="282"/>
      <c r="AF18" s="135"/>
    </row>
    <row r="19" spans="1:32" ht="27" customHeight="1" thickBot="1">
      <c r="A19" s="130"/>
      <c r="B19" s="216"/>
      <c r="C19" s="217"/>
      <c r="D19" s="217"/>
      <c r="E19" s="146" t="s">
        <v>306</v>
      </c>
      <c r="F19" s="147"/>
      <c r="G19" s="148" t="s">
        <v>200</v>
      </c>
      <c r="H19" s="149" t="s">
        <v>307</v>
      </c>
      <c r="I19" s="147"/>
      <c r="J19" s="148" t="s">
        <v>200</v>
      </c>
      <c r="K19" s="149" t="s">
        <v>201</v>
      </c>
      <c r="L19" s="147"/>
      <c r="M19" s="150" t="s">
        <v>200</v>
      </c>
      <c r="N19" s="148" t="s">
        <v>205</v>
      </c>
      <c r="O19" s="151"/>
      <c r="P19" s="152" t="s">
        <v>200</v>
      </c>
      <c r="Q19" s="148" t="s">
        <v>202</v>
      </c>
      <c r="R19" s="251">
        <f>F19+I19+L19+O19</f>
        <v>0</v>
      </c>
      <c r="S19" s="251"/>
      <c r="T19" s="153" t="s">
        <v>200</v>
      </c>
      <c r="AF19" s="135"/>
    </row>
    <row r="20" spans="1:32" ht="63" customHeight="1" thickBot="1">
      <c r="A20" s="130"/>
      <c r="B20" s="276" t="s">
        <v>196</v>
      </c>
      <c r="C20" s="277"/>
      <c r="D20" s="277"/>
      <c r="E20" s="278"/>
      <c r="F20" s="278"/>
      <c r="G20" s="278"/>
      <c r="H20" s="278"/>
      <c r="I20" s="278"/>
      <c r="J20" s="278"/>
      <c r="K20" s="278"/>
      <c r="L20" s="278"/>
      <c r="M20" s="278"/>
      <c r="N20" s="278"/>
      <c r="O20" s="278"/>
      <c r="P20" s="278"/>
      <c r="Q20" s="278"/>
      <c r="R20" s="278"/>
      <c r="S20" s="278"/>
      <c r="T20" s="279"/>
      <c r="AF20" s="135"/>
    </row>
    <row r="21" spans="1:32" ht="22.9" customHeight="1" thickBot="1">
      <c r="A21" s="130"/>
      <c r="B21" s="268" t="s">
        <v>131</v>
      </c>
      <c r="C21" s="269"/>
      <c r="D21" s="269"/>
      <c r="E21" s="274" t="s">
        <v>89</v>
      </c>
      <c r="F21" s="275"/>
      <c r="G21" s="275"/>
      <c r="H21" s="275"/>
      <c r="I21" s="275"/>
      <c r="J21" s="272" t="s">
        <v>9</v>
      </c>
      <c r="K21" s="272"/>
      <c r="L21" s="273" t="str">
        <f>'様式第2号（事業計画書２）'!R40</f>
        <v/>
      </c>
      <c r="M21" s="273"/>
      <c r="N21" s="273"/>
      <c r="O21" s="273"/>
      <c r="P21" s="273"/>
      <c r="Q21" s="270" t="s">
        <v>88</v>
      </c>
      <c r="R21" s="270"/>
      <c r="S21" s="270"/>
      <c r="T21" s="271"/>
      <c r="AF21" s="135"/>
    </row>
    <row r="22" spans="1:32" ht="17.45" customHeight="1">
      <c r="AF22" s="135"/>
    </row>
    <row r="23" spans="1:32" ht="17.45" customHeight="1">
      <c r="L23" s="135"/>
      <c r="AF23" s="135"/>
    </row>
    <row r="24" spans="1:32" ht="17.45" customHeight="1">
      <c r="L24" s="135"/>
      <c r="AF24" s="135"/>
    </row>
    <row r="25" spans="1:32" ht="17.45" customHeight="1">
      <c r="L25" s="135"/>
    </row>
    <row r="26" spans="1:32" ht="17.45" customHeight="1">
      <c r="L26" s="135"/>
    </row>
    <row r="27" spans="1:32" ht="17.45" customHeight="1">
      <c r="L27" s="135"/>
    </row>
    <row r="28" spans="1:32" ht="22.9" customHeight="1">
      <c r="L28" s="135"/>
    </row>
    <row r="29" spans="1:32" ht="22.9" customHeight="1">
      <c r="L29" s="135"/>
    </row>
    <row r="30" spans="1:32" ht="22.9" customHeight="1">
      <c r="L30" s="135"/>
    </row>
    <row r="31" spans="1:32" ht="22.9" customHeight="1">
      <c r="C31" s="154"/>
    </row>
    <row r="32" spans="1:32" ht="37.9" customHeight="1"/>
    <row r="33" spans="32:32" ht="22.9" customHeight="1">
      <c r="AF33" s="135"/>
    </row>
    <row r="34" spans="32:32" ht="18.75">
      <c r="AF34" s="135"/>
    </row>
    <row r="35" spans="32:32" ht="18.75">
      <c r="AF35" s="135"/>
    </row>
    <row r="36" spans="32:32" ht="18.75">
      <c r="AF36" s="135"/>
    </row>
    <row r="37" spans="32:32" ht="18.75">
      <c r="AF37" s="135"/>
    </row>
    <row r="38" spans="32:32" ht="18.75">
      <c r="AF38" s="135"/>
    </row>
    <row r="39" spans="32:32" ht="18.75">
      <c r="AF39" s="135"/>
    </row>
    <row r="40" spans="32:32" ht="18.75">
      <c r="AF40" s="135"/>
    </row>
    <row r="41" spans="32:32" ht="18.75">
      <c r="AF41" s="135"/>
    </row>
    <row r="42" spans="32:32" ht="18.75">
      <c r="AF42" s="135"/>
    </row>
    <row r="43" spans="32:32" ht="18.75">
      <c r="AF43" s="135"/>
    </row>
    <row r="44" spans="32:32" ht="18.75">
      <c r="AF44" s="135"/>
    </row>
    <row r="45" spans="32:32" ht="18.75">
      <c r="AF45" s="135"/>
    </row>
    <row r="46" spans="32:32" ht="18.75">
      <c r="AF46" s="135"/>
    </row>
    <row r="47" spans="32:32" ht="18.75">
      <c r="AF47" s="135"/>
    </row>
    <row r="48" spans="32:32" ht="18.75">
      <c r="AF48" s="135"/>
    </row>
    <row r="49" spans="32:32" ht="18.75">
      <c r="AF49" s="135"/>
    </row>
    <row r="50" spans="32:32" ht="18.75">
      <c r="AF50" s="135"/>
    </row>
    <row r="51" spans="32:32" ht="18.75">
      <c r="AF51" s="135"/>
    </row>
    <row r="52" spans="32:32" ht="18.75">
      <c r="AF52" s="135"/>
    </row>
    <row r="53" spans="32:32" ht="18.75">
      <c r="AF53" s="135"/>
    </row>
    <row r="54" spans="32:32" ht="18.75">
      <c r="AF54" s="135"/>
    </row>
    <row r="55" spans="32:32" ht="18.75">
      <c r="AF55" s="135"/>
    </row>
    <row r="56" spans="32:32" ht="18.75">
      <c r="AF56" s="135"/>
    </row>
    <row r="57" spans="32:32" ht="18.75">
      <c r="AF57" s="135"/>
    </row>
    <row r="58" spans="32:32" ht="18.75">
      <c r="AF58" s="135"/>
    </row>
    <row r="59" spans="32:32" ht="18.75">
      <c r="AF59" s="135"/>
    </row>
    <row r="60" spans="32:32" ht="18.75">
      <c r="AF60" s="135"/>
    </row>
    <row r="61" spans="32:32" ht="18.75">
      <c r="AF61" s="135"/>
    </row>
    <row r="62" spans="32:32" ht="18.75">
      <c r="AF62" s="135"/>
    </row>
    <row r="63" spans="32:32" ht="18.75">
      <c r="AF63" s="135"/>
    </row>
    <row r="64" spans="32:32" ht="18.75">
      <c r="AF64" s="135"/>
    </row>
    <row r="65" spans="32:32" ht="18.75">
      <c r="AF65" s="135"/>
    </row>
    <row r="66" spans="32:32" ht="18.75">
      <c r="AF66" s="135"/>
    </row>
    <row r="67" spans="32:32" ht="18.75">
      <c r="AF67" s="135"/>
    </row>
    <row r="68" spans="32:32" ht="18.75">
      <c r="AF68" s="135"/>
    </row>
    <row r="69" spans="32:32" ht="18.75">
      <c r="AF69" s="135"/>
    </row>
    <row r="70" spans="32:32" ht="18.75">
      <c r="AF70" s="135"/>
    </row>
    <row r="71" spans="32:32" ht="18.75">
      <c r="AF71" s="135"/>
    </row>
    <row r="72" spans="32:32" ht="18.75">
      <c r="AF72" s="135"/>
    </row>
    <row r="73" spans="32:32" ht="18.75">
      <c r="AF73" s="135"/>
    </row>
    <row r="74" spans="32:32" ht="18.75">
      <c r="AF74" s="135"/>
    </row>
    <row r="75" spans="32:32" ht="18.75">
      <c r="AF75" s="135"/>
    </row>
    <row r="76" spans="32:32" ht="19.5" thickBot="1">
      <c r="AF76" s="135"/>
    </row>
    <row r="77" spans="32:32">
      <c r="AF77" s="265"/>
    </row>
    <row r="78" spans="32:32">
      <c r="AF78" s="266"/>
    </row>
    <row r="79" spans="32:32" ht="18.75" thickBot="1">
      <c r="AF79" s="267"/>
    </row>
    <row r="80" spans="32:32" ht="18.75">
      <c r="AF80" s="135"/>
    </row>
  </sheetData>
  <sheetProtection algorithmName="SHA-512" hashValue="tF3MmXM3HM/3SRpBinii1a3W+xb3TUEM0LwzQ6MVMTdTcwSHZ5QhimzXU68skyg4we8ApKh/gctKiNBj+eyssQ==" saltValue="gn8m3V3BwDx9YiBNyhnUJA==" spinCount="100000" sheet="1" objects="1" scenarios="1" selectLockedCells="1"/>
  <mergeCells count="53">
    <mergeCell ref="V1:Z1"/>
    <mergeCell ref="AF77:AF79"/>
    <mergeCell ref="B21:D21"/>
    <mergeCell ref="Q21:T21"/>
    <mergeCell ref="J21:K21"/>
    <mergeCell ref="L21:P21"/>
    <mergeCell ref="E21:I21"/>
    <mergeCell ref="B20:D20"/>
    <mergeCell ref="E20:T20"/>
    <mergeCell ref="E18:T18"/>
    <mergeCell ref="A3:T3"/>
    <mergeCell ref="B5:D5"/>
    <mergeCell ref="E5:T5"/>
    <mergeCell ref="E16:T16"/>
    <mergeCell ref="E11:T11"/>
    <mergeCell ref="Q15:T15"/>
    <mergeCell ref="I7:N7"/>
    <mergeCell ref="O7:T7"/>
    <mergeCell ref="R17:S17"/>
    <mergeCell ref="B7:D10"/>
    <mergeCell ref="E7:G8"/>
    <mergeCell ref="I8:T8"/>
    <mergeCell ref="B16:D19"/>
    <mergeCell ref="R19:S19"/>
    <mergeCell ref="B11:D11"/>
    <mergeCell ref="E9:G9"/>
    <mergeCell ref="H9:J9"/>
    <mergeCell ref="K9:M9"/>
    <mergeCell ref="N9:P9"/>
    <mergeCell ref="Q9:T9"/>
    <mergeCell ref="E10:T10"/>
    <mergeCell ref="E12:G12"/>
    <mergeCell ref="K13:M13"/>
    <mergeCell ref="K15:M15"/>
    <mergeCell ref="E14:G14"/>
    <mergeCell ref="H14:J14"/>
    <mergeCell ref="K14:M14"/>
    <mergeCell ref="N14:P14"/>
    <mergeCell ref="Q14:T14"/>
    <mergeCell ref="B6:D6"/>
    <mergeCell ref="E6:T6"/>
    <mergeCell ref="B12:D15"/>
    <mergeCell ref="E13:G13"/>
    <mergeCell ref="E15:G15"/>
    <mergeCell ref="Q12:T12"/>
    <mergeCell ref="Q13:T13"/>
    <mergeCell ref="H12:J12"/>
    <mergeCell ref="H13:J13"/>
    <mergeCell ref="H15:J15"/>
    <mergeCell ref="N12:P12"/>
    <mergeCell ref="N13:P13"/>
    <mergeCell ref="N15:P15"/>
    <mergeCell ref="K12:M12"/>
  </mergeCells>
  <phoneticPr fontId="1"/>
  <hyperlinks>
    <hyperlink ref="V1" location="はじめに!Print_Area" display="「はじめに」戻る" xr:uid="{74F1069E-2451-45D6-B4C6-7E322244E4FF}"/>
  </hyperlinks>
  <pageMargins left="0.59055118110236227" right="0.59055118110236227" top="0.55118110236220474" bottom="0.55118110236220474" header="0.31496062992125984" footer="0.31496062992125984"/>
  <pageSetup paperSize="9" fitToHeight="0" orientation="portrait" r:id="rId1"/>
  <drawing r:id="rId2"/>
  <legacyDrawing r:id="rId3"/>
  <controls>
    <mc:AlternateContent xmlns:mc="http://schemas.openxmlformats.org/markup-compatibility/2006">
      <mc:Choice Requires="x14">
        <control shapeId="113672" r:id="rId4" name="Control 8">
          <controlPr defaultSize="0" r:id="rId5">
            <anchor moveWithCells="1">
              <from>
                <xdr:col>30</xdr:col>
                <xdr:colOff>1981200</xdr:colOff>
                <xdr:row>76</xdr:row>
                <xdr:rowOff>209550</xdr:rowOff>
              </from>
              <to>
                <xdr:col>30</xdr:col>
                <xdr:colOff>2238375</xdr:colOff>
                <xdr:row>78</xdr:row>
                <xdr:rowOff>28575</xdr:rowOff>
              </to>
            </anchor>
          </controlPr>
        </control>
      </mc:Choice>
      <mc:Fallback>
        <control shapeId="113672" r:id="rId4" name="Control 8"/>
      </mc:Fallback>
    </mc:AlternateContent>
    <mc:AlternateContent xmlns:mc="http://schemas.openxmlformats.org/markup-compatibility/2006">
      <mc:Choice Requires="x14">
        <control shapeId="113671" r:id="rId6" name="Control 7">
          <controlPr defaultSize="0" r:id="rId5">
            <anchor moveWithCells="1">
              <from>
                <xdr:col>30</xdr:col>
                <xdr:colOff>1981200</xdr:colOff>
                <xdr:row>75</xdr:row>
                <xdr:rowOff>209550</xdr:rowOff>
              </from>
              <to>
                <xdr:col>30</xdr:col>
                <xdr:colOff>2238375</xdr:colOff>
                <xdr:row>77</xdr:row>
                <xdr:rowOff>9525</xdr:rowOff>
              </to>
            </anchor>
          </controlPr>
        </control>
      </mc:Choice>
      <mc:Fallback>
        <control shapeId="113671" r:id="rId6" name="Control 7"/>
      </mc:Fallback>
    </mc:AlternateContent>
    <mc:AlternateContent xmlns:mc="http://schemas.openxmlformats.org/markup-compatibility/2006">
      <mc:Choice Requires="x14">
        <control shapeId="113670" r:id="rId7" name="Control 6">
          <controlPr defaultSize="0" r:id="rId8">
            <anchor moveWithCells="1">
              <from>
                <xdr:col>30</xdr:col>
                <xdr:colOff>1981200</xdr:colOff>
                <xdr:row>74</xdr:row>
                <xdr:rowOff>200025</xdr:rowOff>
              </from>
              <to>
                <xdr:col>30</xdr:col>
                <xdr:colOff>2238375</xdr:colOff>
                <xdr:row>75</xdr:row>
                <xdr:rowOff>238125</xdr:rowOff>
              </to>
            </anchor>
          </controlPr>
        </control>
      </mc:Choice>
      <mc:Fallback>
        <control shapeId="113670" r:id="rId7" name="Control 6"/>
      </mc:Fallback>
    </mc:AlternateContent>
    <mc:AlternateContent xmlns:mc="http://schemas.openxmlformats.org/markup-compatibility/2006">
      <mc:Choice Requires="x14">
        <control shapeId="113669" r:id="rId9" name="Control 5">
          <controlPr defaultSize="0" r:id="rId10">
            <anchor moveWithCells="1">
              <from>
                <xdr:col>30</xdr:col>
                <xdr:colOff>1981200</xdr:colOff>
                <xdr:row>68</xdr:row>
                <xdr:rowOff>209550</xdr:rowOff>
              </from>
              <to>
                <xdr:col>30</xdr:col>
                <xdr:colOff>2276475</xdr:colOff>
                <xdr:row>69</xdr:row>
                <xdr:rowOff>200025</xdr:rowOff>
              </to>
            </anchor>
          </controlPr>
        </control>
      </mc:Choice>
      <mc:Fallback>
        <control shapeId="113669" r:id="rId9" name="Control 5"/>
      </mc:Fallback>
    </mc:AlternateContent>
    <mc:AlternateContent xmlns:mc="http://schemas.openxmlformats.org/markup-compatibility/2006">
      <mc:Choice Requires="x14">
        <control shapeId="113677" r:id="rId11" name="Check Box 13">
          <controlPr defaultSize="0" autoFill="0" autoLine="0" autoPict="0">
            <anchor moveWithCells="1">
              <from>
                <xdr:col>7</xdr:col>
                <xdr:colOff>57150</xdr:colOff>
                <xdr:row>8</xdr:row>
                <xdr:rowOff>76200</xdr:rowOff>
              </from>
              <to>
                <xdr:col>9</xdr:col>
                <xdr:colOff>114300</xdr:colOff>
                <xdr:row>8</xdr:row>
                <xdr:rowOff>314325</xdr:rowOff>
              </to>
            </anchor>
          </controlPr>
        </control>
      </mc:Choice>
    </mc:AlternateContent>
    <mc:AlternateContent xmlns:mc="http://schemas.openxmlformats.org/markup-compatibility/2006">
      <mc:Choice Requires="x14">
        <control shapeId="113678" r:id="rId12" name="Check Box 14">
          <controlPr defaultSize="0" autoFill="0" autoLine="0" autoPict="0">
            <anchor moveWithCells="1">
              <from>
                <xdr:col>10</xdr:col>
                <xdr:colOff>57150</xdr:colOff>
                <xdr:row>8</xdr:row>
                <xdr:rowOff>66675</xdr:rowOff>
              </from>
              <to>
                <xdr:col>12</xdr:col>
                <xdr:colOff>114300</xdr:colOff>
                <xdr:row>8</xdr:row>
                <xdr:rowOff>304800</xdr:rowOff>
              </to>
            </anchor>
          </controlPr>
        </control>
      </mc:Choice>
    </mc:AlternateContent>
    <mc:AlternateContent xmlns:mc="http://schemas.openxmlformats.org/markup-compatibility/2006">
      <mc:Choice Requires="x14">
        <control shapeId="113679" r:id="rId13" name="Check Box 15">
          <controlPr defaultSize="0" autoFill="0" autoLine="0" autoPict="0">
            <anchor moveWithCells="1">
              <from>
                <xdr:col>13</xdr:col>
                <xdr:colOff>57150</xdr:colOff>
                <xdr:row>8</xdr:row>
                <xdr:rowOff>66675</xdr:rowOff>
              </from>
              <to>
                <xdr:col>15</xdr:col>
                <xdr:colOff>104775</xdr:colOff>
                <xdr:row>8</xdr:row>
                <xdr:rowOff>314325</xdr:rowOff>
              </to>
            </anchor>
          </controlPr>
        </control>
      </mc:Choice>
    </mc:AlternateContent>
    <mc:AlternateContent xmlns:mc="http://schemas.openxmlformats.org/markup-compatibility/2006">
      <mc:Choice Requires="x14">
        <control shapeId="113680" r:id="rId14" name="Check Box 16">
          <controlPr defaultSize="0" autoFill="0" autoLine="0" autoPict="0">
            <anchor moveWithCells="1">
              <from>
                <xdr:col>16</xdr:col>
                <xdr:colOff>57150</xdr:colOff>
                <xdr:row>8</xdr:row>
                <xdr:rowOff>76200</xdr:rowOff>
              </from>
              <to>
                <xdr:col>18</xdr:col>
                <xdr:colOff>123825</xdr:colOff>
                <xdr:row>8</xdr:row>
                <xdr:rowOff>304800</xdr:rowOff>
              </to>
            </anchor>
          </controlPr>
        </control>
      </mc:Choice>
    </mc:AlternateContent>
    <mc:AlternateContent xmlns:mc="http://schemas.openxmlformats.org/markup-compatibility/2006">
      <mc:Choice Requires="x14">
        <control shapeId="113681" r:id="rId15" name="Check Box 17">
          <controlPr defaultSize="0" autoFill="0" autoLine="0" autoPict="0">
            <anchor moveWithCells="1">
              <from>
                <xdr:col>7</xdr:col>
                <xdr:colOff>57150</xdr:colOff>
                <xdr:row>6</xdr:row>
                <xdr:rowOff>0</xdr:rowOff>
              </from>
              <to>
                <xdr:col>7</xdr:col>
                <xdr:colOff>304800</xdr:colOff>
                <xdr:row>6</xdr:row>
                <xdr:rowOff>266700</xdr:rowOff>
              </to>
            </anchor>
          </controlPr>
        </control>
      </mc:Choice>
    </mc:AlternateContent>
    <mc:AlternateContent xmlns:mc="http://schemas.openxmlformats.org/markup-compatibility/2006">
      <mc:Choice Requires="x14">
        <control shapeId="113682" r:id="rId16" name="Check Box 18">
          <controlPr defaultSize="0" autoFill="0" autoLine="0" autoPict="0">
            <anchor moveWithCells="1">
              <from>
                <xdr:col>7</xdr:col>
                <xdr:colOff>57150</xdr:colOff>
                <xdr:row>7</xdr:row>
                <xdr:rowOff>19050</xdr:rowOff>
              </from>
              <to>
                <xdr:col>9</xdr:col>
                <xdr:colOff>114300</xdr:colOff>
                <xdr:row>7</xdr:row>
                <xdr:rowOff>266700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09DB-5B3E-4081-827D-0EE8E6728B01}">
  <sheetPr codeName="Sheet3">
    <tabColor theme="9"/>
    <pageSetUpPr fitToPage="1"/>
  </sheetPr>
  <dimension ref="A1:AD82"/>
  <sheetViews>
    <sheetView view="pageBreakPreview" zoomScaleNormal="100" zoomScaleSheetLayoutView="100" workbookViewId="0">
      <selection activeCell="W20" sqref="W20:X22"/>
    </sheetView>
  </sheetViews>
  <sheetFormatPr defaultColWidth="4.125" defaultRowHeight="13.5"/>
  <cols>
    <col min="1" max="21" width="5.125" style="130" customWidth="1"/>
    <col min="22" max="22" width="4.125" style="130"/>
    <col min="23" max="23" width="18" style="130" customWidth="1"/>
    <col min="24" max="24" width="8.5" style="130" customWidth="1"/>
    <col min="25" max="25" width="4.125" style="130"/>
    <col min="26" max="26" width="4.5" style="130" bestFit="1" customWidth="1"/>
    <col min="27" max="27" width="4.125" style="130"/>
    <col min="28" max="28" width="16" style="130" customWidth="1"/>
    <col min="29" max="29" width="9" style="130" customWidth="1"/>
    <col min="30" max="30" width="7" style="130" bestFit="1" customWidth="1"/>
    <col min="31" max="16384" width="4.125" style="130"/>
  </cols>
  <sheetData>
    <row r="1" spans="1:30">
      <c r="A1" s="130" t="s">
        <v>7</v>
      </c>
    </row>
    <row r="2" spans="1:30" ht="3.6" customHeight="1"/>
    <row r="3" spans="1:30" ht="21.6" customHeight="1">
      <c r="A3" s="283" t="s">
        <v>318</v>
      </c>
      <c r="B3" s="283"/>
      <c r="C3" s="283"/>
      <c r="D3" s="283"/>
      <c r="E3" s="283"/>
      <c r="F3" s="283"/>
      <c r="G3" s="283"/>
      <c r="H3" s="283"/>
      <c r="I3" s="283"/>
      <c r="J3" s="283"/>
      <c r="K3" s="283"/>
      <c r="L3" s="283"/>
      <c r="M3" s="283"/>
      <c r="N3" s="283"/>
      <c r="O3" s="283"/>
      <c r="P3" s="283"/>
      <c r="Q3" s="283"/>
      <c r="R3" s="283"/>
      <c r="S3" s="283"/>
      <c r="T3" s="283"/>
      <c r="U3" s="283"/>
    </row>
    <row r="4" spans="1:30" ht="24.6" customHeight="1" thickBot="1">
      <c r="A4" s="132" t="s">
        <v>139</v>
      </c>
    </row>
    <row r="5" spans="1:30" ht="18" customHeight="1" thickBot="1">
      <c r="A5" s="395"/>
      <c r="B5" s="396"/>
      <c r="C5" s="396"/>
      <c r="D5" s="396"/>
      <c r="E5" s="396"/>
      <c r="F5" s="405">
        <v>1</v>
      </c>
      <c r="G5" s="343"/>
      <c r="H5" s="343"/>
      <c r="I5" s="343"/>
      <c r="J5" s="343">
        <v>2</v>
      </c>
      <c r="K5" s="343"/>
      <c r="L5" s="343"/>
      <c r="M5" s="343"/>
      <c r="N5" s="343">
        <v>3</v>
      </c>
      <c r="O5" s="343"/>
      <c r="P5" s="343"/>
      <c r="Q5" s="343"/>
      <c r="R5" s="343">
        <v>4</v>
      </c>
      <c r="S5" s="343"/>
      <c r="T5" s="343"/>
      <c r="U5" s="344"/>
      <c r="W5" s="130" t="s">
        <v>171</v>
      </c>
      <c r="AD5" s="155" t="s">
        <v>323</v>
      </c>
    </row>
    <row r="6" spans="1:30" ht="25.15" customHeight="1" thickTop="1">
      <c r="A6" s="416" t="s">
        <v>151</v>
      </c>
      <c r="B6" s="414" t="s">
        <v>8</v>
      </c>
      <c r="C6" s="415"/>
      <c r="D6" s="415"/>
      <c r="E6" s="415"/>
      <c r="F6" s="404"/>
      <c r="G6" s="345"/>
      <c r="H6" s="345"/>
      <c r="I6" s="345"/>
      <c r="J6" s="345"/>
      <c r="K6" s="345"/>
      <c r="L6" s="345"/>
      <c r="M6" s="345"/>
      <c r="N6" s="345"/>
      <c r="O6" s="345"/>
      <c r="P6" s="345"/>
      <c r="Q6" s="345"/>
      <c r="R6" s="345"/>
      <c r="S6" s="345"/>
      <c r="T6" s="345"/>
      <c r="U6" s="346"/>
      <c r="W6" s="156" t="s">
        <v>170</v>
      </c>
    </row>
    <row r="7" spans="1:30" ht="25.15" customHeight="1">
      <c r="A7" s="417"/>
      <c r="B7" s="393" t="s">
        <v>135</v>
      </c>
      <c r="C7" s="394"/>
      <c r="D7" s="394"/>
      <c r="E7" s="394"/>
      <c r="F7" s="403"/>
      <c r="G7" s="328"/>
      <c r="H7" s="328"/>
      <c r="I7" s="328"/>
      <c r="J7" s="328"/>
      <c r="K7" s="328"/>
      <c r="L7" s="328"/>
      <c r="M7" s="328"/>
      <c r="N7" s="328"/>
      <c r="O7" s="328"/>
      <c r="P7" s="328"/>
      <c r="Q7" s="328"/>
      <c r="R7" s="328"/>
      <c r="S7" s="328"/>
      <c r="T7" s="328"/>
      <c r="U7" s="347"/>
    </row>
    <row r="8" spans="1:30" ht="25.15" customHeight="1">
      <c r="A8" s="417"/>
      <c r="B8" s="393" t="s">
        <v>150</v>
      </c>
      <c r="C8" s="394"/>
      <c r="D8" s="394"/>
      <c r="E8" s="394"/>
      <c r="F8" s="402"/>
      <c r="G8" s="348"/>
      <c r="H8" s="348"/>
      <c r="I8" s="348"/>
      <c r="J8" s="348"/>
      <c r="K8" s="348"/>
      <c r="L8" s="348"/>
      <c r="M8" s="348"/>
      <c r="N8" s="348"/>
      <c r="O8" s="348"/>
      <c r="P8" s="348"/>
      <c r="Q8" s="348"/>
      <c r="R8" s="348"/>
      <c r="S8" s="348"/>
      <c r="T8" s="348"/>
      <c r="U8" s="349"/>
    </row>
    <row r="9" spans="1:30" ht="25.15" customHeight="1">
      <c r="A9" s="417"/>
      <c r="B9" s="436" t="s">
        <v>293</v>
      </c>
      <c r="C9" s="437"/>
      <c r="D9" s="437"/>
      <c r="E9" s="438"/>
      <c r="F9" s="439"/>
      <c r="G9" s="329"/>
      <c r="H9" s="329"/>
      <c r="I9" s="329"/>
      <c r="J9" s="328"/>
      <c r="K9" s="328"/>
      <c r="L9" s="328"/>
      <c r="M9" s="328"/>
      <c r="N9" s="328"/>
      <c r="O9" s="328"/>
      <c r="P9" s="328"/>
      <c r="Q9" s="328"/>
      <c r="R9" s="329"/>
      <c r="S9" s="329"/>
      <c r="T9" s="329"/>
      <c r="U9" s="330"/>
      <c r="W9" s="130" t="s">
        <v>295</v>
      </c>
    </row>
    <row r="10" spans="1:30" ht="25.15" customHeight="1" thickBot="1">
      <c r="A10" s="418"/>
      <c r="B10" s="412" t="s">
        <v>167</v>
      </c>
      <c r="C10" s="413"/>
      <c r="D10" s="413"/>
      <c r="E10" s="413"/>
      <c r="F10" s="401"/>
      <c r="G10" s="338"/>
      <c r="H10" s="338"/>
      <c r="I10" s="338"/>
      <c r="J10" s="338"/>
      <c r="K10" s="338"/>
      <c r="L10" s="338"/>
      <c r="M10" s="338"/>
      <c r="N10" s="331"/>
      <c r="O10" s="331"/>
      <c r="P10" s="331"/>
      <c r="Q10" s="331"/>
      <c r="R10" s="331"/>
      <c r="S10" s="331"/>
      <c r="T10" s="331"/>
      <c r="U10" s="332"/>
      <c r="W10" s="137" t="s">
        <v>145</v>
      </c>
      <c r="X10" s="157">
        <v>9900</v>
      </c>
    </row>
    <row r="11" spans="1:30" ht="25.15" customHeight="1" thickTop="1">
      <c r="A11" s="426" t="s">
        <v>297</v>
      </c>
      <c r="B11" s="303" t="s">
        <v>320</v>
      </c>
      <c r="C11" s="304"/>
      <c r="D11" s="304"/>
      <c r="E11" s="304"/>
      <c r="F11" s="304"/>
      <c r="G11" s="304"/>
      <c r="H11" s="304"/>
      <c r="I11" s="304"/>
      <c r="J11" s="304"/>
      <c r="K11" s="304"/>
      <c r="L11" s="304"/>
      <c r="M11" s="304"/>
      <c r="N11" s="304"/>
      <c r="O11" s="304"/>
      <c r="P11" s="304"/>
      <c r="Q11" s="304"/>
      <c r="R11" s="304"/>
      <c r="S11" s="304"/>
      <c r="T11" s="304"/>
      <c r="U11" s="305"/>
      <c r="W11" s="137" t="s">
        <v>146</v>
      </c>
      <c r="X11" s="157">
        <v>8800</v>
      </c>
    </row>
    <row r="12" spans="1:30" ht="25.15" customHeight="1">
      <c r="A12" s="427"/>
      <c r="B12" s="393" t="s">
        <v>321</v>
      </c>
      <c r="C12" s="394"/>
      <c r="D12" s="394"/>
      <c r="E12" s="394"/>
      <c r="F12" s="410"/>
      <c r="G12" s="411"/>
      <c r="H12" s="411"/>
      <c r="I12" s="411"/>
      <c r="J12" s="411"/>
      <c r="K12" s="411"/>
      <c r="L12" s="411"/>
      <c r="M12" s="411"/>
      <c r="N12" s="411"/>
      <c r="O12" s="411"/>
      <c r="P12" s="411"/>
      <c r="Q12" s="411"/>
      <c r="R12" s="411"/>
      <c r="S12" s="411"/>
      <c r="T12" s="411"/>
      <c r="U12" s="432"/>
      <c r="W12" s="137" t="s">
        <v>330</v>
      </c>
      <c r="X12" s="137">
        <v>0</v>
      </c>
    </row>
    <row r="13" spans="1:30" ht="25.15" customHeight="1">
      <c r="A13" s="427"/>
      <c r="B13" s="408" t="s">
        <v>322</v>
      </c>
      <c r="C13" s="409"/>
      <c r="D13" s="409"/>
      <c r="E13" s="409"/>
      <c r="F13" s="400"/>
      <c r="G13" s="333"/>
      <c r="H13" s="333"/>
      <c r="I13" s="333"/>
      <c r="J13" s="333"/>
      <c r="K13" s="333"/>
      <c r="L13" s="333"/>
      <c r="M13" s="333"/>
      <c r="N13" s="333"/>
      <c r="O13" s="333"/>
      <c r="P13" s="333"/>
      <c r="Q13" s="333"/>
      <c r="R13" s="333"/>
      <c r="S13" s="333"/>
      <c r="T13" s="333"/>
      <c r="U13" s="334"/>
      <c r="W13" s="158"/>
      <c r="X13" s="159"/>
    </row>
    <row r="14" spans="1:30" ht="25.15" customHeight="1">
      <c r="A14" s="427"/>
      <c r="B14" s="408" t="s">
        <v>325</v>
      </c>
      <c r="C14" s="409"/>
      <c r="D14" s="409"/>
      <c r="E14" s="409"/>
      <c r="F14" s="440"/>
      <c r="G14" s="340"/>
      <c r="H14" s="340"/>
      <c r="I14" s="341"/>
      <c r="J14" s="339"/>
      <c r="K14" s="340"/>
      <c r="L14" s="340"/>
      <c r="M14" s="341"/>
      <c r="N14" s="339"/>
      <c r="O14" s="340"/>
      <c r="P14" s="340"/>
      <c r="Q14" s="341"/>
      <c r="R14" s="339"/>
      <c r="S14" s="340"/>
      <c r="T14" s="340"/>
      <c r="U14" s="342"/>
      <c r="W14" s="130" t="s">
        <v>296</v>
      </c>
    </row>
    <row r="15" spans="1:30" ht="25.15" customHeight="1">
      <c r="A15" s="427"/>
      <c r="B15" s="408" t="s">
        <v>324</v>
      </c>
      <c r="C15" s="409"/>
      <c r="D15" s="409"/>
      <c r="E15" s="409"/>
      <c r="F15" s="400"/>
      <c r="G15" s="333"/>
      <c r="H15" s="333"/>
      <c r="I15" s="333"/>
      <c r="J15" s="333"/>
      <c r="K15" s="333"/>
      <c r="L15" s="333"/>
      <c r="M15" s="333"/>
      <c r="N15" s="333"/>
      <c r="O15" s="333"/>
      <c r="P15" s="333"/>
      <c r="Q15" s="333"/>
      <c r="R15" s="333"/>
      <c r="S15" s="333"/>
      <c r="T15" s="333"/>
      <c r="U15" s="334"/>
      <c r="W15" s="137" t="s">
        <v>143</v>
      </c>
      <c r="X15" s="157">
        <v>5200</v>
      </c>
    </row>
    <row r="16" spans="1:30" ht="25.15" customHeight="1">
      <c r="A16" s="427"/>
      <c r="B16" s="393" t="s">
        <v>137</v>
      </c>
      <c r="C16" s="394"/>
      <c r="D16" s="394"/>
      <c r="E16" s="394"/>
      <c r="F16" s="399"/>
      <c r="G16" s="335"/>
      <c r="H16" s="335"/>
      <c r="I16" s="335"/>
      <c r="J16" s="335"/>
      <c r="K16" s="335"/>
      <c r="L16" s="335"/>
      <c r="M16" s="335"/>
      <c r="N16" s="335"/>
      <c r="O16" s="335"/>
      <c r="P16" s="335"/>
      <c r="Q16" s="335"/>
      <c r="R16" s="335"/>
      <c r="S16" s="335"/>
      <c r="T16" s="335"/>
      <c r="U16" s="336"/>
      <c r="W16" s="137" t="s">
        <v>144</v>
      </c>
      <c r="X16" s="157">
        <v>19900</v>
      </c>
    </row>
    <row r="17" spans="1:24" ht="25.15" customHeight="1">
      <c r="A17" s="427"/>
      <c r="B17" s="393" t="s">
        <v>136</v>
      </c>
      <c r="C17" s="394"/>
      <c r="D17" s="394"/>
      <c r="E17" s="394"/>
      <c r="F17" s="399"/>
      <c r="G17" s="335"/>
      <c r="H17" s="335"/>
      <c r="I17" s="391"/>
      <c r="J17" s="335"/>
      <c r="K17" s="335"/>
      <c r="L17" s="335"/>
      <c r="M17" s="335"/>
      <c r="N17" s="335"/>
      <c r="O17" s="335"/>
      <c r="P17" s="335"/>
      <c r="Q17" s="335"/>
      <c r="R17" s="337"/>
      <c r="S17" s="335"/>
      <c r="T17" s="335"/>
      <c r="U17" s="336"/>
      <c r="W17" s="137" t="s">
        <v>330</v>
      </c>
      <c r="X17" s="137">
        <v>0</v>
      </c>
    </row>
    <row r="18" spans="1:24" ht="25.15" customHeight="1">
      <c r="A18" s="427"/>
      <c r="B18" s="393" t="s">
        <v>138</v>
      </c>
      <c r="C18" s="394"/>
      <c r="D18" s="394"/>
      <c r="E18" s="394"/>
      <c r="F18" s="399"/>
      <c r="G18" s="335"/>
      <c r="H18" s="335"/>
      <c r="I18" s="391"/>
      <c r="J18" s="391"/>
      <c r="K18" s="392"/>
      <c r="L18" s="392"/>
      <c r="M18" s="337"/>
      <c r="N18" s="335"/>
      <c r="O18" s="335"/>
      <c r="P18" s="335"/>
      <c r="Q18" s="335"/>
      <c r="R18" s="337"/>
      <c r="S18" s="335"/>
      <c r="T18" s="335"/>
      <c r="U18" s="336"/>
    </row>
    <row r="19" spans="1:24" ht="25.15" customHeight="1" thickBot="1">
      <c r="A19" s="428"/>
      <c r="B19" s="406" t="s">
        <v>140</v>
      </c>
      <c r="C19" s="407"/>
      <c r="D19" s="407"/>
      <c r="E19" s="407"/>
      <c r="F19" s="398"/>
      <c r="G19" s="306"/>
      <c r="H19" s="306"/>
      <c r="I19" s="306"/>
      <c r="J19" s="553"/>
      <c r="K19" s="554"/>
      <c r="L19" s="554"/>
      <c r="M19" s="556"/>
      <c r="N19" s="553"/>
      <c r="O19" s="554"/>
      <c r="P19" s="554"/>
      <c r="Q19" s="556"/>
      <c r="R19" s="553"/>
      <c r="S19" s="554"/>
      <c r="T19" s="554"/>
      <c r="U19" s="555"/>
      <c r="W19" s="130" t="s">
        <v>328</v>
      </c>
    </row>
    <row r="20" spans="1:24" ht="25.15" customHeight="1" thickTop="1">
      <c r="A20" s="312" t="s">
        <v>152</v>
      </c>
      <c r="B20" s="389" t="s">
        <v>142</v>
      </c>
      <c r="C20" s="390"/>
      <c r="D20" s="390"/>
      <c r="E20" s="390"/>
      <c r="F20" s="397">
        <f>SUM(F12:I19)</f>
        <v>0</v>
      </c>
      <c r="G20" s="308"/>
      <c r="H20" s="308"/>
      <c r="I20" s="308"/>
      <c r="J20" s="308">
        <f t="shared" ref="J20" si="0">SUM(J12:M19)</f>
        <v>0</v>
      </c>
      <c r="K20" s="308"/>
      <c r="L20" s="308"/>
      <c r="M20" s="308"/>
      <c r="N20" s="308">
        <f t="shared" ref="N20" si="1">SUM(N12:Q19)</f>
        <v>0</v>
      </c>
      <c r="O20" s="308"/>
      <c r="P20" s="308"/>
      <c r="Q20" s="308"/>
      <c r="R20" s="308">
        <f t="shared" ref="R20" si="2">SUM(R12:U19)</f>
        <v>0</v>
      </c>
      <c r="S20" s="308"/>
      <c r="T20" s="308"/>
      <c r="U20" s="309"/>
      <c r="W20" s="137" t="s">
        <v>329</v>
      </c>
      <c r="X20" s="157">
        <v>3000</v>
      </c>
    </row>
    <row r="21" spans="1:24" ht="25.15" customHeight="1">
      <c r="A21" s="312"/>
      <c r="B21" s="319" t="s">
        <v>141</v>
      </c>
      <c r="C21" s="320"/>
      <c r="D21" s="320"/>
      <c r="E21" s="320"/>
      <c r="F21" s="321">
        <f>ROUNDDOWN(F20*2/3,0)</f>
        <v>0</v>
      </c>
      <c r="G21" s="310"/>
      <c r="H21" s="310"/>
      <c r="I21" s="310"/>
      <c r="J21" s="310">
        <f>ROUNDDOWN(J20*2/3,0)</f>
        <v>0</v>
      </c>
      <c r="K21" s="310"/>
      <c r="L21" s="310"/>
      <c r="M21" s="310"/>
      <c r="N21" s="310">
        <f>ROUNDDOWN(N20*2/3,0)</f>
        <v>0</v>
      </c>
      <c r="O21" s="310"/>
      <c r="P21" s="310"/>
      <c r="Q21" s="310"/>
      <c r="R21" s="310">
        <f>ROUNDDOWN(R20*2/3,0)</f>
        <v>0</v>
      </c>
      <c r="S21" s="310"/>
      <c r="T21" s="310"/>
      <c r="U21" s="322"/>
      <c r="W21" s="137" t="s">
        <v>333</v>
      </c>
      <c r="X21" s="157">
        <v>2850</v>
      </c>
    </row>
    <row r="22" spans="1:24" ht="25.15" customHeight="1" thickBot="1">
      <c r="A22" s="313"/>
      <c r="B22" s="323" t="s">
        <v>147</v>
      </c>
      <c r="C22" s="324"/>
      <c r="D22" s="324"/>
      <c r="E22" s="324"/>
      <c r="F22" s="325">
        <f>IF(F21="","",IF(F21&gt;400000,400000,F21))</f>
        <v>0</v>
      </c>
      <c r="G22" s="326"/>
      <c r="H22" s="326"/>
      <c r="I22" s="326"/>
      <c r="J22" s="326">
        <f t="shared" ref="J22" si="3">IF(J21="","",IF(J21&gt;400000,400000,J21))</f>
        <v>0</v>
      </c>
      <c r="K22" s="326"/>
      <c r="L22" s="326"/>
      <c r="M22" s="326"/>
      <c r="N22" s="326">
        <f t="shared" ref="N22" si="4">IF(N21="","",IF(N21&gt;400000,400000,N21))</f>
        <v>0</v>
      </c>
      <c r="O22" s="326"/>
      <c r="P22" s="326"/>
      <c r="Q22" s="326"/>
      <c r="R22" s="326">
        <f t="shared" ref="R22" si="5">IF(R21="","",IF(R21&gt;400000,400000,R21))</f>
        <v>0</v>
      </c>
      <c r="S22" s="326"/>
      <c r="T22" s="326"/>
      <c r="U22" s="327"/>
      <c r="V22" s="160"/>
      <c r="W22" s="137" t="s">
        <v>330</v>
      </c>
      <c r="X22" s="137">
        <v>0</v>
      </c>
    </row>
    <row r="23" spans="1:24" ht="25.15" customHeight="1" thickTop="1">
      <c r="A23" s="295" t="s">
        <v>297</v>
      </c>
      <c r="B23" s="303" t="s">
        <v>326</v>
      </c>
      <c r="C23" s="304"/>
      <c r="D23" s="304"/>
      <c r="E23" s="304"/>
      <c r="F23" s="304"/>
      <c r="G23" s="304"/>
      <c r="H23" s="304"/>
      <c r="I23" s="304"/>
      <c r="J23" s="304"/>
      <c r="K23" s="304"/>
      <c r="L23" s="304"/>
      <c r="M23" s="304"/>
      <c r="N23" s="304"/>
      <c r="O23" s="304"/>
      <c r="P23" s="304"/>
      <c r="Q23" s="304"/>
      <c r="R23" s="304"/>
      <c r="S23" s="304"/>
      <c r="T23" s="304"/>
      <c r="U23" s="305"/>
    </row>
    <row r="24" spans="1:24" ht="25.35" customHeight="1">
      <c r="A24" s="296"/>
      <c r="B24" s="297" t="s">
        <v>321</v>
      </c>
      <c r="C24" s="298"/>
      <c r="D24" s="298"/>
      <c r="E24" s="299"/>
      <c r="F24" s="410"/>
      <c r="G24" s="411"/>
      <c r="H24" s="411"/>
      <c r="I24" s="411"/>
      <c r="J24" s="411"/>
      <c r="K24" s="411"/>
      <c r="L24" s="411"/>
      <c r="M24" s="411"/>
      <c r="N24" s="411"/>
      <c r="O24" s="411"/>
      <c r="P24" s="411"/>
      <c r="Q24" s="411"/>
      <c r="R24" s="411"/>
      <c r="S24" s="411"/>
      <c r="T24" s="411"/>
      <c r="U24" s="432"/>
    </row>
    <row r="25" spans="1:24" ht="28.5" customHeight="1" thickBot="1">
      <c r="A25" s="296"/>
      <c r="B25" s="297" t="s">
        <v>327</v>
      </c>
      <c r="C25" s="298"/>
      <c r="D25" s="298"/>
      <c r="E25" s="299"/>
      <c r="F25" s="300"/>
      <c r="G25" s="301"/>
      <c r="H25" s="301"/>
      <c r="I25" s="301"/>
      <c r="J25" s="301"/>
      <c r="K25" s="301"/>
      <c r="L25" s="301"/>
      <c r="M25" s="301"/>
      <c r="N25" s="301"/>
      <c r="O25" s="301"/>
      <c r="P25" s="301"/>
      <c r="Q25" s="301"/>
      <c r="R25" s="301"/>
      <c r="S25" s="301"/>
      <c r="T25" s="301"/>
      <c r="U25" s="302"/>
      <c r="W25" s="158"/>
      <c r="X25" s="159"/>
    </row>
    <row r="26" spans="1:24" ht="25.15" customHeight="1" thickTop="1">
      <c r="A26" s="311" t="s">
        <v>152</v>
      </c>
      <c r="B26" s="314" t="s">
        <v>142</v>
      </c>
      <c r="C26" s="315"/>
      <c r="D26" s="315"/>
      <c r="E26" s="315"/>
      <c r="F26" s="316">
        <f>SUM(F25)</f>
        <v>0</v>
      </c>
      <c r="G26" s="317"/>
      <c r="H26" s="317"/>
      <c r="I26" s="317"/>
      <c r="J26" s="317">
        <f t="shared" ref="J26" si="6">SUM(J25)</f>
        <v>0</v>
      </c>
      <c r="K26" s="317"/>
      <c r="L26" s="317"/>
      <c r="M26" s="317"/>
      <c r="N26" s="317">
        <f t="shared" ref="N26" si="7">SUM(N25)</f>
        <v>0</v>
      </c>
      <c r="O26" s="317"/>
      <c r="P26" s="317"/>
      <c r="Q26" s="317"/>
      <c r="R26" s="317">
        <f t="shared" ref="R26" si="8">SUM(R25)</f>
        <v>0</v>
      </c>
      <c r="S26" s="317"/>
      <c r="T26" s="317"/>
      <c r="U26" s="318"/>
    </row>
    <row r="27" spans="1:24" ht="25.15" customHeight="1">
      <c r="A27" s="312"/>
      <c r="B27" s="319" t="s">
        <v>141</v>
      </c>
      <c r="C27" s="320"/>
      <c r="D27" s="320"/>
      <c r="E27" s="320"/>
      <c r="F27" s="321">
        <f>ROUNDDOWN(F26*2/3,0)</f>
        <v>0</v>
      </c>
      <c r="G27" s="310"/>
      <c r="H27" s="310"/>
      <c r="I27" s="310"/>
      <c r="J27" s="310">
        <f>ROUNDDOWN(J26*2/3,0)</f>
        <v>0</v>
      </c>
      <c r="K27" s="310"/>
      <c r="L27" s="310"/>
      <c r="M27" s="310"/>
      <c r="N27" s="310">
        <f>ROUNDDOWN(N26*2/3,0)</f>
        <v>0</v>
      </c>
      <c r="O27" s="310"/>
      <c r="P27" s="310"/>
      <c r="Q27" s="310"/>
      <c r="R27" s="310">
        <f>ROUNDDOWN(R26*2/3,0)</f>
        <v>0</v>
      </c>
      <c r="S27" s="310"/>
      <c r="T27" s="310"/>
      <c r="U27" s="322"/>
    </row>
    <row r="28" spans="1:24" ht="25.15" customHeight="1" thickBot="1">
      <c r="A28" s="313"/>
      <c r="B28" s="323" t="s">
        <v>147</v>
      </c>
      <c r="C28" s="324"/>
      <c r="D28" s="324"/>
      <c r="E28" s="324"/>
      <c r="F28" s="325">
        <f>IF(F27="","",IF(F27&gt;300000,300000,F27))</f>
        <v>0</v>
      </c>
      <c r="G28" s="326"/>
      <c r="H28" s="326"/>
      <c r="I28" s="326"/>
      <c r="J28" s="326">
        <f t="shared" ref="J28" si="9">IF(J27="","",IF(J27&gt;300000,300000,J27))</f>
        <v>0</v>
      </c>
      <c r="K28" s="326"/>
      <c r="L28" s="326"/>
      <c r="M28" s="326"/>
      <c r="N28" s="326">
        <f t="shared" ref="N28" si="10">IF(N27="","",IF(N27&gt;300000,300000,N27))</f>
        <v>0</v>
      </c>
      <c r="O28" s="326"/>
      <c r="P28" s="326"/>
      <c r="Q28" s="326"/>
      <c r="R28" s="326">
        <f t="shared" ref="R28" si="11">IF(R27="","",IF(R27&gt;300000,300000,R27))</f>
        <v>0</v>
      </c>
      <c r="S28" s="326"/>
      <c r="T28" s="326"/>
      <c r="U28" s="327"/>
      <c r="V28" s="160"/>
    </row>
    <row r="29" spans="1:24" ht="8.4499999999999993" customHeight="1" thickBot="1">
      <c r="A29" s="161"/>
      <c r="B29" s="161"/>
      <c r="C29" s="161"/>
      <c r="D29" s="161"/>
      <c r="E29" s="161"/>
      <c r="F29" s="161"/>
      <c r="G29" s="162"/>
      <c r="H29" s="162"/>
      <c r="I29" s="162"/>
      <c r="J29" s="163"/>
      <c r="K29" s="163"/>
      <c r="L29" s="162"/>
      <c r="M29" s="162"/>
      <c r="N29" s="162"/>
      <c r="O29" s="163"/>
      <c r="P29" s="163"/>
      <c r="V29" s="160"/>
    </row>
    <row r="30" spans="1:24" ht="20.25" customHeight="1" thickBot="1">
      <c r="A30" s="164"/>
      <c r="B30" s="164"/>
      <c r="C30" s="165"/>
      <c r="E30" s="164"/>
      <c r="F30" s="164"/>
      <c r="M30" s="445" t="s">
        <v>148</v>
      </c>
      <c r="N30" s="446"/>
      <c r="O30" s="446"/>
      <c r="P30" s="446"/>
      <c r="Q30" s="442">
        <f>ROUNDDOWN(IF(F22+J22+N22+R22+F28+J28+N28+R28&gt;1000000,1000000,F22+J22+N22+R22+F28+J28+N28+R28),-3)</f>
        <v>0</v>
      </c>
      <c r="R30" s="443"/>
      <c r="S30" s="443"/>
      <c r="T30" s="443"/>
      <c r="U30" s="444"/>
    </row>
    <row r="31" spans="1:24" ht="21.6" customHeight="1">
      <c r="U31" s="166"/>
    </row>
    <row r="32" spans="1:24" ht="35.450000000000003" customHeight="1" thickBot="1">
      <c r="A32" s="130" t="s">
        <v>149</v>
      </c>
    </row>
    <row r="33" spans="1:24" ht="19.899999999999999" customHeight="1">
      <c r="A33" s="423" t="s">
        <v>158</v>
      </c>
      <c r="B33" s="424"/>
      <c r="C33" s="424"/>
      <c r="D33" s="425"/>
      <c r="E33" s="419" t="s">
        <v>168</v>
      </c>
      <c r="F33" s="420"/>
      <c r="G33" s="420"/>
      <c r="H33" s="420"/>
      <c r="I33" s="420"/>
      <c r="J33" s="421"/>
      <c r="K33" s="419" t="s">
        <v>161</v>
      </c>
      <c r="L33" s="420"/>
      <c r="M33" s="420"/>
      <c r="N33" s="420"/>
      <c r="O33" s="420"/>
      <c r="P33" s="420"/>
      <c r="Q33" s="420"/>
      <c r="R33" s="422"/>
      <c r="S33" s="419" t="s">
        <v>162</v>
      </c>
      <c r="T33" s="420"/>
      <c r="U33" s="421"/>
    </row>
    <row r="34" spans="1:24" ht="31.9" customHeight="1" thickBot="1">
      <c r="A34" s="365"/>
      <c r="B34" s="366"/>
      <c r="C34" s="366"/>
      <c r="D34" s="367"/>
      <c r="E34" s="387" t="s">
        <v>156</v>
      </c>
      <c r="F34" s="388"/>
      <c r="G34" s="388" t="s">
        <v>157</v>
      </c>
      <c r="H34" s="388"/>
      <c r="I34" s="388" t="s">
        <v>159</v>
      </c>
      <c r="J34" s="431"/>
      <c r="K34" s="387" t="s">
        <v>153</v>
      </c>
      <c r="L34" s="388"/>
      <c r="M34" s="388" t="s">
        <v>154</v>
      </c>
      <c r="N34" s="388"/>
      <c r="O34" s="388" t="s">
        <v>155</v>
      </c>
      <c r="P34" s="388"/>
      <c r="Q34" s="429" t="s">
        <v>294</v>
      </c>
      <c r="R34" s="430"/>
      <c r="S34" s="433" t="s">
        <v>160</v>
      </c>
      <c r="T34" s="434"/>
      <c r="U34" s="435"/>
      <c r="X34" s="167"/>
    </row>
    <row r="35" spans="1:24" ht="22.15" customHeight="1">
      <c r="A35" s="359" t="str">
        <f>IF(F6="","",F6)</f>
        <v/>
      </c>
      <c r="B35" s="360"/>
      <c r="C35" s="360"/>
      <c r="D35" s="361"/>
      <c r="E35" s="383"/>
      <c r="F35" s="383"/>
      <c r="G35" s="383"/>
      <c r="H35" s="383"/>
      <c r="I35" s="384"/>
      <c r="J35" s="385"/>
      <c r="K35" s="386"/>
      <c r="L35" s="383"/>
      <c r="M35" s="383"/>
      <c r="N35" s="383"/>
      <c r="O35" s="383"/>
      <c r="P35" s="383"/>
      <c r="Q35" s="384"/>
      <c r="R35" s="385"/>
      <c r="S35" s="368"/>
      <c r="T35" s="369"/>
      <c r="U35" s="370"/>
      <c r="X35" s="167"/>
    </row>
    <row r="36" spans="1:24" ht="22.15" customHeight="1">
      <c r="A36" s="359" t="str">
        <f>IF(J6="","",J6)</f>
        <v/>
      </c>
      <c r="B36" s="360"/>
      <c r="C36" s="360"/>
      <c r="D36" s="361"/>
      <c r="E36" s="356"/>
      <c r="F36" s="356"/>
      <c r="G36" s="356"/>
      <c r="H36" s="356"/>
      <c r="I36" s="357"/>
      <c r="J36" s="358"/>
      <c r="K36" s="382"/>
      <c r="L36" s="356"/>
      <c r="M36" s="356"/>
      <c r="N36" s="356"/>
      <c r="O36" s="356"/>
      <c r="P36" s="356"/>
      <c r="Q36" s="357"/>
      <c r="R36" s="358"/>
      <c r="S36" s="371"/>
      <c r="T36" s="372"/>
      <c r="U36" s="373"/>
    </row>
    <row r="37" spans="1:24" ht="22.15" customHeight="1">
      <c r="A37" s="359" t="str">
        <f>IF(N6="","",N6)</f>
        <v/>
      </c>
      <c r="B37" s="360"/>
      <c r="C37" s="360"/>
      <c r="D37" s="361"/>
      <c r="E37" s="356"/>
      <c r="F37" s="356"/>
      <c r="G37" s="356"/>
      <c r="H37" s="356"/>
      <c r="I37" s="357"/>
      <c r="J37" s="358"/>
      <c r="K37" s="382"/>
      <c r="L37" s="356"/>
      <c r="M37" s="356"/>
      <c r="N37" s="356"/>
      <c r="O37" s="356"/>
      <c r="P37" s="356"/>
      <c r="Q37" s="357"/>
      <c r="R37" s="358"/>
      <c r="S37" s="371"/>
      <c r="T37" s="372"/>
      <c r="U37" s="373"/>
    </row>
    <row r="38" spans="1:24" ht="22.15" customHeight="1" thickBot="1">
      <c r="A38" s="365" t="str">
        <f>IF(R6="","",R6)</f>
        <v/>
      </c>
      <c r="B38" s="366"/>
      <c r="C38" s="366"/>
      <c r="D38" s="367"/>
      <c r="E38" s="353"/>
      <c r="F38" s="353"/>
      <c r="G38" s="353"/>
      <c r="H38" s="353"/>
      <c r="I38" s="354"/>
      <c r="J38" s="355"/>
      <c r="K38" s="441"/>
      <c r="L38" s="353"/>
      <c r="M38" s="353"/>
      <c r="N38" s="353"/>
      <c r="O38" s="353"/>
      <c r="P38" s="353"/>
      <c r="Q38" s="354"/>
      <c r="R38" s="355"/>
      <c r="S38" s="374"/>
      <c r="T38" s="375"/>
      <c r="U38" s="376"/>
    </row>
    <row r="39" spans="1:24" ht="9" customHeight="1" thickBot="1"/>
    <row r="40" spans="1:24" ht="15" thickBot="1">
      <c r="H40" s="378" t="s">
        <v>163</v>
      </c>
      <c r="I40" s="379"/>
      <c r="J40" s="379"/>
      <c r="K40" s="380"/>
      <c r="L40" s="381" t="s">
        <v>165</v>
      </c>
      <c r="M40" s="377"/>
      <c r="N40" s="377"/>
      <c r="O40" s="377"/>
      <c r="P40" s="377" t="s">
        <v>164</v>
      </c>
      <c r="Q40" s="377"/>
      <c r="R40" s="363" t="str">
        <f>IF(MAX(I35:U38)=0,"",(MAX(I35:U38)))</f>
        <v/>
      </c>
      <c r="S40" s="363"/>
      <c r="T40" s="363"/>
      <c r="U40" s="364"/>
    </row>
    <row r="41" spans="1:24" ht="10.9" customHeight="1"/>
    <row r="42" spans="1:24">
      <c r="A42" s="168" t="s">
        <v>276</v>
      </c>
      <c r="B42" s="362" t="s">
        <v>275</v>
      </c>
      <c r="C42" s="362"/>
      <c r="D42" s="362"/>
      <c r="E42" s="362"/>
      <c r="F42" s="362"/>
      <c r="G42" s="362"/>
      <c r="H42" s="362"/>
      <c r="I42" s="362"/>
      <c r="J42" s="362"/>
      <c r="K42" s="362"/>
      <c r="L42" s="362"/>
      <c r="M42" s="362"/>
      <c r="N42" s="362"/>
      <c r="O42" s="362"/>
      <c r="P42" s="362"/>
      <c r="Q42" s="362"/>
      <c r="R42" s="362"/>
      <c r="S42" s="362"/>
      <c r="T42" s="362"/>
      <c r="U42" s="362"/>
    </row>
    <row r="43" spans="1:24">
      <c r="A43" s="168" t="s">
        <v>276</v>
      </c>
      <c r="B43" s="169" t="s">
        <v>252</v>
      </c>
    </row>
    <row r="79" spans="29:29" ht="14.25" thickBot="1"/>
    <row r="80" spans="29:29">
      <c r="AC80" s="350"/>
    </row>
    <row r="81" spans="29:29">
      <c r="AC81" s="351"/>
    </row>
    <row r="82" spans="29:29" ht="14.25" thickBot="1">
      <c r="AC82" s="352"/>
    </row>
  </sheetData>
  <sheetProtection algorithmName="SHA-512" hashValue="22mJhrrqAA/BwTQTLgpJw7fTm0N4Kzu7mb7B3DTqSDrSULQn9MS/aRMiCgRUG5oJxkIO+ovoW9Y6R46XSUL6oA==" saltValue="BY1xr9xmxvZe/U8hfkK1mw==" spinCount="100000" sheet="1" selectLockedCells="1"/>
  <mergeCells count="174">
    <mergeCell ref="B14:E14"/>
    <mergeCell ref="F14:I14"/>
    <mergeCell ref="K38:L38"/>
    <mergeCell ref="M38:N38"/>
    <mergeCell ref="O38:P38"/>
    <mergeCell ref="Q38:R38"/>
    <mergeCell ref="G34:H34"/>
    <mergeCell ref="B24:E24"/>
    <mergeCell ref="F24:I24"/>
    <mergeCell ref="J24:M24"/>
    <mergeCell ref="N24:Q24"/>
    <mergeCell ref="R24:U24"/>
    <mergeCell ref="Q30:U30"/>
    <mergeCell ref="M30:P30"/>
    <mergeCell ref="B15:E15"/>
    <mergeCell ref="F15:I15"/>
    <mergeCell ref="A6:A10"/>
    <mergeCell ref="A20:A22"/>
    <mergeCell ref="E33:J33"/>
    <mergeCell ref="K33:R33"/>
    <mergeCell ref="A33:D34"/>
    <mergeCell ref="A11:A19"/>
    <mergeCell ref="N21:Q21"/>
    <mergeCell ref="R21:U21"/>
    <mergeCell ref="J22:M22"/>
    <mergeCell ref="N22:Q22"/>
    <mergeCell ref="R22:U22"/>
    <mergeCell ref="M34:N34"/>
    <mergeCell ref="O34:P34"/>
    <mergeCell ref="Q34:R34"/>
    <mergeCell ref="I34:J34"/>
    <mergeCell ref="K34:L34"/>
    <mergeCell ref="J12:M12"/>
    <mergeCell ref="N12:Q12"/>
    <mergeCell ref="R12:U12"/>
    <mergeCell ref="N19:Q19"/>
    <mergeCell ref="S33:U33"/>
    <mergeCell ref="S34:U34"/>
    <mergeCell ref="B9:E9"/>
    <mergeCell ref="F9:I9"/>
    <mergeCell ref="A5:E5"/>
    <mergeCell ref="F22:I22"/>
    <mergeCell ref="F21:I21"/>
    <mergeCell ref="F20:I20"/>
    <mergeCell ref="F19:I19"/>
    <mergeCell ref="F18:I18"/>
    <mergeCell ref="F17:I17"/>
    <mergeCell ref="F16:I16"/>
    <mergeCell ref="F13:I13"/>
    <mergeCell ref="F10:I10"/>
    <mergeCell ref="F8:I8"/>
    <mergeCell ref="F7:I7"/>
    <mergeCell ref="F6:I6"/>
    <mergeCell ref="F5:I5"/>
    <mergeCell ref="B19:E19"/>
    <mergeCell ref="B18:E18"/>
    <mergeCell ref="B17:E17"/>
    <mergeCell ref="B16:E16"/>
    <mergeCell ref="B13:E13"/>
    <mergeCell ref="F12:I12"/>
    <mergeCell ref="B10:E10"/>
    <mergeCell ref="B8:E8"/>
    <mergeCell ref="B7:E7"/>
    <mergeCell ref="B6:E6"/>
    <mergeCell ref="A3:U3"/>
    <mergeCell ref="E36:F36"/>
    <mergeCell ref="G36:H36"/>
    <mergeCell ref="I36:J36"/>
    <mergeCell ref="E35:F35"/>
    <mergeCell ref="G35:H35"/>
    <mergeCell ref="I35:J35"/>
    <mergeCell ref="A36:D36"/>
    <mergeCell ref="K35:L35"/>
    <mergeCell ref="M35:N35"/>
    <mergeCell ref="O35:P35"/>
    <mergeCell ref="Q35:R35"/>
    <mergeCell ref="K36:L36"/>
    <mergeCell ref="M36:N36"/>
    <mergeCell ref="O36:P36"/>
    <mergeCell ref="E34:F34"/>
    <mergeCell ref="B22:E22"/>
    <mergeCell ref="B21:E21"/>
    <mergeCell ref="B20:E20"/>
    <mergeCell ref="J16:M16"/>
    <mergeCell ref="J17:M17"/>
    <mergeCell ref="J18:M18"/>
    <mergeCell ref="B11:U11"/>
    <mergeCell ref="B12:E12"/>
    <mergeCell ref="AC80:AC82"/>
    <mergeCell ref="E38:F38"/>
    <mergeCell ref="G38:H38"/>
    <mergeCell ref="I38:J38"/>
    <mergeCell ref="E37:F37"/>
    <mergeCell ref="G37:H37"/>
    <mergeCell ref="I37:J37"/>
    <mergeCell ref="A37:D37"/>
    <mergeCell ref="A35:D35"/>
    <mergeCell ref="B42:U42"/>
    <mergeCell ref="R40:U40"/>
    <mergeCell ref="A38:D38"/>
    <mergeCell ref="S35:U35"/>
    <mergeCell ref="S36:U36"/>
    <mergeCell ref="S37:U37"/>
    <mergeCell ref="S38:U38"/>
    <mergeCell ref="P40:Q40"/>
    <mergeCell ref="H40:K40"/>
    <mergeCell ref="L40:O40"/>
    <mergeCell ref="Q36:R36"/>
    <mergeCell ref="K37:L37"/>
    <mergeCell ref="M37:N37"/>
    <mergeCell ref="O37:P37"/>
    <mergeCell ref="Q37:R37"/>
    <mergeCell ref="J5:M5"/>
    <mergeCell ref="N5:Q5"/>
    <mergeCell ref="R5:U5"/>
    <mergeCell ref="N6:Q6"/>
    <mergeCell ref="R6:U6"/>
    <mergeCell ref="N7:Q7"/>
    <mergeCell ref="R7:U7"/>
    <mergeCell ref="N8:Q8"/>
    <mergeCell ref="R8:U8"/>
    <mergeCell ref="J6:M6"/>
    <mergeCell ref="J7:M7"/>
    <mergeCell ref="J8:M8"/>
    <mergeCell ref="J9:M9"/>
    <mergeCell ref="N9:Q9"/>
    <mergeCell ref="R9:U9"/>
    <mergeCell ref="J19:M19"/>
    <mergeCell ref="N10:Q10"/>
    <mergeCell ref="R10:U10"/>
    <mergeCell ref="N13:Q13"/>
    <mergeCell ref="R13:U13"/>
    <mergeCell ref="N16:Q16"/>
    <mergeCell ref="R16:U16"/>
    <mergeCell ref="N17:Q17"/>
    <mergeCell ref="R17:U17"/>
    <mergeCell ref="N18:Q18"/>
    <mergeCell ref="R18:U18"/>
    <mergeCell ref="J10:M10"/>
    <mergeCell ref="J13:M13"/>
    <mergeCell ref="J15:M15"/>
    <mergeCell ref="N15:Q15"/>
    <mergeCell ref="R15:U15"/>
    <mergeCell ref="J14:M14"/>
    <mergeCell ref="N14:Q14"/>
    <mergeCell ref="R14:U14"/>
    <mergeCell ref="A26:A28"/>
    <mergeCell ref="B26:E26"/>
    <mergeCell ref="F26:I26"/>
    <mergeCell ref="J26:M26"/>
    <mergeCell ref="N26:Q26"/>
    <mergeCell ref="R26:U26"/>
    <mergeCell ref="B27:E27"/>
    <mergeCell ref="F27:I27"/>
    <mergeCell ref="J27:M27"/>
    <mergeCell ref="N27:Q27"/>
    <mergeCell ref="R27:U27"/>
    <mergeCell ref="B28:E28"/>
    <mergeCell ref="F28:I28"/>
    <mergeCell ref="J28:M28"/>
    <mergeCell ref="N28:Q28"/>
    <mergeCell ref="R28:U28"/>
    <mergeCell ref="A23:A25"/>
    <mergeCell ref="B25:E25"/>
    <mergeCell ref="F25:I25"/>
    <mergeCell ref="J25:M25"/>
    <mergeCell ref="N25:Q25"/>
    <mergeCell ref="R25:U25"/>
    <mergeCell ref="B23:U23"/>
    <mergeCell ref="R19:U19"/>
    <mergeCell ref="J20:M20"/>
    <mergeCell ref="N20:Q20"/>
    <mergeCell ref="R20:U20"/>
    <mergeCell ref="J21:M21"/>
  </mergeCells>
  <phoneticPr fontId="1"/>
  <conditionalFormatting sqref="R24:U25">
    <cfRule type="expression" dxfId="18" priority="5">
      <formula>$R$12&lt;&gt;""</formula>
    </cfRule>
    <cfRule type="expression" dxfId="17" priority="9">
      <formula>R12&lt;&gt;""</formula>
    </cfRule>
  </conditionalFormatting>
  <conditionalFormatting sqref="F24:I25">
    <cfRule type="expression" dxfId="16" priority="8">
      <formula>$F$12&lt;&gt;""</formula>
    </cfRule>
  </conditionalFormatting>
  <conditionalFormatting sqref="J24:M25">
    <cfRule type="expression" dxfId="15" priority="7">
      <formula>$J$12&lt;&gt;""</formula>
    </cfRule>
  </conditionalFormatting>
  <conditionalFormatting sqref="N24:Q25">
    <cfRule type="expression" dxfId="14" priority="6">
      <formula>$N$12&lt;&gt;""</formula>
    </cfRule>
  </conditionalFormatting>
  <conditionalFormatting sqref="F12:I13 F15:I19 F14">
    <cfRule type="expression" dxfId="13" priority="4">
      <formula>$F$24&lt;&gt;""</formula>
    </cfRule>
  </conditionalFormatting>
  <conditionalFormatting sqref="J12:M13 J15:M19 J14">
    <cfRule type="expression" dxfId="12" priority="3">
      <formula>$J$24&lt;&gt;""</formula>
    </cfRule>
  </conditionalFormatting>
  <conditionalFormatting sqref="N12:Q13 N15:Q19 N14">
    <cfRule type="expression" dxfId="11" priority="2">
      <formula>$N$24&lt;&gt;""</formula>
    </cfRule>
  </conditionalFormatting>
  <conditionalFormatting sqref="R12:U13 R15:U19 R14">
    <cfRule type="expression" dxfId="10" priority="1">
      <formula>$R$24&lt;&gt;""</formula>
    </cfRule>
  </conditionalFormatting>
  <dataValidations count="4">
    <dataValidation type="custom" allowBlank="1" showInputMessage="1" showErrorMessage="1" error="令和7年6月1日以降の日付を入力してください（令和7年6月1日以前の日付となっています）" sqref="S35:S38 T38:U38" xr:uid="{6DD93292-A8DA-467D-8EC6-F7A20BAB5618}">
      <formula1>S35&gt;45809</formula1>
    </dataValidation>
    <dataValidation type="list" allowBlank="1" showInputMessage="1" showErrorMessage="1" sqref="F16:U16" xr:uid="{1E71C0AB-9820-43FC-9A8A-B7B74F36459A}">
      <formula1>$X$10:$X$12</formula1>
    </dataValidation>
    <dataValidation type="list" allowBlank="1" showInputMessage="1" showErrorMessage="1" sqref="F18:U18" xr:uid="{8719B61F-844D-4C14-A071-698CDEFFE056}">
      <formula1>$X$15:$X$17</formula1>
    </dataValidation>
    <dataValidation type="list" allowBlank="1" showInputMessage="1" showErrorMessage="1" sqref="F19:U19" xr:uid="{76B52DB5-2689-4673-902C-008B3DC20C10}">
      <formula1>$X$20:$X$22</formula1>
    </dataValidation>
  </dataValidations>
  <hyperlinks>
    <hyperlink ref="W6" r:id="rId1" display="https://www.mlit.go.jp/common/001579421.pdf" xr:uid="{723BC308-4D1B-47D6-B696-476D7CC016D0}"/>
  </hyperlinks>
  <pageMargins left="0.59055118110236227" right="0.59055118110236227" top="0.55118110236220474" bottom="0.55118110236220474" header="0.31496062992125984" footer="0.31496062992125984"/>
  <pageSetup paperSize="9" scale="77" fitToHeight="0" orientation="portrait" r:id="rId2"/>
  <drawing r:id="rId3"/>
  <legacyDrawing r:id="rId4"/>
  <controls>
    <mc:AlternateContent xmlns:mc="http://schemas.openxmlformats.org/markup-compatibility/2006">
      <mc:Choice Requires="x14">
        <control shapeId="103429" r:id="rId5" name="Control 5">
          <controlPr defaultSize="0" r:id="rId6">
            <anchor moveWithCells="1">
              <from>
                <xdr:col>27</xdr:col>
                <xdr:colOff>409575</xdr:colOff>
                <xdr:row>75</xdr:row>
                <xdr:rowOff>0</xdr:rowOff>
              </from>
              <to>
                <xdr:col>27</xdr:col>
                <xdr:colOff>704850</xdr:colOff>
                <xdr:row>76</xdr:row>
                <xdr:rowOff>57150</xdr:rowOff>
              </to>
            </anchor>
          </controlPr>
        </control>
      </mc:Choice>
      <mc:Fallback>
        <control shapeId="103429" r:id="rId5" name="Control 5"/>
      </mc:Fallback>
    </mc:AlternateContent>
    <mc:AlternateContent xmlns:mc="http://schemas.openxmlformats.org/markup-compatibility/2006">
      <mc:Choice Requires="x14">
        <control shapeId="103430" r:id="rId7" name="Control 6">
          <controlPr defaultSize="0" r:id="rId8">
            <anchor moveWithCells="1">
              <from>
                <xdr:col>27</xdr:col>
                <xdr:colOff>409575</xdr:colOff>
                <xdr:row>81</xdr:row>
                <xdr:rowOff>142875</xdr:rowOff>
              </from>
              <to>
                <xdr:col>27</xdr:col>
                <xdr:colOff>666750</xdr:colOff>
                <xdr:row>83</xdr:row>
                <xdr:rowOff>28575</xdr:rowOff>
              </to>
            </anchor>
          </controlPr>
        </control>
      </mc:Choice>
      <mc:Fallback>
        <control shapeId="103430" r:id="rId7" name="Control 6"/>
      </mc:Fallback>
    </mc:AlternateContent>
    <mc:AlternateContent xmlns:mc="http://schemas.openxmlformats.org/markup-compatibility/2006">
      <mc:Choice Requires="x14">
        <control shapeId="103431" r:id="rId9" name="Control 7">
          <controlPr defaultSize="0" r:id="rId10">
            <anchor moveWithCells="1">
              <from>
                <xdr:col>27</xdr:col>
                <xdr:colOff>409575</xdr:colOff>
                <xdr:row>83</xdr:row>
                <xdr:rowOff>19050</xdr:rowOff>
              </from>
              <to>
                <xdr:col>27</xdr:col>
                <xdr:colOff>666750</xdr:colOff>
                <xdr:row>84</xdr:row>
                <xdr:rowOff>85725</xdr:rowOff>
              </to>
            </anchor>
          </controlPr>
        </control>
      </mc:Choice>
      <mc:Fallback>
        <control shapeId="103431" r:id="rId9" name="Control 7"/>
      </mc:Fallback>
    </mc:AlternateContent>
    <mc:AlternateContent xmlns:mc="http://schemas.openxmlformats.org/markup-compatibility/2006">
      <mc:Choice Requires="x14">
        <control shapeId="103432" r:id="rId11" name="Control 8">
          <controlPr defaultSize="0" r:id="rId10">
            <anchor moveWithCells="1">
              <from>
                <xdr:col>27</xdr:col>
                <xdr:colOff>409575</xdr:colOff>
                <xdr:row>84</xdr:row>
                <xdr:rowOff>38100</xdr:rowOff>
              </from>
              <to>
                <xdr:col>27</xdr:col>
                <xdr:colOff>666750</xdr:colOff>
                <xdr:row>85</xdr:row>
                <xdr:rowOff>104775</xdr:rowOff>
              </to>
            </anchor>
          </controlPr>
        </control>
      </mc:Choice>
      <mc:Fallback>
        <control shapeId="103432" r:id="rId11" name="Control 8"/>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021-7BC1-40F0-B881-E835433D12BC}">
  <sheetPr codeName="Sheet5">
    <tabColor theme="9"/>
    <pageSetUpPr fitToPage="1"/>
  </sheetPr>
  <dimension ref="A1:Z48"/>
  <sheetViews>
    <sheetView view="pageBreakPreview" zoomScaleNormal="100" zoomScaleSheetLayoutView="100" workbookViewId="0"/>
  </sheetViews>
  <sheetFormatPr defaultColWidth="4.125" defaultRowHeight="16.899999999999999" customHeight="1"/>
  <cols>
    <col min="1" max="12" width="4.125" style="11" customWidth="1"/>
    <col min="13" max="14" width="4.125" style="11"/>
    <col min="15" max="15" width="3.75" style="11" customWidth="1"/>
    <col min="16" max="16" width="4.125" style="11" customWidth="1"/>
    <col min="17" max="17" width="3.75" style="11" customWidth="1"/>
    <col min="18" max="18" width="4.125" style="11" customWidth="1"/>
    <col min="19" max="19" width="3.75" style="11" customWidth="1"/>
    <col min="20" max="20" width="6.25" style="11" customWidth="1"/>
    <col min="21" max="22" width="4.125" style="11" customWidth="1"/>
    <col min="23" max="16384" width="4.125" style="11"/>
  </cols>
  <sheetData>
    <row r="1" spans="1:26" ht="16.899999999999999" customHeight="1">
      <c r="A1" s="11" t="s">
        <v>10</v>
      </c>
      <c r="V1" s="448" t="s">
        <v>282</v>
      </c>
      <c r="W1" s="448"/>
      <c r="X1" s="448"/>
      <c r="Y1" s="448"/>
      <c r="Z1" s="448"/>
    </row>
    <row r="3" spans="1:26" ht="16.899999999999999" customHeight="1">
      <c r="A3" s="451" t="s">
        <v>11</v>
      </c>
      <c r="B3" s="451"/>
      <c r="C3" s="451"/>
      <c r="D3" s="451"/>
      <c r="E3" s="451"/>
      <c r="F3" s="451"/>
      <c r="G3" s="451"/>
      <c r="H3" s="451"/>
      <c r="I3" s="451"/>
      <c r="J3" s="451"/>
      <c r="K3" s="451"/>
      <c r="L3" s="451"/>
      <c r="M3" s="451"/>
      <c r="N3" s="451"/>
      <c r="O3" s="451"/>
      <c r="P3" s="451"/>
      <c r="Q3" s="451"/>
      <c r="R3" s="451"/>
      <c r="S3" s="451"/>
      <c r="T3" s="451"/>
    </row>
    <row r="5" spans="1:26" ht="26.25" customHeight="1">
      <c r="A5" s="452" t="s">
        <v>12</v>
      </c>
      <c r="B5" s="452"/>
      <c r="C5" s="452"/>
      <c r="D5" s="452"/>
      <c r="E5" s="452"/>
      <c r="F5" s="452"/>
      <c r="G5" s="452"/>
      <c r="H5" s="452"/>
      <c r="I5" s="452"/>
      <c r="J5" s="452"/>
      <c r="K5" s="452"/>
      <c r="L5" s="452"/>
      <c r="M5" s="452"/>
      <c r="N5" s="452"/>
      <c r="O5" s="452"/>
      <c r="P5" s="452"/>
      <c r="Q5" s="452"/>
      <c r="R5" s="452"/>
      <c r="S5" s="452"/>
      <c r="T5" s="452"/>
    </row>
    <row r="6" spans="1:26" ht="16.899999999999999" customHeight="1">
      <c r="A6" s="11" t="s">
        <v>13</v>
      </c>
    </row>
    <row r="7" spans="1:26" ht="16.149999999999999" customHeight="1"/>
    <row r="8" spans="1:26" ht="16.899999999999999" customHeight="1">
      <c r="A8" s="22" t="s">
        <v>14</v>
      </c>
    </row>
    <row r="9" spans="1:26" ht="21.6" customHeight="1">
      <c r="C9" s="447" t="s">
        <v>15</v>
      </c>
      <c r="D9" s="447"/>
      <c r="E9" s="447"/>
      <c r="F9" s="447"/>
      <c r="G9" s="447"/>
      <c r="H9" s="447"/>
      <c r="I9" s="447"/>
      <c r="J9" s="447"/>
      <c r="K9" s="447"/>
      <c r="L9" s="447"/>
      <c r="M9" s="447"/>
      <c r="N9" s="447"/>
      <c r="O9" s="447"/>
      <c r="P9" s="447"/>
      <c r="Q9" s="447"/>
      <c r="R9" s="447"/>
      <c r="S9" s="447"/>
      <c r="T9" s="447"/>
    </row>
    <row r="10" spans="1:26" ht="37.9" customHeight="1">
      <c r="C10" s="447" t="s">
        <v>16</v>
      </c>
      <c r="D10" s="447"/>
      <c r="E10" s="447"/>
      <c r="F10" s="447"/>
      <c r="G10" s="447"/>
      <c r="H10" s="447"/>
      <c r="I10" s="447"/>
      <c r="J10" s="447"/>
      <c r="K10" s="447"/>
      <c r="L10" s="447"/>
      <c r="M10" s="447"/>
      <c r="N10" s="447"/>
      <c r="O10" s="447"/>
      <c r="P10" s="447"/>
      <c r="Q10" s="447"/>
      <c r="R10" s="447"/>
      <c r="S10" s="447"/>
      <c r="T10" s="447"/>
    </row>
    <row r="11" spans="1:26" ht="22.9" customHeight="1">
      <c r="C11" s="447" t="s">
        <v>173</v>
      </c>
      <c r="D11" s="447"/>
      <c r="E11" s="447"/>
      <c r="F11" s="447"/>
      <c r="G11" s="447"/>
      <c r="H11" s="447"/>
      <c r="I11" s="447"/>
      <c r="J11" s="447"/>
      <c r="K11" s="447"/>
      <c r="L11" s="447"/>
      <c r="M11" s="447"/>
      <c r="N11" s="447"/>
      <c r="O11" s="447"/>
      <c r="P11" s="447"/>
      <c r="Q11" s="447"/>
      <c r="R11" s="447"/>
      <c r="S11" s="447"/>
      <c r="T11" s="447"/>
      <c r="V11" s="32"/>
    </row>
    <row r="12" spans="1:26" ht="22.9" customHeight="1">
      <c r="C12" s="453" t="s">
        <v>319</v>
      </c>
      <c r="D12" s="453"/>
      <c r="E12" s="453"/>
      <c r="F12" s="453"/>
      <c r="G12" s="453"/>
      <c r="H12" s="453"/>
      <c r="I12" s="453"/>
      <c r="J12" s="453"/>
      <c r="K12" s="453"/>
      <c r="L12" s="453"/>
      <c r="M12" s="453"/>
      <c r="N12" s="453"/>
      <c r="O12" s="453"/>
      <c r="P12" s="453"/>
      <c r="Q12" s="453"/>
      <c r="R12" s="453"/>
      <c r="S12" s="453"/>
      <c r="T12" s="453"/>
      <c r="V12" s="32"/>
    </row>
    <row r="13" spans="1:26" ht="22.9" customHeight="1">
      <c r="C13" s="447" t="s">
        <v>17</v>
      </c>
      <c r="D13" s="447"/>
      <c r="E13" s="447"/>
      <c r="F13" s="447"/>
      <c r="G13" s="447"/>
      <c r="H13" s="447"/>
      <c r="I13" s="447"/>
      <c r="J13" s="447"/>
      <c r="K13" s="447"/>
      <c r="L13" s="447"/>
      <c r="M13" s="447"/>
      <c r="N13" s="447"/>
      <c r="O13" s="447"/>
      <c r="P13" s="447"/>
      <c r="Q13" s="447"/>
      <c r="R13" s="447"/>
      <c r="S13" s="447"/>
      <c r="T13" s="447"/>
    </row>
    <row r="14" spans="1:26" ht="22.9" customHeight="1">
      <c r="C14" s="447" t="s">
        <v>18</v>
      </c>
      <c r="D14" s="447"/>
      <c r="E14" s="447"/>
      <c r="F14" s="447"/>
      <c r="G14" s="447"/>
      <c r="H14" s="447"/>
      <c r="I14" s="447"/>
      <c r="J14" s="447"/>
      <c r="K14" s="447"/>
      <c r="L14" s="447"/>
      <c r="M14" s="447"/>
      <c r="N14" s="447"/>
      <c r="O14" s="447"/>
      <c r="P14" s="447"/>
      <c r="Q14" s="447"/>
      <c r="R14" s="447"/>
      <c r="S14" s="447"/>
      <c r="T14" s="447"/>
    </row>
    <row r="15" spans="1:26" ht="22.9" customHeight="1">
      <c r="C15" s="447" t="s">
        <v>19</v>
      </c>
      <c r="D15" s="447"/>
      <c r="E15" s="447"/>
      <c r="F15" s="447"/>
      <c r="G15" s="447"/>
      <c r="H15" s="447"/>
      <c r="I15" s="447"/>
      <c r="J15" s="447"/>
      <c r="K15" s="447"/>
      <c r="L15" s="447"/>
      <c r="M15" s="447"/>
      <c r="N15" s="447"/>
      <c r="O15" s="447"/>
      <c r="P15" s="447"/>
      <c r="Q15" s="447"/>
      <c r="R15" s="447"/>
      <c r="S15" s="447"/>
      <c r="T15" s="447"/>
    </row>
    <row r="16" spans="1:26" ht="37.9" customHeight="1">
      <c r="C16" s="71" t="s">
        <v>20</v>
      </c>
      <c r="D16" s="447" t="s">
        <v>21</v>
      </c>
      <c r="E16" s="447"/>
      <c r="F16" s="447"/>
      <c r="G16" s="447"/>
      <c r="H16" s="447"/>
      <c r="I16" s="447"/>
      <c r="J16" s="447"/>
      <c r="K16" s="447"/>
      <c r="L16" s="447"/>
      <c r="M16" s="447"/>
      <c r="N16" s="447"/>
      <c r="O16" s="447"/>
      <c r="P16" s="447"/>
      <c r="Q16" s="447"/>
      <c r="R16" s="447"/>
      <c r="S16" s="447"/>
      <c r="T16" s="447"/>
    </row>
    <row r="17" spans="1:24" ht="37.9" customHeight="1">
      <c r="C17" s="71" t="s">
        <v>22</v>
      </c>
      <c r="D17" s="447" t="s">
        <v>23</v>
      </c>
      <c r="E17" s="447"/>
      <c r="F17" s="447"/>
      <c r="G17" s="447"/>
      <c r="H17" s="447"/>
      <c r="I17" s="447"/>
      <c r="J17" s="447"/>
      <c r="K17" s="447"/>
      <c r="L17" s="447"/>
      <c r="M17" s="447"/>
      <c r="N17" s="447"/>
      <c r="O17" s="447"/>
      <c r="P17" s="447"/>
      <c r="Q17" s="447"/>
      <c r="R17" s="447"/>
      <c r="S17" s="447"/>
      <c r="T17" s="447"/>
    </row>
    <row r="18" spans="1:24" ht="37.9" customHeight="1">
      <c r="C18" s="71" t="s">
        <v>24</v>
      </c>
      <c r="D18" s="447" t="s">
        <v>25</v>
      </c>
      <c r="E18" s="447"/>
      <c r="F18" s="447"/>
      <c r="G18" s="447"/>
      <c r="H18" s="447"/>
      <c r="I18" s="447"/>
      <c r="J18" s="447"/>
      <c r="K18" s="447"/>
      <c r="L18" s="447"/>
      <c r="M18" s="447"/>
      <c r="N18" s="447"/>
      <c r="O18" s="447"/>
      <c r="P18" s="447"/>
      <c r="Q18" s="447"/>
      <c r="R18" s="447"/>
      <c r="S18" s="447"/>
      <c r="T18" s="447"/>
    </row>
    <row r="20" spans="1:24" ht="16.899999999999999" customHeight="1">
      <c r="B20" s="43" t="s">
        <v>26</v>
      </c>
    </row>
    <row r="21" spans="1:24" ht="16.899999999999999" customHeight="1">
      <c r="N21" s="69"/>
      <c r="P21" s="197" t="str">
        <f>IF(はじめに!$B$7="","令和　　年　　月　　日",はじめに!$B$7)</f>
        <v>令和　　年　　月　　日</v>
      </c>
      <c r="Q21" s="197"/>
      <c r="R21" s="197"/>
      <c r="S21" s="197"/>
      <c r="T21" s="197"/>
    </row>
    <row r="22" spans="1:24" s="37" customFormat="1" ht="16.899999999999999" customHeight="1">
      <c r="A22" s="11"/>
      <c r="B22" s="11"/>
      <c r="C22" s="11"/>
      <c r="D22" s="11"/>
      <c r="E22" s="11"/>
      <c r="F22" s="11"/>
      <c r="G22" s="11"/>
      <c r="H22" s="11"/>
      <c r="I22" s="11"/>
      <c r="J22" s="11"/>
      <c r="K22" s="11"/>
      <c r="L22" s="11"/>
      <c r="M22" s="11"/>
      <c r="N22" s="450"/>
      <c r="O22" s="450"/>
      <c r="P22" s="450"/>
      <c r="Q22" s="11"/>
      <c r="R22" s="11"/>
      <c r="S22" s="11"/>
      <c r="T22" s="11"/>
      <c r="U22" s="11"/>
      <c r="V22" s="11"/>
      <c r="W22" s="11"/>
      <c r="X22" s="11"/>
    </row>
    <row r="23" spans="1:24" s="37" customFormat="1" ht="7.1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37" customFormat="1" ht="16.899999999999999" customHeight="1">
      <c r="A24" s="11"/>
      <c r="B24" s="11"/>
      <c r="C24" s="11"/>
      <c r="D24" s="11"/>
      <c r="E24" s="11"/>
      <c r="F24" s="11"/>
      <c r="G24" s="11"/>
      <c r="H24" s="11"/>
      <c r="I24" s="11"/>
      <c r="J24" s="11"/>
      <c r="K24" s="11"/>
      <c r="L24" s="11"/>
      <c r="M24" s="15" t="s">
        <v>82</v>
      </c>
      <c r="N24" s="200" t="str">
        <f>IFERROR(IF(はじめに!$B$4="","",はじめに!$B$4),"")</f>
        <v/>
      </c>
      <c r="O24" s="200"/>
      <c r="P24" s="200"/>
      <c r="Q24" s="200"/>
      <c r="R24" s="200"/>
      <c r="S24" s="200"/>
      <c r="T24" s="200"/>
      <c r="U24" s="72"/>
      <c r="V24" s="72"/>
      <c r="W24" s="11"/>
      <c r="X24" s="11"/>
    </row>
    <row r="25" spans="1:24" s="37" customFormat="1" ht="16.899999999999999" customHeight="1">
      <c r="A25" s="11"/>
      <c r="B25" s="11"/>
      <c r="C25" s="11"/>
      <c r="D25" s="11"/>
      <c r="E25" s="11"/>
      <c r="F25" s="11"/>
      <c r="G25" s="11"/>
      <c r="H25" s="11"/>
      <c r="I25" s="11"/>
      <c r="J25" s="11"/>
      <c r="K25" s="11"/>
      <c r="L25" s="11"/>
      <c r="M25" s="15" t="s">
        <v>81</v>
      </c>
      <c r="N25" s="200" t="str">
        <f>IFERROR(IF(はじめに!$B$5="","",はじめに!$B$5),"")</f>
        <v/>
      </c>
      <c r="O25" s="200"/>
      <c r="P25" s="200"/>
      <c r="Q25" s="200"/>
      <c r="R25" s="200"/>
      <c r="S25" s="200"/>
      <c r="T25" s="200"/>
      <c r="U25" s="72"/>
      <c r="V25" s="72"/>
      <c r="W25" s="11"/>
      <c r="X25" s="11"/>
    </row>
    <row r="26" spans="1:24" s="37" customFormat="1" ht="16.899999999999999" customHeight="1">
      <c r="A26" s="11"/>
      <c r="B26" s="11"/>
      <c r="C26" s="11"/>
      <c r="D26" s="11"/>
      <c r="E26" s="11"/>
      <c r="F26" s="11"/>
      <c r="G26" s="11"/>
      <c r="H26" s="11"/>
      <c r="I26" s="11"/>
      <c r="J26" s="11"/>
      <c r="K26" s="11"/>
      <c r="L26" s="11"/>
      <c r="M26" s="15" t="s">
        <v>80</v>
      </c>
      <c r="N26" s="200" t="str">
        <f>IFERROR(IF(はじめに!$B$6="","",はじめに!$B$6),"")</f>
        <v/>
      </c>
      <c r="O26" s="200"/>
      <c r="P26" s="200"/>
      <c r="Q26" s="200"/>
      <c r="R26" s="200"/>
      <c r="S26" s="200"/>
      <c r="T26" s="200"/>
      <c r="U26" s="72"/>
      <c r="V26" s="72"/>
      <c r="W26" s="11"/>
      <c r="X26" s="11"/>
    </row>
    <row r="27" spans="1:24" s="37" customFormat="1" ht="16.899999999999999" customHeight="1">
      <c r="A27" s="11"/>
      <c r="B27" s="11"/>
      <c r="C27" s="11"/>
      <c r="D27" s="11"/>
      <c r="E27" s="11"/>
      <c r="F27" s="11"/>
      <c r="G27" s="11"/>
      <c r="H27" s="11"/>
      <c r="I27" s="11"/>
      <c r="J27" s="11"/>
      <c r="K27" s="11"/>
      <c r="L27" s="11"/>
      <c r="M27" s="15"/>
      <c r="N27" s="73"/>
      <c r="O27" s="73"/>
      <c r="P27" s="73"/>
      <c r="Q27" s="73"/>
      <c r="R27" s="73"/>
      <c r="S27" s="73"/>
      <c r="T27" s="73"/>
      <c r="U27" s="73"/>
      <c r="V27" s="73"/>
      <c r="W27" s="11"/>
      <c r="X27" s="11"/>
    </row>
    <row r="28" spans="1:24" s="37" customFormat="1" ht="16.899999999999999" customHeight="1">
      <c r="A28" s="11"/>
      <c r="B28" s="11"/>
      <c r="C28" s="11"/>
      <c r="D28" s="11"/>
      <c r="E28" s="11"/>
      <c r="F28" s="11"/>
      <c r="G28" s="11"/>
      <c r="H28" s="11"/>
      <c r="I28" s="11"/>
      <c r="J28" s="11"/>
      <c r="K28" s="11"/>
      <c r="L28" s="11"/>
      <c r="M28" s="15"/>
      <c r="N28" s="73"/>
      <c r="O28" s="73"/>
      <c r="P28" s="73"/>
      <c r="Q28" s="73"/>
      <c r="R28" s="73"/>
      <c r="S28" s="73"/>
      <c r="T28" s="73"/>
      <c r="U28" s="73"/>
      <c r="V28" s="73"/>
      <c r="W28" s="11"/>
      <c r="X28" s="11"/>
    </row>
    <row r="29" spans="1:24" s="37" customFormat="1" ht="16.899999999999999" customHeight="1">
      <c r="A29" s="11"/>
      <c r="B29" s="11"/>
      <c r="C29" s="11"/>
      <c r="D29" s="11"/>
      <c r="E29" s="11"/>
      <c r="F29" s="11"/>
      <c r="G29" s="11"/>
      <c r="H29" s="11"/>
      <c r="I29" s="11"/>
      <c r="J29" s="11"/>
      <c r="K29" s="11"/>
      <c r="L29" s="11"/>
      <c r="M29" s="15"/>
      <c r="N29" s="73"/>
      <c r="O29" s="73"/>
      <c r="P29" s="73"/>
      <c r="Q29" s="73"/>
      <c r="R29" s="73"/>
      <c r="S29" s="73"/>
      <c r="T29" s="73"/>
      <c r="U29" s="73"/>
      <c r="V29" s="73"/>
      <c r="W29" s="11"/>
      <c r="X29" s="11"/>
    </row>
    <row r="30" spans="1:24" s="37" customFormat="1" ht="16.899999999999999" customHeight="1">
      <c r="A30" s="11"/>
      <c r="B30" s="11"/>
      <c r="C30" s="11"/>
      <c r="D30" s="11"/>
      <c r="E30" s="11"/>
      <c r="F30" s="11"/>
      <c r="G30" s="11"/>
      <c r="H30" s="11"/>
      <c r="I30" s="11"/>
      <c r="J30" s="11"/>
      <c r="K30" s="11"/>
      <c r="L30" s="11"/>
      <c r="M30" s="11"/>
      <c r="N30" s="11"/>
      <c r="O30" s="11"/>
      <c r="P30" s="11"/>
      <c r="Q30" s="11"/>
      <c r="R30" s="11"/>
      <c r="S30" s="11"/>
      <c r="T30" s="11"/>
      <c r="U30" s="11"/>
      <c r="V30" s="11"/>
      <c r="W30" s="11"/>
      <c r="X30" s="11"/>
    </row>
    <row r="31" spans="1:24" ht="4.9000000000000004" customHeight="1">
      <c r="D31" s="33"/>
      <c r="E31" s="34"/>
      <c r="F31" s="34"/>
      <c r="G31" s="34"/>
      <c r="H31" s="34"/>
      <c r="I31" s="34"/>
      <c r="J31" s="34"/>
      <c r="K31" s="34"/>
      <c r="L31" s="34"/>
      <c r="M31" s="34"/>
      <c r="N31" s="34"/>
      <c r="O31" s="34"/>
      <c r="P31" s="34"/>
      <c r="Q31" s="35"/>
    </row>
    <row r="32" spans="1:24" ht="16.899999999999999" customHeight="1">
      <c r="D32" s="36" t="s">
        <v>1</v>
      </c>
      <c r="E32" s="37"/>
      <c r="F32" s="37"/>
      <c r="G32" s="37"/>
      <c r="H32" s="37"/>
      <c r="I32" s="37"/>
      <c r="J32" s="37"/>
      <c r="K32" s="37"/>
      <c r="L32" s="37"/>
      <c r="M32" s="37"/>
      <c r="N32" s="37"/>
      <c r="O32" s="37"/>
      <c r="P32" s="37"/>
      <c r="Q32" s="38"/>
    </row>
    <row r="33" spans="1:24" ht="16.899999999999999" customHeight="1">
      <c r="D33" s="36"/>
      <c r="E33" s="173" t="s">
        <v>2</v>
      </c>
      <c r="F33" s="173"/>
      <c r="G33" s="173"/>
      <c r="H33" s="183" t="str">
        <f>IF(はじめに!$B$8=0,"",はじめに!$B$8)</f>
        <v/>
      </c>
      <c r="I33" s="183"/>
      <c r="J33" s="183"/>
      <c r="K33" s="37" t="s">
        <v>3</v>
      </c>
      <c r="L33" s="37"/>
      <c r="M33" s="449" t="str">
        <f>IF(はじめに!$B$9=0,"",はじめに!$B$9)</f>
        <v/>
      </c>
      <c r="N33" s="449"/>
      <c r="O33" s="449"/>
      <c r="P33" s="449"/>
      <c r="Q33" s="38" t="s">
        <v>4</v>
      </c>
    </row>
    <row r="34" spans="1:24" ht="16.899999999999999" customHeight="1">
      <c r="D34" s="36"/>
      <c r="E34" s="173" t="s">
        <v>5</v>
      </c>
      <c r="F34" s="173"/>
      <c r="G34" s="173"/>
      <c r="H34" s="183" t="str">
        <f>IF(はじめに!$B$10=0,"",はじめに!$B$10)</f>
        <v/>
      </c>
      <c r="I34" s="183"/>
      <c r="J34" s="183"/>
      <c r="K34" s="37" t="s">
        <v>3</v>
      </c>
      <c r="L34" s="37"/>
      <c r="M34" s="184" t="str">
        <f>IF(はじめに!$B$11=0,"",はじめに!$B$11)</f>
        <v/>
      </c>
      <c r="N34" s="184"/>
      <c r="O34" s="184"/>
      <c r="P34" s="184"/>
      <c r="Q34" s="38" t="s">
        <v>4</v>
      </c>
    </row>
    <row r="35" spans="1:24" ht="4.9000000000000004" customHeight="1">
      <c r="D35" s="74"/>
      <c r="E35" s="75"/>
      <c r="F35" s="75"/>
      <c r="G35" s="75"/>
      <c r="H35" s="75"/>
      <c r="I35" s="75"/>
      <c r="J35" s="75"/>
      <c r="K35" s="75"/>
      <c r="L35" s="75"/>
      <c r="M35" s="75"/>
      <c r="N35" s="75"/>
      <c r="O35" s="75"/>
      <c r="P35" s="75"/>
      <c r="Q35" s="76"/>
    </row>
    <row r="36" spans="1:24" ht="45.6" customHeight="1">
      <c r="D36" s="175" t="s">
        <v>6</v>
      </c>
      <c r="E36" s="175"/>
      <c r="F36" s="175"/>
      <c r="G36" s="175"/>
      <c r="H36" s="175"/>
      <c r="I36" s="175"/>
      <c r="J36" s="175"/>
      <c r="K36" s="175"/>
      <c r="L36" s="175"/>
      <c r="M36" s="175"/>
      <c r="N36" s="175"/>
      <c r="O36" s="175"/>
      <c r="P36" s="175"/>
      <c r="Q36" s="175"/>
    </row>
    <row r="37" spans="1:24" s="37" customFormat="1" ht="25.9" customHeight="1">
      <c r="A37" s="11"/>
      <c r="B37" s="11"/>
      <c r="C37" s="11"/>
      <c r="D37" s="11"/>
      <c r="E37" s="11"/>
      <c r="F37" s="11"/>
      <c r="G37" s="11"/>
      <c r="H37" s="11"/>
      <c r="I37" s="11"/>
      <c r="J37" s="11"/>
      <c r="K37" s="11"/>
      <c r="L37" s="11"/>
      <c r="M37" s="11"/>
      <c r="N37" s="11"/>
      <c r="O37" s="11"/>
      <c r="P37" s="11"/>
      <c r="Q37" s="11"/>
      <c r="R37" s="11"/>
      <c r="S37" s="11"/>
      <c r="T37" s="11"/>
      <c r="U37" s="11"/>
      <c r="V37" s="11"/>
      <c r="W37" s="11"/>
      <c r="X37" s="11"/>
    </row>
    <row r="43" spans="1:24" ht="4.9000000000000004" customHeight="1"/>
    <row r="47" spans="1:24" ht="4.9000000000000004" customHeight="1"/>
    <row r="48" spans="1:24" ht="24" customHeight="1"/>
  </sheetData>
  <mergeCells count="25">
    <mergeCell ref="V1:Z1"/>
    <mergeCell ref="D36:Q36"/>
    <mergeCell ref="E33:G33"/>
    <mergeCell ref="H33:J33"/>
    <mergeCell ref="M33:P33"/>
    <mergeCell ref="E34:G34"/>
    <mergeCell ref="H34:J34"/>
    <mergeCell ref="M34:P34"/>
    <mergeCell ref="D18:T18"/>
    <mergeCell ref="N22:P22"/>
    <mergeCell ref="A3:T3"/>
    <mergeCell ref="A5:T5"/>
    <mergeCell ref="C9:T9"/>
    <mergeCell ref="C10:T10"/>
    <mergeCell ref="C11:T11"/>
    <mergeCell ref="C12:T12"/>
    <mergeCell ref="C13:T13"/>
    <mergeCell ref="C14:T14"/>
    <mergeCell ref="N26:T26"/>
    <mergeCell ref="N25:T25"/>
    <mergeCell ref="N24:T24"/>
    <mergeCell ref="C15:T15"/>
    <mergeCell ref="D16:T16"/>
    <mergeCell ref="D17:T17"/>
    <mergeCell ref="P21:T21"/>
  </mergeCells>
  <phoneticPr fontId="1"/>
  <hyperlinks>
    <hyperlink ref="V1" location="はじめに!Print_Area" display="はじめに" xr:uid="{E9D5D87B-45BD-4CB7-9E6B-EDD812746B46}"/>
  </hyperlinks>
  <pageMargins left="0.59055118110236227" right="0.59055118110236227" top="0.55118110236220474" bottom="0.55118110236220474" header="0.31496062992125984" footer="0.31496062992125984"/>
  <pageSetup paperSize="9" scale="9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0</xdr:colOff>
                    <xdr:row>8</xdr:row>
                    <xdr:rowOff>0</xdr:rowOff>
                  </from>
                  <to>
                    <xdr:col>1</xdr:col>
                    <xdr:colOff>247650</xdr:colOff>
                    <xdr:row>9</xdr:row>
                    <xdr:rowOff>0</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1</xdr:col>
                    <xdr:colOff>9525</xdr:colOff>
                    <xdr:row>12</xdr:row>
                    <xdr:rowOff>266700</xdr:rowOff>
                  </from>
                  <to>
                    <xdr:col>2</xdr:col>
                    <xdr:colOff>9525</xdr:colOff>
                    <xdr:row>14</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1</xdr:col>
                    <xdr:colOff>19050</xdr:colOff>
                    <xdr:row>13</xdr:row>
                    <xdr:rowOff>257175</xdr:rowOff>
                  </from>
                  <to>
                    <xdr:col>2</xdr:col>
                    <xdr:colOff>19050</xdr:colOff>
                    <xdr:row>15</xdr:row>
                    <xdr:rowOff>28575</xdr:rowOff>
                  </to>
                </anchor>
              </controlPr>
            </control>
          </mc:Choice>
        </mc:AlternateContent>
        <mc:AlternateContent xmlns:mc="http://schemas.openxmlformats.org/markup-compatibility/2006">
          <mc:Choice Requires="x14">
            <control shapeId="6166" r:id="rId7" name="Check Box 22">
              <controlPr defaultSize="0" autoFill="0" autoLine="0" autoPict="0">
                <anchor moveWithCells="1">
                  <from>
                    <xdr:col>1</xdr:col>
                    <xdr:colOff>0</xdr:colOff>
                    <xdr:row>9</xdr:row>
                    <xdr:rowOff>0</xdr:rowOff>
                  </from>
                  <to>
                    <xdr:col>2</xdr:col>
                    <xdr:colOff>0</xdr:colOff>
                    <xdr:row>9</xdr:row>
                    <xdr:rowOff>285750</xdr:rowOff>
                  </to>
                </anchor>
              </controlPr>
            </control>
          </mc:Choice>
        </mc:AlternateContent>
        <mc:AlternateContent xmlns:mc="http://schemas.openxmlformats.org/markup-compatibility/2006">
          <mc:Choice Requires="x14">
            <control shapeId="6167" r:id="rId8" name="Check Box 23">
              <controlPr defaultSize="0" autoFill="0" autoLine="0" autoPict="0">
                <anchor moveWithCells="1">
                  <from>
                    <xdr:col>1</xdr:col>
                    <xdr:colOff>9525</xdr:colOff>
                    <xdr:row>12</xdr:row>
                    <xdr:rowOff>38100</xdr:rowOff>
                  </from>
                  <to>
                    <xdr:col>2</xdr:col>
                    <xdr:colOff>9525</xdr:colOff>
                    <xdr:row>13</xdr:row>
                    <xdr:rowOff>0</xdr:rowOff>
                  </to>
                </anchor>
              </controlPr>
            </control>
          </mc:Choice>
        </mc:AlternateContent>
        <mc:AlternateContent xmlns:mc="http://schemas.openxmlformats.org/markup-compatibility/2006">
          <mc:Choice Requires="x14">
            <control shapeId="6171" r:id="rId9" name="Option Button 27">
              <controlPr defaultSize="0" autoFill="0" autoLine="0" autoPict="0">
                <anchor moveWithCells="1">
                  <from>
                    <xdr:col>1</xdr:col>
                    <xdr:colOff>9525</xdr:colOff>
                    <xdr:row>10</xdr:row>
                    <xdr:rowOff>38100</xdr:rowOff>
                  </from>
                  <to>
                    <xdr:col>1</xdr:col>
                    <xdr:colOff>295275</xdr:colOff>
                    <xdr:row>10</xdr:row>
                    <xdr:rowOff>247650</xdr:rowOff>
                  </to>
                </anchor>
              </controlPr>
            </control>
          </mc:Choice>
        </mc:AlternateContent>
        <mc:AlternateContent xmlns:mc="http://schemas.openxmlformats.org/markup-compatibility/2006">
          <mc:Choice Requires="x14">
            <control shapeId="6172" r:id="rId10" name="Option Button 28">
              <controlPr defaultSize="0" autoFill="0" autoLine="0" autoPict="0">
                <anchor moveWithCells="1">
                  <from>
                    <xdr:col>1</xdr:col>
                    <xdr:colOff>9525</xdr:colOff>
                    <xdr:row>11</xdr:row>
                    <xdr:rowOff>19050</xdr:rowOff>
                  </from>
                  <to>
                    <xdr:col>1</xdr:col>
                    <xdr:colOff>285750</xdr:colOff>
                    <xdr:row>11</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6745-EF7C-4DE7-80DB-B7A7F2132947}">
  <sheetPr codeName="Sheet8">
    <tabColor rgb="FF0070C0"/>
    <pageSetUpPr fitToPage="1"/>
  </sheetPr>
  <dimension ref="A1:AK31"/>
  <sheetViews>
    <sheetView view="pageBreakPreview" zoomScaleNormal="100" zoomScaleSheetLayoutView="100" workbookViewId="0"/>
  </sheetViews>
  <sheetFormatPr defaultColWidth="4.25" defaultRowHeight="16.350000000000001" customHeight="1"/>
  <cols>
    <col min="1" max="21" width="4.25" style="11"/>
    <col min="22" max="22" width="15.375" style="11" bestFit="1" customWidth="1"/>
    <col min="23" max="16384" width="4.25" style="11"/>
  </cols>
  <sheetData>
    <row r="1" spans="1:37" ht="16.350000000000001" customHeight="1">
      <c r="A1" s="11" t="s">
        <v>174</v>
      </c>
      <c r="U1" s="457" t="s">
        <v>226</v>
      </c>
      <c r="V1" s="457"/>
      <c r="W1" s="457"/>
      <c r="X1" s="457"/>
      <c r="Y1" s="457"/>
      <c r="Z1" s="457"/>
    </row>
    <row r="2" spans="1:37" ht="16.350000000000001" customHeight="1">
      <c r="U2" s="457"/>
      <c r="V2" s="457"/>
      <c r="W2" s="457"/>
      <c r="X2" s="457"/>
      <c r="Y2" s="457"/>
      <c r="Z2" s="457"/>
    </row>
    <row r="3" spans="1:37" ht="16.350000000000001" customHeight="1">
      <c r="L3" s="462" t="str">
        <f>IF(はじめに!$B$16="","長崎県指令　　第　　号","長崎県指令７デジ戦第"&amp;はじめに!$B$16)</f>
        <v>長崎県指令　　第　　号</v>
      </c>
      <c r="M3" s="462"/>
      <c r="N3" s="462"/>
      <c r="O3" s="462"/>
      <c r="P3" s="462"/>
      <c r="Q3" s="462"/>
      <c r="R3" s="462"/>
      <c r="S3" s="462"/>
      <c r="U3" s="77"/>
      <c r="V3" s="77"/>
      <c r="W3" s="77"/>
      <c r="X3" s="77"/>
      <c r="Y3" s="77"/>
      <c r="Z3" s="77"/>
    </row>
    <row r="4" spans="1:37" ht="16.350000000000001" customHeight="1">
      <c r="P4" s="69"/>
      <c r="Q4" s="78"/>
      <c r="R4" s="78"/>
      <c r="U4" s="77"/>
      <c r="V4" s="77"/>
      <c r="W4" s="77"/>
      <c r="X4" s="77"/>
      <c r="Y4" s="77"/>
      <c r="Z4" s="77"/>
    </row>
    <row r="5" spans="1:37" ht="40.15" customHeight="1">
      <c r="A5" s="459" t="s">
        <v>192</v>
      </c>
      <c r="B5" s="460"/>
      <c r="C5" s="460"/>
      <c r="D5" s="460"/>
      <c r="E5" s="460"/>
      <c r="F5" s="460"/>
      <c r="G5" s="460"/>
      <c r="H5" s="460"/>
      <c r="I5" s="460"/>
      <c r="J5" s="460"/>
      <c r="K5" s="460"/>
      <c r="L5" s="460"/>
      <c r="M5" s="460"/>
      <c r="N5" s="460"/>
      <c r="O5" s="460"/>
      <c r="P5" s="460"/>
      <c r="Q5" s="460"/>
      <c r="R5" s="460"/>
      <c r="S5" s="460"/>
      <c r="U5" s="458" t="s">
        <v>122</v>
      </c>
      <c r="V5" s="458"/>
      <c r="W5" s="458"/>
      <c r="X5" s="458"/>
      <c r="Y5" s="458"/>
      <c r="Z5" s="458"/>
      <c r="AA5" s="458"/>
      <c r="AB5" s="458"/>
      <c r="AC5" s="458"/>
      <c r="AD5" s="458"/>
      <c r="AE5" s="458"/>
      <c r="AF5" s="458"/>
      <c r="AG5" s="458"/>
      <c r="AH5" s="458"/>
      <c r="AI5" s="458"/>
      <c r="AJ5" s="458"/>
      <c r="AK5" s="458"/>
    </row>
    <row r="6" spans="1:37" ht="16.350000000000001" customHeight="1">
      <c r="U6" s="458"/>
      <c r="V6" s="458"/>
      <c r="W6" s="458"/>
      <c r="X6" s="458"/>
      <c r="Y6" s="458"/>
      <c r="Z6" s="458"/>
      <c r="AA6" s="458"/>
      <c r="AB6" s="458"/>
      <c r="AC6" s="458"/>
      <c r="AD6" s="458"/>
      <c r="AE6" s="458"/>
      <c r="AF6" s="458"/>
      <c r="AG6" s="458"/>
      <c r="AH6" s="458"/>
      <c r="AI6" s="458"/>
      <c r="AJ6" s="458"/>
      <c r="AK6" s="458"/>
    </row>
    <row r="7" spans="1:37" ht="20.100000000000001" customHeight="1">
      <c r="L7" s="15" t="s">
        <v>175</v>
      </c>
      <c r="M7" s="200" t="str">
        <f>IFERROR(IF(はじめに!$B$4="","",はじめに!$B$4),"")</f>
        <v/>
      </c>
      <c r="N7" s="200"/>
      <c r="O7" s="200"/>
      <c r="P7" s="200"/>
      <c r="Q7" s="200"/>
      <c r="R7" s="200"/>
      <c r="S7" s="200"/>
      <c r="U7" s="458"/>
      <c r="V7" s="458"/>
      <c r="W7" s="458"/>
      <c r="X7" s="458"/>
      <c r="Y7" s="458"/>
      <c r="Z7" s="458"/>
      <c r="AA7" s="458"/>
      <c r="AB7" s="458"/>
      <c r="AC7" s="458"/>
      <c r="AD7" s="458"/>
      <c r="AE7" s="458"/>
      <c r="AF7" s="458"/>
      <c r="AG7" s="458"/>
      <c r="AH7" s="458"/>
      <c r="AI7" s="458"/>
      <c r="AJ7" s="458"/>
      <c r="AK7" s="458"/>
    </row>
    <row r="8" spans="1:37" ht="20.100000000000001" customHeight="1">
      <c r="D8" s="11" t="s">
        <v>133</v>
      </c>
      <c r="I8" s="79"/>
      <c r="L8" s="15" t="s">
        <v>176</v>
      </c>
      <c r="M8" s="200" t="str">
        <f>IFERROR(IF(はじめに!$B$5="","",はじめに!$B$5),"")</f>
        <v/>
      </c>
      <c r="N8" s="200"/>
      <c r="O8" s="200"/>
      <c r="P8" s="200"/>
      <c r="Q8" s="200"/>
      <c r="R8" s="200"/>
      <c r="S8" s="200"/>
    </row>
    <row r="9" spans="1:37" ht="20.100000000000001" customHeight="1">
      <c r="D9" s="11" t="s">
        <v>133</v>
      </c>
      <c r="I9" s="79"/>
      <c r="L9" s="15" t="s">
        <v>177</v>
      </c>
      <c r="M9" s="200" t="str">
        <f>IFERROR(IF(はじめに!$B$6="","",はじめに!$B$6),"")</f>
        <v/>
      </c>
      <c r="N9" s="200"/>
      <c r="O9" s="200"/>
      <c r="P9" s="200"/>
      <c r="Q9" s="200"/>
      <c r="R9" s="200"/>
      <c r="S9" s="200"/>
    </row>
    <row r="10" spans="1:37" ht="20.100000000000001" customHeight="1">
      <c r="D10" s="11" t="s">
        <v>133</v>
      </c>
      <c r="I10" s="79"/>
      <c r="J10" s="79"/>
      <c r="K10" s="79"/>
    </row>
    <row r="12" spans="1:37" ht="34.9" customHeight="1">
      <c r="A12" s="454" t="str">
        <f>"　"&amp;IF(はじめに!$B$7="","令和　年　月　日",TEXT(はじめに!$B$7,"[dbnum3]ggge年m月d日"))&amp;"付で交付申請のあった、ドローンオペレーター育成支援補助金については、次のとおり交付することに決定したので通知する。"</f>
        <v>　令和　年　月　日付で交付申請のあった、ドローンオペレーター育成支援補助金については、次のとおり交付することに決定したので通知する。</v>
      </c>
      <c r="B12" s="454"/>
      <c r="C12" s="454"/>
      <c r="D12" s="454"/>
      <c r="E12" s="454"/>
      <c r="F12" s="454"/>
      <c r="G12" s="454"/>
      <c r="H12" s="454"/>
      <c r="I12" s="454"/>
      <c r="J12" s="454"/>
      <c r="K12" s="454"/>
      <c r="L12" s="454"/>
      <c r="M12" s="454"/>
      <c r="N12" s="454"/>
      <c r="O12" s="454"/>
      <c r="P12" s="454"/>
      <c r="Q12" s="454"/>
      <c r="R12" s="454"/>
      <c r="S12" s="454"/>
    </row>
    <row r="14" spans="1:37" ht="16.350000000000001" customHeight="1">
      <c r="B14" s="463" t="str">
        <f>IF(はじめに!$B$15="","令和　 年　 月　 日",はじめに!$B$15)</f>
        <v>令和　 年　 月　 日</v>
      </c>
      <c r="C14" s="463"/>
      <c r="D14" s="463"/>
      <c r="E14" s="463"/>
      <c r="F14" s="463"/>
    </row>
    <row r="15" spans="1:37" ht="16.350000000000001" customHeight="1">
      <c r="L15" s="11" t="s">
        <v>124</v>
      </c>
    </row>
    <row r="17" spans="1:19" ht="16.350000000000001" customHeight="1">
      <c r="J17" s="78" t="s">
        <v>112</v>
      </c>
    </row>
    <row r="19" spans="1:19" ht="16.350000000000001" customHeight="1">
      <c r="B19" s="80" t="s">
        <v>178</v>
      </c>
      <c r="H19" s="81" t="s">
        <v>179</v>
      </c>
      <c r="I19" s="461">
        <f>はじめに!B17</f>
        <v>0</v>
      </c>
      <c r="J19" s="461"/>
      <c r="K19" s="461"/>
      <c r="L19" s="75" t="s">
        <v>180</v>
      </c>
    </row>
    <row r="21" spans="1:19" ht="16.350000000000001" customHeight="1">
      <c r="B21" s="11" t="s">
        <v>301</v>
      </c>
    </row>
    <row r="22" spans="1:19" ht="33.6" customHeight="1">
      <c r="C22" s="454" t="str">
        <f>"　補助金の交付対象となる事業及びその内容は、"&amp;IF(はじめに!$B$7="","令和　年　月　日",TEXT(はじめに!$B$7,"[dbnum3]ggge年m月d日"))&amp;"付で交付申請のあったドローンオペレーター育成支援補助金交付申請書の記載のとおりとする。"</f>
        <v>　補助金の交付対象となる事業及びその内容は、令和　年　月　日付で交付申請のあったドローンオペレーター育成支援補助金交付申請書の記載のとおりとする。</v>
      </c>
      <c r="D22" s="454"/>
      <c r="E22" s="454"/>
      <c r="F22" s="454"/>
      <c r="G22" s="454"/>
      <c r="H22" s="454"/>
      <c r="I22" s="454"/>
      <c r="J22" s="454"/>
      <c r="K22" s="454"/>
      <c r="L22" s="454"/>
      <c r="M22" s="454"/>
      <c r="N22" s="454"/>
      <c r="O22" s="454"/>
      <c r="P22" s="454"/>
      <c r="Q22" s="454"/>
      <c r="R22" s="454"/>
      <c r="S22" s="454"/>
    </row>
    <row r="24" spans="1:19" ht="16.350000000000001" customHeight="1">
      <c r="B24" s="11" t="s">
        <v>181</v>
      </c>
    </row>
    <row r="25" spans="1:19" ht="25.15" customHeight="1">
      <c r="B25" s="82" t="s">
        <v>182</v>
      </c>
      <c r="C25" s="127" t="s">
        <v>183</v>
      </c>
      <c r="D25" s="127"/>
      <c r="E25" s="14"/>
      <c r="F25" s="14"/>
      <c r="G25" s="14"/>
      <c r="H25" s="14"/>
      <c r="I25" s="14"/>
      <c r="J25" s="14"/>
      <c r="K25" s="14"/>
      <c r="L25" s="14"/>
      <c r="M25" s="14"/>
      <c r="N25" s="14"/>
      <c r="O25" s="14"/>
      <c r="P25" s="14"/>
      <c r="Q25" s="14"/>
      <c r="R25" s="14"/>
      <c r="S25" s="14"/>
    </row>
    <row r="26" spans="1:19" ht="49.15" customHeight="1">
      <c r="B26" s="82" t="s">
        <v>125</v>
      </c>
      <c r="C26" s="456" t="s">
        <v>184</v>
      </c>
      <c r="D26" s="456"/>
      <c r="E26" s="456"/>
      <c r="F26" s="456"/>
      <c r="G26" s="456"/>
      <c r="H26" s="456"/>
      <c r="I26" s="456"/>
      <c r="J26" s="456"/>
      <c r="K26" s="456"/>
      <c r="L26" s="456"/>
      <c r="M26" s="456"/>
      <c r="N26" s="456"/>
      <c r="O26" s="456"/>
      <c r="P26" s="456"/>
      <c r="Q26" s="456"/>
      <c r="R26" s="456"/>
      <c r="S26" s="456"/>
    </row>
    <row r="27" spans="1:19" ht="35.450000000000003" customHeight="1">
      <c r="B27" s="82" t="s">
        <v>126</v>
      </c>
      <c r="C27" s="456" t="s">
        <v>298</v>
      </c>
      <c r="D27" s="456"/>
      <c r="E27" s="456"/>
      <c r="F27" s="456"/>
      <c r="G27" s="456"/>
      <c r="H27" s="456"/>
      <c r="I27" s="456"/>
      <c r="J27" s="456"/>
      <c r="K27" s="456"/>
      <c r="L27" s="456"/>
      <c r="M27" s="456"/>
      <c r="N27" s="456"/>
      <c r="O27" s="456"/>
      <c r="P27" s="456"/>
      <c r="Q27" s="456"/>
      <c r="R27" s="456"/>
      <c r="S27" s="456"/>
    </row>
    <row r="28" spans="1:19" ht="48" customHeight="1">
      <c r="B28" s="82" t="s">
        <v>127</v>
      </c>
      <c r="C28" s="456" t="s">
        <v>299</v>
      </c>
      <c r="D28" s="456"/>
      <c r="E28" s="456"/>
      <c r="F28" s="456"/>
      <c r="G28" s="456"/>
      <c r="H28" s="456"/>
      <c r="I28" s="456"/>
      <c r="J28" s="456"/>
      <c r="K28" s="456"/>
      <c r="L28" s="456"/>
      <c r="M28" s="456"/>
      <c r="N28" s="456"/>
      <c r="O28" s="456"/>
      <c r="P28" s="456"/>
      <c r="Q28" s="456"/>
      <c r="R28" s="456"/>
      <c r="S28" s="456"/>
    </row>
    <row r="29" spans="1:19" ht="70.900000000000006" customHeight="1">
      <c r="B29" s="82" t="s">
        <v>214</v>
      </c>
      <c r="C29" s="456" t="s">
        <v>300</v>
      </c>
      <c r="D29" s="456"/>
      <c r="E29" s="456"/>
      <c r="F29" s="456"/>
      <c r="G29" s="456"/>
      <c r="H29" s="456"/>
      <c r="I29" s="456"/>
      <c r="J29" s="456"/>
      <c r="K29" s="456"/>
      <c r="L29" s="456"/>
      <c r="M29" s="456"/>
      <c r="N29" s="456"/>
      <c r="O29" s="456"/>
      <c r="P29" s="456"/>
      <c r="Q29" s="456"/>
      <c r="R29" s="456"/>
      <c r="S29" s="456"/>
    </row>
    <row r="30" spans="1:19" ht="64.900000000000006" customHeight="1">
      <c r="B30" s="82"/>
      <c r="C30" s="455"/>
      <c r="D30" s="455"/>
      <c r="E30" s="455"/>
      <c r="F30" s="455"/>
      <c r="G30" s="455"/>
      <c r="H30" s="455"/>
      <c r="I30" s="455"/>
      <c r="J30" s="455"/>
      <c r="K30" s="455"/>
      <c r="L30" s="455"/>
      <c r="M30" s="455"/>
      <c r="N30" s="455"/>
      <c r="O30" s="455"/>
      <c r="P30" s="455"/>
      <c r="Q30" s="455"/>
      <c r="R30" s="455"/>
      <c r="S30" s="455"/>
    </row>
    <row r="31" spans="1:19" ht="16.350000000000001" customHeight="1">
      <c r="A31" s="83"/>
      <c r="B31" s="83"/>
      <c r="C31" s="83"/>
      <c r="D31" s="83"/>
      <c r="E31" s="83"/>
      <c r="F31" s="83"/>
      <c r="G31" s="83"/>
      <c r="H31" s="83"/>
      <c r="I31" s="83"/>
      <c r="J31" s="83"/>
      <c r="K31" s="83"/>
      <c r="L31" s="83"/>
      <c r="M31" s="83"/>
      <c r="N31" s="83"/>
      <c r="O31" s="83"/>
      <c r="P31" s="83"/>
      <c r="Q31" s="83"/>
      <c r="R31" s="83"/>
      <c r="S31" s="83"/>
    </row>
  </sheetData>
  <mergeCells count="16">
    <mergeCell ref="C22:S22"/>
    <mergeCell ref="M7:S7"/>
    <mergeCell ref="C30:S30"/>
    <mergeCell ref="C29:S29"/>
    <mergeCell ref="U1:Z2"/>
    <mergeCell ref="U5:AK7"/>
    <mergeCell ref="C27:S27"/>
    <mergeCell ref="C28:S28"/>
    <mergeCell ref="A5:S5"/>
    <mergeCell ref="A12:S12"/>
    <mergeCell ref="I19:K19"/>
    <mergeCell ref="C26:S26"/>
    <mergeCell ref="L3:S3"/>
    <mergeCell ref="B14:F14"/>
    <mergeCell ref="M8:S8"/>
    <mergeCell ref="M9:S9"/>
  </mergeCells>
  <phoneticPr fontId="1"/>
  <hyperlinks>
    <hyperlink ref="U1:Z2" location="はじめに!Print_Area" display="はじめに" xr:uid="{24578E36-A09D-46F2-AD5C-95A107093A4D}"/>
  </hyperlink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C73C-211A-45FA-BA18-7E195B56D66A}">
  <sheetPr codeName="Sheet9">
    <tabColor rgb="FF0070C0"/>
  </sheetPr>
  <dimension ref="A1:AK29"/>
  <sheetViews>
    <sheetView view="pageBreakPreview" zoomScaleNormal="100" zoomScaleSheetLayoutView="100" workbookViewId="0"/>
  </sheetViews>
  <sheetFormatPr defaultColWidth="4.25" defaultRowHeight="16.350000000000001" customHeight="1"/>
  <cols>
    <col min="1" max="16384" width="4.25" style="11"/>
  </cols>
  <sheetData>
    <row r="1" spans="1:37" ht="16.350000000000001" customHeight="1">
      <c r="A1" s="11" t="s">
        <v>130</v>
      </c>
      <c r="U1" s="448" t="s">
        <v>280</v>
      </c>
      <c r="V1" s="448"/>
      <c r="W1" s="448"/>
      <c r="X1" s="448"/>
      <c r="Y1" s="77"/>
      <c r="Z1" s="77"/>
    </row>
    <row r="2" spans="1:37" ht="16.350000000000001" customHeight="1">
      <c r="U2" s="77"/>
      <c r="V2" s="77"/>
      <c r="W2" s="77"/>
      <c r="X2" s="77"/>
      <c r="Y2" s="77"/>
      <c r="Z2" s="77"/>
    </row>
    <row r="3" spans="1:37" ht="16.350000000000001" customHeight="1">
      <c r="L3" s="462" t="str">
        <f>IF(はじめに!$B$16="","長崎県指令　　第　　号","長崎県指令７デジ戦第"&amp;はじめに!$B$16)</f>
        <v>長崎県指令　　第　　号</v>
      </c>
      <c r="M3" s="462"/>
      <c r="N3" s="462"/>
      <c r="O3" s="462"/>
      <c r="P3" s="462"/>
      <c r="Q3" s="462"/>
      <c r="R3" s="462"/>
      <c r="S3" s="462"/>
    </row>
    <row r="4" spans="1:37" ht="16.350000000000001" customHeight="1">
      <c r="B4" s="11" t="s">
        <v>133</v>
      </c>
    </row>
    <row r="5" spans="1:37" ht="16.350000000000001" customHeight="1">
      <c r="A5" s="460" t="s">
        <v>285</v>
      </c>
      <c r="B5" s="460"/>
      <c r="C5" s="460"/>
      <c r="D5" s="460"/>
      <c r="E5" s="460"/>
      <c r="F5" s="460"/>
      <c r="G5" s="460"/>
      <c r="H5" s="460"/>
      <c r="I5" s="460"/>
      <c r="J5" s="460"/>
      <c r="K5" s="460"/>
      <c r="L5" s="460"/>
      <c r="M5" s="460"/>
      <c r="N5" s="460"/>
      <c r="O5" s="460"/>
      <c r="P5" s="460"/>
      <c r="Q5" s="460"/>
      <c r="R5" s="460"/>
      <c r="S5" s="460"/>
    </row>
    <row r="6" spans="1:37" ht="16.350000000000001" customHeight="1">
      <c r="A6" s="460" t="s">
        <v>129</v>
      </c>
      <c r="B6" s="460"/>
      <c r="C6" s="460"/>
      <c r="D6" s="460"/>
      <c r="E6" s="460"/>
      <c r="F6" s="460"/>
      <c r="G6" s="460"/>
      <c r="H6" s="460"/>
      <c r="I6" s="460"/>
      <c r="J6" s="460"/>
      <c r="K6" s="460"/>
      <c r="L6" s="460"/>
      <c r="M6" s="460"/>
      <c r="N6" s="460"/>
      <c r="O6" s="460"/>
      <c r="P6" s="460"/>
      <c r="Q6" s="460"/>
      <c r="R6" s="460"/>
      <c r="S6" s="460"/>
    </row>
    <row r="7" spans="1:37" ht="16.350000000000001" customHeight="1">
      <c r="U7" s="458" t="s">
        <v>122</v>
      </c>
      <c r="V7" s="458"/>
      <c r="W7" s="458"/>
      <c r="X7" s="458"/>
      <c r="Y7" s="458"/>
      <c r="Z7" s="458"/>
      <c r="AA7" s="458"/>
      <c r="AB7" s="458"/>
      <c r="AC7" s="458"/>
      <c r="AD7" s="458"/>
      <c r="AE7" s="458"/>
      <c r="AF7" s="458"/>
      <c r="AG7" s="458"/>
      <c r="AH7" s="458"/>
      <c r="AI7" s="458"/>
      <c r="AJ7" s="458"/>
      <c r="AK7" s="458"/>
    </row>
    <row r="8" spans="1:37" ht="16.350000000000001" customHeight="1">
      <c r="A8" s="84"/>
      <c r="U8" s="458"/>
      <c r="V8" s="458"/>
      <c r="W8" s="458"/>
      <c r="X8" s="458"/>
      <c r="Y8" s="458"/>
      <c r="Z8" s="458"/>
      <c r="AA8" s="458"/>
      <c r="AB8" s="458"/>
      <c r="AC8" s="458"/>
      <c r="AD8" s="458"/>
      <c r="AE8" s="458"/>
      <c r="AF8" s="458"/>
      <c r="AG8" s="458"/>
      <c r="AH8" s="458"/>
      <c r="AI8" s="458"/>
      <c r="AJ8" s="458"/>
      <c r="AK8" s="458"/>
    </row>
    <row r="9" spans="1:37" ht="16.350000000000001" customHeight="1">
      <c r="J9" s="464" t="s">
        <v>120</v>
      </c>
      <c r="K9" s="464"/>
      <c r="L9" s="464"/>
      <c r="M9" s="200" t="str">
        <f>IFERROR(IF(はじめに!$B$4="","",はじめに!$B$4),"")</f>
        <v/>
      </c>
      <c r="N9" s="200"/>
      <c r="O9" s="200"/>
      <c r="P9" s="200"/>
      <c r="Q9" s="200"/>
      <c r="R9" s="200"/>
      <c r="S9" s="200"/>
      <c r="U9" s="458"/>
      <c r="V9" s="458"/>
      <c r="W9" s="458"/>
      <c r="X9" s="458"/>
      <c r="Y9" s="458"/>
      <c r="Z9" s="458"/>
      <c r="AA9" s="458"/>
      <c r="AB9" s="458"/>
      <c r="AC9" s="458"/>
      <c r="AD9" s="458"/>
      <c r="AE9" s="458"/>
      <c r="AF9" s="458"/>
      <c r="AG9" s="458"/>
      <c r="AH9" s="458"/>
      <c r="AI9" s="458"/>
      <c r="AJ9" s="458"/>
      <c r="AK9" s="458"/>
    </row>
    <row r="10" spans="1:37" ht="16.350000000000001" customHeight="1">
      <c r="J10" s="464" t="s">
        <v>121</v>
      </c>
      <c r="K10" s="464"/>
      <c r="L10" s="464"/>
      <c r="M10" s="200" t="str">
        <f>IFERROR(IF(はじめに!$B$5="","",はじめに!$B$5),"")</f>
        <v/>
      </c>
      <c r="N10" s="200"/>
      <c r="O10" s="200"/>
      <c r="P10" s="200"/>
      <c r="Q10" s="200"/>
      <c r="R10" s="200"/>
      <c r="S10" s="200"/>
    </row>
    <row r="11" spans="1:37" ht="16.350000000000001" customHeight="1">
      <c r="J11" s="464" t="s">
        <v>123</v>
      </c>
      <c r="K11" s="464"/>
      <c r="L11" s="464"/>
      <c r="M11" s="200" t="str">
        <f>IFERROR(IF(はじめに!$B$6="","",はじめに!$B$6),"")</f>
        <v/>
      </c>
      <c r="N11" s="200"/>
      <c r="O11" s="200"/>
      <c r="P11" s="200"/>
      <c r="Q11" s="200"/>
      <c r="R11" s="200"/>
      <c r="S11" s="200"/>
    </row>
    <row r="13" spans="1:37" ht="22.15" customHeight="1"/>
    <row r="14" spans="1:37" ht="39" customHeight="1">
      <c r="A14" s="454" t="str">
        <f>"　"&amp;IF(はじめに!$B$7="","令和　年　月　日",TEXT(はじめに!$B$7,"[dbnum3]ggge年m月d日"))&amp;"付で交付申請のあった、令和７年度ドローンオペレーター育成支援補助金については、下記の理由により不交付を決定したので通知する。"</f>
        <v>　令和　年　月　日付で交付申請のあった、令和７年度ドローンオペレーター育成支援補助金については、下記の理由により不交付を決定したので通知する。</v>
      </c>
      <c r="B14" s="454"/>
      <c r="C14" s="454"/>
      <c r="D14" s="454"/>
      <c r="E14" s="454"/>
      <c r="F14" s="454"/>
      <c r="G14" s="454"/>
      <c r="H14" s="454"/>
      <c r="I14" s="454"/>
      <c r="J14" s="454"/>
      <c r="K14" s="454"/>
      <c r="L14" s="454"/>
      <c r="M14" s="454"/>
      <c r="N14" s="454"/>
      <c r="O14" s="454"/>
      <c r="P14" s="454"/>
      <c r="Q14" s="454"/>
      <c r="R14" s="454"/>
      <c r="S14" s="454"/>
    </row>
    <row r="17" spans="1:13" ht="16.350000000000001" customHeight="1">
      <c r="M17" s="11" t="s">
        <v>124</v>
      </c>
    </row>
    <row r="21" spans="1:13" ht="18" customHeight="1"/>
    <row r="23" spans="1:13" ht="15.6" customHeight="1">
      <c r="A23" s="70"/>
    </row>
    <row r="24" spans="1:13" ht="15.6" customHeight="1">
      <c r="A24" s="70"/>
    </row>
    <row r="25" spans="1:13" ht="15.6" customHeight="1">
      <c r="A25" s="70"/>
    </row>
    <row r="26" spans="1:13" ht="15.6" customHeight="1">
      <c r="A26" s="70"/>
    </row>
    <row r="27" spans="1:13" ht="15.6" customHeight="1">
      <c r="A27" s="70"/>
    </row>
    <row r="28" spans="1:13" ht="16.350000000000001" customHeight="1">
      <c r="A28" s="70"/>
    </row>
    <row r="29" spans="1:13" ht="16.350000000000001" customHeight="1">
      <c r="A29" s="70"/>
    </row>
  </sheetData>
  <mergeCells count="12">
    <mergeCell ref="A14:S14"/>
    <mergeCell ref="J11:L11"/>
    <mergeCell ref="J9:L9"/>
    <mergeCell ref="J10:L10"/>
    <mergeCell ref="U1:X1"/>
    <mergeCell ref="U7:AK9"/>
    <mergeCell ref="M11:S11"/>
    <mergeCell ref="M10:S10"/>
    <mergeCell ref="M9:S9"/>
    <mergeCell ref="L3:S3"/>
    <mergeCell ref="A5:S5"/>
    <mergeCell ref="A6:S6"/>
  </mergeCells>
  <phoneticPr fontId="1"/>
  <hyperlinks>
    <hyperlink ref="U1" location="はじめに!Print_Area" display="はじめに" xr:uid="{03CD4C8C-9B48-4C2D-A73A-7AB4B90A3C30}"/>
  </hyperlink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8932-A2D1-47E1-80A6-FCB83A54E725}">
  <sheetPr codeName="Sheet10">
    <tabColor theme="8"/>
    <pageSetUpPr fitToPage="1"/>
  </sheetPr>
  <dimension ref="A1:W38"/>
  <sheetViews>
    <sheetView view="pageBreakPreview" zoomScaleNormal="100" zoomScaleSheetLayoutView="100" workbookViewId="0">
      <selection activeCell="B1" sqref="B1"/>
    </sheetView>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3" ht="16.899999999999999" customHeight="1">
      <c r="A1" s="11" t="s">
        <v>27</v>
      </c>
      <c r="W1" s="23" t="s">
        <v>274</v>
      </c>
    </row>
    <row r="3" spans="1:23" ht="16.899999999999999" customHeight="1">
      <c r="O3" s="465" t="s">
        <v>128</v>
      </c>
      <c r="P3" s="465"/>
      <c r="Q3" s="465"/>
      <c r="R3" s="465"/>
      <c r="S3" s="465"/>
      <c r="T3" s="465"/>
      <c r="U3" s="465"/>
    </row>
    <row r="4" spans="1:23" ht="16.899999999999999" customHeight="1">
      <c r="A4" s="11" t="s">
        <v>0</v>
      </c>
    </row>
    <row r="5" spans="1:23" ht="16.899999999999999" customHeight="1">
      <c r="J5" s="14"/>
      <c r="K5" s="14"/>
      <c r="L5" s="15" t="s">
        <v>175</v>
      </c>
      <c r="M5" s="200" t="str">
        <f>IFERROR(IF(はじめに!$B$4="","",はじめに!$B$4),"")</f>
        <v/>
      </c>
      <c r="N5" s="200"/>
      <c r="O5" s="200"/>
      <c r="P5" s="200"/>
      <c r="Q5" s="200"/>
      <c r="R5" s="200"/>
      <c r="S5" s="200"/>
      <c r="T5" s="200"/>
      <c r="U5" s="200"/>
    </row>
    <row r="6" spans="1:23" ht="16.899999999999999" customHeight="1">
      <c r="J6" s="14"/>
      <c r="K6" s="14"/>
      <c r="L6" s="15" t="s">
        <v>176</v>
      </c>
      <c r="M6" s="200" t="str">
        <f>IFERROR(IF(はじめに!$B$5="","",はじめに!$B$5),"")</f>
        <v/>
      </c>
      <c r="N6" s="200"/>
      <c r="O6" s="200"/>
      <c r="P6" s="200"/>
      <c r="Q6" s="200"/>
      <c r="R6" s="200"/>
      <c r="S6" s="200"/>
      <c r="T6" s="200"/>
      <c r="U6" s="200"/>
    </row>
    <row r="7" spans="1:23" ht="16.899999999999999" customHeight="1">
      <c r="J7" s="14"/>
      <c r="K7" s="14"/>
      <c r="L7" s="15" t="s">
        <v>177</v>
      </c>
      <c r="M7" s="200" t="str">
        <f>IFERROR(IF(はじめに!$B$6="","",はじめに!$B$6),"")</f>
        <v/>
      </c>
      <c r="N7" s="200"/>
      <c r="O7" s="200"/>
      <c r="P7" s="200"/>
      <c r="Q7" s="200"/>
      <c r="R7" s="200"/>
      <c r="S7" s="200"/>
      <c r="T7" s="200"/>
      <c r="U7" s="200"/>
    </row>
    <row r="9" spans="1:23" ht="16.899999999999999" customHeight="1">
      <c r="A9" s="470" t="s">
        <v>302</v>
      </c>
      <c r="B9" s="470"/>
      <c r="C9" s="470"/>
      <c r="D9" s="470"/>
      <c r="E9" s="470"/>
      <c r="F9" s="470"/>
      <c r="G9" s="470"/>
      <c r="H9" s="470"/>
      <c r="I9" s="470"/>
      <c r="J9" s="470"/>
      <c r="K9" s="470"/>
      <c r="L9" s="470"/>
      <c r="M9" s="470"/>
      <c r="N9" s="470"/>
      <c r="O9" s="470"/>
      <c r="P9" s="470"/>
      <c r="Q9" s="470"/>
      <c r="R9" s="470"/>
      <c r="S9" s="470"/>
      <c r="T9" s="470"/>
      <c r="U9" s="470"/>
    </row>
    <row r="11" spans="1:23" ht="57.6" customHeight="1">
      <c r="A11" s="198" t="str">
        <f>"　"&amp;IF(はじめに!$B$15="","令和　年　月　日",TEXT(はじめに!$B$15,"[dbnum3]ggge年m月d日"))&amp;"付け長崎県指令７デジ戦第　号"&amp;はじめに!B16&amp;"をもって交付決定の通知があった上記の補助金の実施状況について、長崎県補助金等交付規則（昭和40年長崎県規則第16号）第11条第1項の規定により下記のとおり報告します。"</f>
        <v>　令和　年　月　日付け長崎県指令７デジ戦第　号をもって交付決定の通知があった上記の補助金の実施状況について、長崎県補助金等交付規則（昭和40年長崎県規則第16号）第11条第1項の規定により下記のとおり報告します。</v>
      </c>
      <c r="B11" s="198"/>
      <c r="C11" s="198"/>
      <c r="D11" s="198"/>
      <c r="E11" s="198"/>
      <c r="F11" s="198"/>
      <c r="G11" s="198"/>
      <c r="H11" s="198"/>
      <c r="I11" s="198"/>
      <c r="J11" s="198"/>
      <c r="K11" s="198"/>
      <c r="L11" s="198"/>
      <c r="M11" s="198"/>
      <c r="N11" s="198"/>
      <c r="O11" s="198"/>
      <c r="P11" s="198"/>
      <c r="Q11" s="198"/>
      <c r="R11" s="198"/>
      <c r="S11" s="198"/>
      <c r="T11" s="198"/>
      <c r="U11" s="198"/>
    </row>
    <row r="12" spans="1:23" ht="16.899999999999999" customHeight="1">
      <c r="A12" s="37"/>
      <c r="B12" s="37"/>
      <c r="C12" s="37"/>
      <c r="D12" s="37"/>
      <c r="E12" s="37"/>
      <c r="F12" s="37"/>
      <c r="G12" s="37"/>
      <c r="H12" s="37"/>
      <c r="I12" s="37"/>
      <c r="J12" s="37"/>
      <c r="K12" s="37"/>
      <c r="L12" s="37"/>
      <c r="M12" s="37"/>
      <c r="N12" s="37"/>
      <c r="O12" s="37"/>
      <c r="P12" s="37"/>
      <c r="Q12" s="37"/>
      <c r="R12" s="37"/>
      <c r="S12" s="37"/>
      <c r="T12" s="37"/>
      <c r="U12" s="37"/>
    </row>
    <row r="13" spans="1:23" ht="16.899999999999999" customHeight="1">
      <c r="A13" s="37"/>
      <c r="B13" s="37"/>
      <c r="C13" s="37"/>
      <c r="D13" s="37"/>
      <c r="E13" s="37"/>
      <c r="F13" s="37"/>
      <c r="G13" s="37"/>
      <c r="H13" s="37"/>
      <c r="I13" s="37"/>
      <c r="J13" s="37"/>
      <c r="K13" s="37"/>
      <c r="L13" s="37"/>
      <c r="M13" s="37"/>
      <c r="N13" s="37"/>
      <c r="O13" s="37"/>
      <c r="P13" s="37"/>
      <c r="Q13" s="37"/>
      <c r="R13" s="37"/>
      <c r="S13" s="37"/>
      <c r="T13" s="37"/>
      <c r="U13" s="37"/>
    </row>
    <row r="14" spans="1:23" ht="16.899999999999999" customHeight="1">
      <c r="A14" s="37"/>
      <c r="B14" s="37"/>
      <c r="C14" s="471" t="s">
        <v>49</v>
      </c>
      <c r="D14" s="471"/>
      <c r="E14" s="471"/>
      <c r="F14" s="471"/>
      <c r="G14" s="472" t="s">
        <v>50</v>
      </c>
      <c r="H14" s="472"/>
      <c r="I14" s="472"/>
      <c r="J14" s="472"/>
      <c r="K14" s="472"/>
      <c r="L14" s="472"/>
      <c r="M14" s="472"/>
      <c r="N14" s="472"/>
      <c r="O14" s="472"/>
      <c r="P14" s="472"/>
      <c r="Q14" s="472"/>
      <c r="R14" s="472"/>
      <c r="S14" s="472"/>
      <c r="T14" s="37"/>
      <c r="U14" s="37"/>
    </row>
    <row r="15" spans="1:23" ht="16.899999999999999" customHeight="1">
      <c r="A15" s="37"/>
      <c r="B15" s="37"/>
      <c r="C15" s="469" t="s">
        <v>51</v>
      </c>
      <c r="D15" s="469"/>
      <c r="E15" s="469"/>
      <c r="F15" s="469"/>
      <c r="G15" s="467"/>
      <c r="H15" s="467"/>
      <c r="I15" s="467"/>
      <c r="J15" s="467"/>
      <c r="K15" s="467"/>
      <c r="L15" s="467"/>
      <c r="M15" s="467"/>
      <c r="N15" s="467"/>
      <c r="O15" s="467"/>
      <c r="P15" s="467"/>
      <c r="Q15" s="467"/>
      <c r="R15" s="467"/>
      <c r="S15" s="467"/>
      <c r="T15" s="37"/>
      <c r="U15" s="37"/>
    </row>
    <row r="16" spans="1:23" ht="16.899999999999999" customHeight="1">
      <c r="A16" s="37"/>
      <c r="B16" s="37"/>
      <c r="C16" s="469"/>
      <c r="D16" s="469"/>
      <c r="E16" s="469"/>
      <c r="F16" s="469"/>
      <c r="G16" s="467"/>
      <c r="H16" s="467"/>
      <c r="I16" s="467"/>
      <c r="J16" s="467"/>
      <c r="K16" s="467"/>
      <c r="L16" s="467"/>
      <c r="M16" s="467"/>
      <c r="N16" s="467"/>
      <c r="O16" s="467"/>
      <c r="P16" s="467"/>
      <c r="Q16" s="467"/>
      <c r="R16" s="467"/>
      <c r="S16" s="467"/>
      <c r="T16" s="37"/>
      <c r="U16" s="37"/>
    </row>
    <row r="17" spans="1:21" ht="16.899999999999999" customHeight="1">
      <c r="A17" s="37"/>
      <c r="B17" s="37"/>
      <c r="C17" s="469"/>
      <c r="D17" s="469"/>
      <c r="E17" s="469"/>
      <c r="F17" s="469"/>
      <c r="G17" s="467"/>
      <c r="H17" s="467"/>
      <c r="I17" s="467"/>
      <c r="J17" s="467"/>
      <c r="K17" s="467"/>
      <c r="L17" s="467"/>
      <c r="M17" s="467"/>
      <c r="N17" s="467"/>
      <c r="O17" s="467"/>
      <c r="P17" s="467"/>
      <c r="Q17" s="467"/>
      <c r="R17" s="467"/>
      <c r="S17" s="467"/>
      <c r="T17" s="37"/>
      <c r="U17" s="37"/>
    </row>
    <row r="18" spans="1:21" s="37" customFormat="1" ht="16.899999999999999" customHeight="1">
      <c r="C18" s="469" t="s">
        <v>52</v>
      </c>
      <c r="D18" s="469"/>
      <c r="E18" s="469"/>
      <c r="F18" s="469"/>
      <c r="G18" s="467"/>
      <c r="H18" s="467"/>
      <c r="I18" s="467"/>
      <c r="J18" s="467"/>
      <c r="K18" s="467"/>
      <c r="L18" s="467"/>
      <c r="M18" s="467"/>
      <c r="N18" s="467"/>
      <c r="O18" s="467"/>
      <c r="P18" s="467"/>
      <c r="Q18" s="467"/>
      <c r="R18" s="467"/>
      <c r="S18" s="467"/>
    </row>
    <row r="19" spans="1:21" s="37" customFormat="1" ht="16.899999999999999" customHeight="1">
      <c r="C19" s="469"/>
      <c r="D19" s="469"/>
      <c r="E19" s="469"/>
      <c r="F19" s="469"/>
      <c r="G19" s="467"/>
      <c r="H19" s="467"/>
      <c r="I19" s="467"/>
      <c r="J19" s="467"/>
      <c r="K19" s="467"/>
      <c r="L19" s="467"/>
      <c r="M19" s="467"/>
      <c r="N19" s="467"/>
      <c r="O19" s="467"/>
      <c r="P19" s="467"/>
      <c r="Q19" s="467"/>
      <c r="R19" s="467"/>
      <c r="S19" s="467"/>
    </row>
    <row r="20" spans="1:21" s="37" customFormat="1" ht="16.899999999999999" customHeight="1">
      <c r="C20" s="469"/>
      <c r="D20" s="469"/>
      <c r="E20" s="469"/>
      <c r="F20" s="469"/>
      <c r="G20" s="467"/>
      <c r="H20" s="467"/>
      <c r="I20" s="467"/>
      <c r="J20" s="467"/>
      <c r="K20" s="467"/>
      <c r="L20" s="467"/>
      <c r="M20" s="467"/>
      <c r="N20" s="467"/>
      <c r="O20" s="467"/>
      <c r="P20" s="467"/>
      <c r="Q20" s="467"/>
      <c r="R20" s="467"/>
      <c r="S20" s="467"/>
    </row>
    <row r="21" spans="1:21" s="37" customFormat="1" ht="16.899999999999999" customHeight="1">
      <c r="C21" s="469" t="s">
        <v>53</v>
      </c>
      <c r="D21" s="469"/>
      <c r="E21" s="469"/>
      <c r="F21" s="469"/>
      <c r="G21" s="467"/>
      <c r="H21" s="467"/>
      <c r="I21" s="467"/>
      <c r="J21" s="467"/>
      <c r="K21" s="467"/>
      <c r="L21" s="467"/>
      <c r="M21" s="467"/>
      <c r="N21" s="467"/>
      <c r="O21" s="467"/>
      <c r="P21" s="467"/>
      <c r="Q21" s="467"/>
      <c r="R21" s="467"/>
      <c r="S21" s="467"/>
    </row>
    <row r="22" spans="1:21" s="37" customFormat="1" ht="16.899999999999999" customHeight="1">
      <c r="C22" s="469"/>
      <c r="D22" s="469"/>
      <c r="E22" s="469"/>
      <c r="F22" s="469"/>
      <c r="G22" s="467"/>
      <c r="H22" s="467"/>
      <c r="I22" s="467"/>
      <c r="J22" s="467"/>
      <c r="K22" s="467"/>
      <c r="L22" s="467"/>
      <c r="M22" s="467"/>
      <c r="N22" s="467"/>
      <c r="O22" s="467"/>
      <c r="P22" s="467"/>
      <c r="Q22" s="467"/>
      <c r="R22" s="467"/>
      <c r="S22" s="467"/>
    </row>
    <row r="23" spans="1:21" s="37" customFormat="1" ht="16.899999999999999" customHeight="1">
      <c r="C23" s="469"/>
      <c r="D23" s="469"/>
      <c r="E23" s="469"/>
      <c r="F23" s="469"/>
      <c r="G23" s="467"/>
      <c r="H23" s="467"/>
      <c r="I23" s="467"/>
      <c r="J23" s="467"/>
      <c r="K23" s="467"/>
      <c r="L23" s="467"/>
      <c r="M23" s="467"/>
      <c r="N23" s="467"/>
      <c r="O23" s="467"/>
      <c r="P23" s="467"/>
      <c r="Q23" s="467"/>
      <c r="R23" s="467"/>
      <c r="S23" s="467"/>
    </row>
    <row r="24" spans="1:21" s="37" customFormat="1" ht="16.899999999999999" customHeight="1">
      <c r="C24" s="466" t="s">
        <v>54</v>
      </c>
      <c r="D24" s="466"/>
      <c r="E24" s="466"/>
      <c r="F24" s="466"/>
      <c r="G24" s="467"/>
      <c r="H24" s="467"/>
      <c r="I24" s="467"/>
      <c r="J24" s="467"/>
      <c r="K24" s="467"/>
      <c r="L24" s="467"/>
      <c r="M24" s="467"/>
      <c r="N24" s="467"/>
      <c r="O24" s="467"/>
      <c r="P24" s="467"/>
      <c r="Q24" s="467"/>
      <c r="R24" s="467"/>
      <c r="S24" s="467"/>
    </row>
    <row r="25" spans="1:21" s="37" customFormat="1" ht="16.899999999999999" customHeight="1">
      <c r="C25" s="466"/>
      <c r="D25" s="466"/>
      <c r="E25" s="466"/>
      <c r="F25" s="466"/>
      <c r="G25" s="467"/>
      <c r="H25" s="467"/>
      <c r="I25" s="467"/>
      <c r="J25" s="467"/>
      <c r="K25" s="467"/>
      <c r="L25" s="467"/>
      <c r="M25" s="467"/>
      <c r="N25" s="467"/>
      <c r="O25" s="467"/>
      <c r="P25" s="467"/>
      <c r="Q25" s="467"/>
      <c r="R25" s="467"/>
      <c r="S25" s="467"/>
    </row>
    <row r="26" spans="1:21" s="37" customFormat="1" ht="16.899999999999999" customHeight="1">
      <c r="C26" s="466"/>
      <c r="D26" s="466"/>
      <c r="E26" s="466"/>
      <c r="F26" s="466"/>
      <c r="G26" s="467"/>
      <c r="H26" s="467"/>
      <c r="I26" s="467"/>
      <c r="J26" s="467"/>
      <c r="K26" s="467"/>
      <c r="L26" s="467"/>
      <c r="M26" s="467"/>
      <c r="N26" s="467"/>
      <c r="O26" s="467"/>
      <c r="P26" s="467"/>
      <c r="Q26" s="467"/>
      <c r="R26" s="467"/>
      <c r="S26" s="467"/>
    </row>
    <row r="27" spans="1:21" s="37" customFormat="1" ht="16.899999999999999" customHeight="1">
      <c r="C27" s="37" t="s">
        <v>55</v>
      </c>
    </row>
    <row r="28" spans="1:21" s="37" customFormat="1" ht="16.899999999999999" customHeight="1">
      <c r="C28" s="85" t="s">
        <v>56</v>
      </c>
      <c r="D28" s="37" t="s">
        <v>59</v>
      </c>
    </row>
    <row r="29" spans="1:21" s="37" customFormat="1" ht="16.899999999999999" customHeight="1">
      <c r="C29" s="85" t="s">
        <v>57</v>
      </c>
      <c r="D29" s="37" t="s">
        <v>58</v>
      </c>
    </row>
    <row r="30" spans="1:21" s="37" customFormat="1" ht="16.899999999999999" customHeight="1">
      <c r="C30" s="85"/>
    </row>
    <row r="32" spans="1:21" ht="4.9000000000000004" customHeight="1">
      <c r="D32" s="33"/>
      <c r="E32" s="34"/>
      <c r="F32" s="34"/>
      <c r="G32" s="34"/>
      <c r="H32" s="34"/>
      <c r="I32" s="34"/>
      <c r="J32" s="34"/>
      <c r="K32" s="34"/>
      <c r="L32" s="34"/>
      <c r="M32" s="34"/>
      <c r="N32" s="34"/>
      <c r="O32" s="34"/>
      <c r="P32" s="34"/>
      <c r="Q32" s="35"/>
    </row>
    <row r="33" spans="4:22" ht="16.899999999999999" customHeight="1">
      <c r="D33" s="36" t="s">
        <v>1</v>
      </c>
      <c r="E33" s="37"/>
      <c r="F33" s="37"/>
      <c r="G33" s="37"/>
      <c r="H33" s="37"/>
      <c r="I33" s="37"/>
      <c r="J33" s="37"/>
      <c r="K33" s="37"/>
      <c r="L33" s="37"/>
      <c r="M33" s="37"/>
      <c r="N33" s="37"/>
      <c r="O33" s="37"/>
      <c r="P33" s="37"/>
      <c r="Q33" s="38"/>
    </row>
    <row r="34" spans="4:22" ht="16.899999999999999" customHeight="1">
      <c r="D34" s="36"/>
      <c r="E34" s="173" t="s">
        <v>2</v>
      </c>
      <c r="F34" s="173"/>
      <c r="G34" s="173"/>
      <c r="H34" s="183" t="str">
        <f>IF(はじめに!$B$8=0,"",はじめに!$B$8)</f>
        <v/>
      </c>
      <c r="I34" s="183"/>
      <c r="J34" s="183"/>
      <c r="K34" s="37" t="s">
        <v>3</v>
      </c>
      <c r="L34" s="37"/>
      <c r="M34" s="468" t="str">
        <f>IF(はじめに!$B$9=0,"",はじめに!$B$9)</f>
        <v/>
      </c>
      <c r="N34" s="468"/>
      <c r="O34" s="468"/>
      <c r="P34" s="468"/>
      <c r="Q34" s="38" t="s">
        <v>4</v>
      </c>
    </row>
    <row r="35" spans="4:22" ht="16.899999999999999" customHeight="1">
      <c r="D35" s="36"/>
      <c r="E35" s="173" t="s">
        <v>5</v>
      </c>
      <c r="F35" s="173"/>
      <c r="G35" s="173"/>
      <c r="H35" s="183" t="str">
        <f>IF(はじめに!$B$10=0,"",はじめに!$B$10)</f>
        <v/>
      </c>
      <c r="I35" s="183"/>
      <c r="J35" s="183"/>
      <c r="K35" s="37" t="s">
        <v>3</v>
      </c>
      <c r="L35" s="37"/>
      <c r="M35" s="468" t="str">
        <f>IF(はじめに!$B$11=0,"",はじめに!$B$11)</f>
        <v/>
      </c>
      <c r="N35" s="468"/>
      <c r="O35" s="468"/>
      <c r="P35" s="468"/>
      <c r="Q35" s="38" t="s">
        <v>4</v>
      </c>
    </row>
    <row r="36" spans="4:22" ht="4.9000000000000004" customHeight="1">
      <c r="D36" s="74"/>
      <c r="E36" s="75"/>
      <c r="F36" s="75"/>
      <c r="G36" s="75"/>
      <c r="H36" s="75"/>
      <c r="I36" s="75"/>
      <c r="J36" s="75"/>
      <c r="K36" s="75"/>
      <c r="L36" s="75"/>
      <c r="M36" s="75"/>
      <c r="N36" s="75"/>
      <c r="O36" s="75"/>
      <c r="P36" s="75"/>
      <c r="Q36" s="76"/>
    </row>
    <row r="37" spans="4:22" ht="24" customHeight="1">
      <c r="D37" s="175" t="s">
        <v>6</v>
      </c>
      <c r="E37" s="175"/>
      <c r="F37" s="175"/>
      <c r="G37" s="175"/>
      <c r="H37" s="175"/>
      <c r="I37" s="175"/>
      <c r="J37" s="175"/>
      <c r="K37" s="175"/>
      <c r="L37" s="175"/>
      <c r="M37" s="175"/>
      <c r="N37" s="175"/>
      <c r="O37" s="175"/>
      <c r="P37" s="175"/>
      <c r="Q37" s="175"/>
    </row>
    <row r="38" spans="4:22" ht="16.899999999999999" customHeight="1">
      <c r="V38" s="36"/>
    </row>
  </sheetData>
  <mergeCells count="23">
    <mergeCell ref="G21:S23"/>
    <mergeCell ref="A9:U9"/>
    <mergeCell ref="C14:F14"/>
    <mergeCell ref="G14:S14"/>
    <mergeCell ref="M5:U5"/>
    <mergeCell ref="M6:U6"/>
    <mergeCell ref="M7:U7"/>
    <mergeCell ref="O3:U3"/>
    <mergeCell ref="A11:U11"/>
    <mergeCell ref="D37:Q37"/>
    <mergeCell ref="C24:F26"/>
    <mergeCell ref="G24:S26"/>
    <mergeCell ref="E34:G34"/>
    <mergeCell ref="H34:J34"/>
    <mergeCell ref="M34:P34"/>
    <mergeCell ref="E35:G35"/>
    <mergeCell ref="H35:J35"/>
    <mergeCell ref="M35:P35"/>
    <mergeCell ref="C15:F17"/>
    <mergeCell ref="G15:S17"/>
    <mergeCell ref="C18:F20"/>
    <mergeCell ref="G18:S20"/>
    <mergeCell ref="C21:F23"/>
  </mergeCells>
  <phoneticPr fontId="1"/>
  <hyperlinks>
    <hyperlink ref="W1" location="はじめに!Print_Area" display="はじめに" xr:uid="{B1D8D402-71E6-4E4D-B650-08368165D891}"/>
  </hyperlinks>
  <pageMargins left="0.59055118110236227" right="0.59055118110236227" top="0.55118110236220474" bottom="0.55118110236220474"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E913E-6BA5-44CB-B176-268E048612B8}">
  <sheetPr codeName="Sheet11">
    <tabColor theme="7"/>
    <pageSetUpPr fitToPage="1"/>
  </sheetPr>
  <dimension ref="A1:AA41"/>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28</v>
      </c>
      <c r="W1" s="448" t="s">
        <v>226</v>
      </c>
      <c r="X1" s="448"/>
      <c r="Y1" s="448"/>
      <c r="Z1" s="448"/>
      <c r="AA1" s="448"/>
    </row>
    <row r="3" spans="1:27" ht="16.899999999999999" customHeight="1">
      <c r="N3" s="473" t="s">
        <v>128</v>
      </c>
      <c r="O3" s="473"/>
      <c r="P3" s="473"/>
      <c r="Q3" s="473"/>
      <c r="R3" s="473"/>
      <c r="S3" s="473"/>
      <c r="T3" s="473"/>
      <c r="U3" s="473"/>
    </row>
    <row r="4" spans="1:27" ht="16.899999999999999" customHeight="1">
      <c r="A4" s="11" t="s">
        <v>0</v>
      </c>
    </row>
    <row r="5" spans="1:27" ht="16.899999999999999" customHeight="1">
      <c r="J5" s="14"/>
      <c r="L5" s="15" t="s">
        <v>175</v>
      </c>
      <c r="M5" s="200" t="str">
        <f>IFERROR(IF(はじめに!$B$4="","",はじめに!$B$4),"")</f>
        <v/>
      </c>
      <c r="N5" s="200"/>
      <c r="O5" s="200"/>
      <c r="P5" s="200"/>
      <c r="Q5" s="200"/>
      <c r="R5" s="200"/>
      <c r="S5" s="200"/>
      <c r="T5" s="200"/>
      <c r="U5" s="200"/>
      <c r="V5" s="72"/>
    </row>
    <row r="6" spans="1:27" ht="16.899999999999999" customHeight="1">
      <c r="J6" s="14"/>
      <c r="L6" s="15" t="s">
        <v>176</v>
      </c>
      <c r="M6" s="200" t="str">
        <f>IFERROR(IF(はじめに!$B$5="","",はじめに!$B$5),"")</f>
        <v/>
      </c>
      <c r="N6" s="200"/>
      <c r="O6" s="200"/>
      <c r="P6" s="200"/>
      <c r="Q6" s="200"/>
      <c r="R6" s="200"/>
      <c r="S6" s="200"/>
      <c r="T6" s="200"/>
      <c r="U6" s="200"/>
      <c r="V6" s="72"/>
    </row>
    <row r="7" spans="1:27" ht="16.899999999999999" customHeight="1">
      <c r="J7" s="14"/>
      <c r="L7" s="15" t="s">
        <v>177</v>
      </c>
      <c r="M7" s="200" t="str">
        <f>IFERROR(IF(はじめに!$B$6="","",はじめに!$B$6),"")</f>
        <v/>
      </c>
      <c r="N7" s="200"/>
      <c r="O7" s="200"/>
      <c r="P7" s="200"/>
      <c r="Q7" s="200"/>
      <c r="R7" s="200"/>
      <c r="S7" s="200"/>
      <c r="T7" s="200"/>
      <c r="U7" s="200"/>
      <c r="V7" s="72"/>
    </row>
    <row r="9" spans="1:27" ht="16.899999999999999" customHeight="1">
      <c r="A9" s="470" t="s">
        <v>303</v>
      </c>
      <c r="B9" s="470"/>
      <c r="C9" s="470"/>
      <c r="D9" s="470"/>
      <c r="E9" s="470"/>
      <c r="F9" s="470"/>
      <c r="G9" s="470"/>
      <c r="H9" s="470"/>
      <c r="I9" s="470"/>
      <c r="J9" s="470"/>
      <c r="K9" s="470"/>
      <c r="L9" s="470"/>
      <c r="M9" s="470"/>
      <c r="N9" s="470"/>
      <c r="O9" s="470"/>
      <c r="P9" s="470"/>
      <c r="Q9" s="470"/>
      <c r="R9" s="470"/>
      <c r="S9" s="470"/>
      <c r="T9" s="470"/>
      <c r="U9" s="470"/>
    </row>
    <row r="10" spans="1:27" ht="16.899999999999999" customHeight="1">
      <c r="A10" s="470" t="s">
        <v>29</v>
      </c>
      <c r="B10" s="470"/>
      <c r="C10" s="470"/>
      <c r="D10" s="470"/>
      <c r="E10" s="470"/>
      <c r="F10" s="470"/>
      <c r="G10" s="470"/>
      <c r="H10" s="470"/>
      <c r="I10" s="470"/>
      <c r="J10" s="470"/>
      <c r="K10" s="470"/>
      <c r="L10" s="470"/>
      <c r="M10" s="470"/>
      <c r="N10" s="470"/>
      <c r="O10" s="470"/>
      <c r="P10" s="470"/>
      <c r="Q10" s="470"/>
      <c r="R10" s="470"/>
      <c r="S10" s="470"/>
      <c r="T10" s="470"/>
      <c r="U10" s="470"/>
    </row>
    <row r="12" spans="1:27" ht="54.6" customHeight="1">
      <c r="A12" s="198" t="str">
        <f>"　"&amp;IF(はじめに!$B$15="","令和　年　月　日",TEXT(はじめに!$B$15,"[dbnum3]ggge年m月d日"))&amp;"付け長崎県指令７デジ戦第　号"&amp;はじめに!B16&amp;"をもって交付決定の通知があった上記の補助事業の内容を下記のとおり変更したいので、長崎県補助金等交付規則（昭和40年長崎県規則第16号）第11条第２項第１号の規定により申請します。"</f>
        <v>　令和　年　月　日付け長崎県指令７デジ戦第　号をもって交付決定の通知があった上記の補助事業の内容を下記のとおり変更したいので、長崎県補助金等交付規則（昭和40年長崎県規則第16号）第11条第２項第１号の規定により申請します。</v>
      </c>
      <c r="B12" s="198"/>
      <c r="C12" s="198"/>
      <c r="D12" s="198"/>
      <c r="E12" s="198"/>
      <c r="F12" s="198"/>
      <c r="G12" s="198"/>
      <c r="H12" s="198"/>
      <c r="I12" s="198"/>
      <c r="J12" s="198"/>
      <c r="K12" s="198"/>
      <c r="L12" s="198"/>
      <c r="M12" s="198"/>
      <c r="N12" s="198"/>
      <c r="O12" s="198"/>
      <c r="P12" s="198"/>
      <c r="Q12" s="198"/>
      <c r="R12" s="198"/>
      <c r="S12" s="198"/>
      <c r="T12" s="198"/>
      <c r="U12" s="198"/>
    </row>
    <row r="13" spans="1:27" ht="16.899999999999999" customHeight="1">
      <c r="A13" s="37"/>
      <c r="B13" s="37"/>
      <c r="C13" s="37"/>
      <c r="D13" s="37"/>
      <c r="E13" s="37"/>
      <c r="F13" s="37"/>
      <c r="G13" s="37"/>
      <c r="H13" s="37"/>
      <c r="I13" s="37"/>
      <c r="J13" s="37"/>
      <c r="K13" s="37"/>
      <c r="L13" s="37"/>
      <c r="M13" s="37"/>
      <c r="N13" s="37"/>
      <c r="O13" s="37"/>
      <c r="P13" s="37"/>
      <c r="Q13" s="37"/>
      <c r="R13" s="37"/>
      <c r="S13" s="37"/>
      <c r="T13" s="37"/>
      <c r="U13" s="37"/>
    </row>
    <row r="14" spans="1:27" ht="16.899999999999999" customHeight="1">
      <c r="A14" s="37"/>
      <c r="B14" s="37"/>
      <c r="C14" s="37"/>
      <c r="D14" s="37"/>
      <c r="E14" s="37"/>
      <c r="F14" s="37"/>
      <c r="G14" s="37"/>
      <c r="H14" s="37"/>
      <c r="I14" s="37"/>
      <c r="K14" s="37"/>
      <c r="L14" s="37"/>
      <c r="M14" s="37"/>
      <c r="N14" s="37"/>
      <c r="O14" s="37"/>
      <c r="P14" s="37"/>
      <c r="Q14" s="37"/>
      <c r="R14" s="37"/>
      <c r="S14" s="37"/>
      <c r="T14" s="37"/>
      <c r="U14" s="37"/>
    </row>
    <row r="15" spans="1:27" ht="16.899999999999999" customHeight="1">
      <c r="A15" s="37"/>
      <c r="B15" s="37"/>
      <c r="C15" s="37"/>
      <c r="D15" s="37"/>
      <c r="E15" s="37"/>
      <c r="F15" s="37"/>
      <c r="G15" s="37"/>
      <c r="H15" s="37"/>
      <c r="I15" s="37"/>
      <c r="J15" s="86" t="s">
        <v>30</v>
      </c>
      <c r="K15" s="37"/>
      <c r="L15" s="37"/>
      <c r="M15" s="37"/>
      <c r="N15" s="37"/>
      <c r="O15" s="37"/>
      <c r="P15" s="37"/>
      <c r="Q15" s="37"/>
      <c r="R15" s="37"/>
      <c r="S15" s="37"/>
      <c r="T15" s="37"/>
      <c r="U15" s="37"/>
    </row>
    <row r="16" spans="1:27" ht="16.899999999999999" customHeight="1">
      <c r="A16" s="37"/>
      <c r="B16" s="37"/>
      <c r="C16" s="37"/>
      <c r="D16" s="37"/>
      <c r="E16" s="37"/>
      <c r="F16" s="37"/>
      <c r="G16" s="37"/>
      <c r="H16" s="37"/>
      <c r="I16" s="37"/>
      <c r="J16" s="37"/>
      <c r="K16" s="37"/>
      <c r="L16" s="37"/>
      <c r="M16" s="37"/>
      <c r="N16" s="37"/>
      <c r="O16" s="37"/>
      <c r="P16" s="37"/>
      <c r="Q16" s="37"/>
      <c r="R16" s="37"/>
      <c r="S16" s="37"/>
      <c r="T16" s="37"/>
      <c r="U16" s="37"/>
    </row>
    <row r="17" spans="1:21" ht="16.899999999999999" customHeight="1">
      <c r="A17" s="87" t="s">
        <v>31</v>
      </c>
      <c r="C17" s="11" t="s">
        <v>32</v>
      </c>
      <c r="M17" s="37"/>
      <c r="N17" s="37"/>
      <c r="O17" s="37"/>
      <c r="P17" s="37"/>
      <c r="Q17" s="37"/>
      <c r="R17" s="37"/>
      <c r="S17" s="37"/>
      <c r="T17" s="37"/>
      <c r="U17" s="37"/>
    </row>
    <row r="18" spans="1:21" s="37" customFormat="1" ht="16.899999999999999" customHeight="1">
      <c r="B18" s="11"/>
      <c r="C18" s="11"/>
      <c r="D18" s="11"/>
      <c r="E18" s="11"/>
      <c r="F18" s="11"/>
      <c r="G18" s="11"/>
      <c r="H18" s="11"/>
      <c r="I18" s="11"/>
      <c r="J18" s="11"/>
      <c r="K18" s="11"/>
      <c r="L18" s="11"/>
    </row>
    <row r="19" spans="1:21" s="37" customFormat="1" ht="16.899999999999999" customHeight="1">
      <c r="B19" s="11"/>
      <c r="C19" s="11"/>
      <c r="D19" s="11"/>
      <c r="E19" s="11"/>
      <c r="F19" s="11"/>
      <c r="G19" s="11"/>
      <c r="H19" s="11"/>
      <c r="I19" s="11"/>
      <c r="J19" s="11"/>
      <c r="K19" s="11"/>
      <c r="L19" s="11"/>
    </row>
    <row r="20" spans="1:21" s="37" customFormat="1" ht="16.899999999999999" customHeight="1">
      <c r="B20" s="11"/>
      <c r="C20" s="11"/>
      <c r="D20" s="11"/>
      <c r="E20" s="11"/>
      <c r="F20" s="11"/>
      <c r="G20" s="11"/>
      <c r="H20" s="11"/>
      <c r="I20" s="11"/>
      <c r="J20" s="11"/>
      <c r="K20" s="11"/>
      <c r="L20" s="11"/>
    </row>
    <row r="21" spans="1:21" s="37" customFormat="1" ht="16.899999999999999" customHeight="1">
      <c r="A21" s="87" t="s">
        <v>33</v>
      </c>
      <c r="B21" s="11"/>
      <c r="C21" s="11" t="s">
        <v>34</v>
      </c>
      <c r="D21" s="11"/>
      <c r="E21" s="11"/>
      <c r="F21" s="11"/>
      <c r="G21" s="11"/>
      <c r="H21" s="11"/>
      <c r="I21" s="11"/>
      <c r="J21" s="11"/>
      <c r="K21" s="11"/>
      <c r="L21" s="11"/>
    </row>
    <row r="22" spans="1:21" s="37" customFormat="1" ht="16.899999999999999" customHeight="1">
      <c r="B22" s="11"/>
      <c r="C22" s="11"/>
      <c r="D22" s="11"/>
      <c r="E22" s="11"/>
      <c r="F22" s="11"/>
      <c r="G22" s="11"/>
      <c r="H22" s="11"/>
      <c r="I22" s="11"/>
      <c r="J22" s="11"/>
      <c r="K22" s="11"/>
      <c r="L22" s="11"/>
    </row>
    <row r="23" spans="1:21" s="37" customFormat="1" ht="16.899999999999999" customHeight="1">
      <c r="B23" s="11"/>
      <c r="C23" s="11"/>
      <c r="D23" s="11"/>
      <c r="E23" s="11"/>
      <c r="F23" s="11"/>
      <c r="G23" s="11"/>
      <c r="H23" s="11"/>
      <c r="I23" s="11"/>
      <c r="J23" s="11"/>
      <c r="K23" s="11"/>
      <c r="L23" s="11"/>
    </row>
    <row r="24" spans="1:21" s="37" customFormat="1" ht="16.899999999999999" customHeight="1">
      <c r="B24" s="11"/>
      <c r="C24" s="11"/>
      <c r="D24" s="11"/>
      <c r="E24" s="11"/>
      <c r="F24" s="11"/>
      <c r="G24" s="11"/>
      <c r="H24" s="11"/>
      <c r="I24" s="11"/>
      <c r="J24" s="11"/>
      <c r="K24" s="11"/>
      <c r="L24" s="11"/>
    </row>
    <row r="25" spans="1:21" s="37" customFormat="1" ht="16.899999999999999" customHeight="1">
      <c r="A25" s="87" t="s">
        <v>35</v>
      </c>
      <c r="B25" s="11"/>
      <c r="C25" s="11" t="s">
        <v>36</v>
      </c>
      <c r="D25" s="11"/>
      <c r="E25" s="11"/>
      <c r="F25" s="11"/>
      <c r="G25" s="11"/>
      <c r="H25" s="11"/>
      <c r="I25" s="11"/>
      <c r="J25" s="11"/>
      <c r="K25" s="11"/>
      <c r="L25" s="11"/>
    </row>
    <row r="26" spans="1:21" s="37" customFormat="1" ht="16.899999999999999" customHeight="1">
      <c r="B26" s="11"/>
      <c r="C26" s="11"/>
      <c r="D26" s="11"/>
      <c r="E26" s="11"/>
      <c r="F26" s="11"/>
      <c r="G26" s="11"/>
      <c r="H26" s="11"/>
      <c r="I26" s="11"/>
      <c r="J26" s="11"/>
      <c r="K26" s="11"/>
      <c r="L26" s="11"/>
    </row>
    <row r="27" spans="1:21" s="37" customFormat="1" ht="16.899999999999999" customHeight="1"/>
    <row r="28" spans="1:21" s="37" customFormat="1" ht="16.899999999999999" customHeight="1"/>
    <row r="29" spans="1:21" s="37" customFormat="1" ht="16.899999999999999" customHeight="1">
      <c r="A29" s="87" t="s">
        <v>115</v>
      </c>
      <c r="C29" s="11" t="s">
        <v>114</v>
      </c>
    </row>
    <row r="30" spans="1:21" s="37" customFormat="1" ht="16.899999999999999" customHeight="1">
      <c r="C30" s="37" t="s">
        <v>194</v>
      </c>
    </row>
    <row r="31" spans="1:21" s="37" customFormat="1" ht="16.899999999999999" customHeight="1">
      <c r="C31" s="37" t="s">
        <v>195</v>
      </c>
    </row>
    <row r="32" spans="1:21" s="37" customFormat="1" ht="16.899999999999999" customHeight="1"/>
    <row r="33" spans="4:22" s="37" customFormat="1" ht="16.899999999999999" customHeight="1"/>
    <row r="35" spans="4:22" ht="4.9000000000000004" customHeight="1">
      <c r="D35" s="33"/>
      <c r="E35" s="34"/>
      <c r="F35" s="34"/>
      <c r="G35" s="34"/>
      <c r="H35" s="34"/>
      <c r="I35" s="34"/>
      <c r="J35" s="34"/>
      <c r="K35" s="34"/>
      <c r="L35" s="34"/>
      <c r="M35" s="34"/>
      <c r="N35" s="34"/>
      <c r="O35" s="34"/>
      <c r="P35" s="34"/>
      <c r="Q35" s="35"/>
    </row>
    <row r="36" spans="4:22" ht="16.899999999999999" customHeight="1">
      <c r="D36" s="36" t="s">
        <v>1</v>
      </c>
      <c r="E36" s="37"/>
      <c r="F36" s="37"/>
      <c r="G36" s="37"/>
      <c r="H36" s="37"/>
      <c r="I36" s="37"/>
      <c r="J36" s="37"/>
      <c r="K36" s="37"/>
      <c r="L36" s="37"/>
      <c r="M36" s="37"/>
      <c r="N36" s="37"/>
      <c r="O36" s="37"/>
      <c r="P36" s="37"/>
      <c r="Q36" s="38"/>
    </row>
    <row r="37" spans="4:22" ht="16.899999999999999" customHeight="1">
      <c r="D37" s="36"/>
      <c r="E37" s="173" t="s">
        <v>2</v>
      </c>
      <c r="F37" s="173"/>
      <c r="G37" s="173"/>
      <c r="H37" s="183" t="str">
        <f>IF(はじめに!$B$8=0,"",はじめに!$B$8)</f>
        <v/>
      </c>
      <c r="I37" s="183"/>
      <c r="J37" s="183"/>
      <c r="K37" s="37" t="s">
        <v>3</v>
      </c>
      <c r="L37" s="37"/>
      <c r="M37" s="184" t="str">
        <f>IF(はじめに!$B$9=0,"",はじめに!$B$9)</f>
        <v/>
      </c>
      <c r="N37" s="184"/>
      <c r="O37" s="184"/>
      <c r="P37" s="184"/>
      <c r="Q37" s="38" t="s">
        <v>4</v>
      </c>
    </row>
    <row r="38" spans="4:22" ht="16.899999999999999" customHeight="1">
      <c r="D38" s="36"/>
      <c r="E38" s="173" t="s">
        <v>5</v>
      </c>
      <c r="F38" s="173"/>
      <c r="G38" s="173"/>
      <c r="H38" s="183" t="str">
        <f>IF(はじめに!$B$10=0,"",はじめに!$B$10)</f>
        <v/>
      </c>
      <c r="I38" s="183"/>
      <c r="J38" s="183"/>
      <c r="K38" s="37" t="s">
        <v>3</v>
      </c>
      <c r="L38" s="37"/>
      <c r="M38" s="184" t="str">
        <f>IF(はじめに!$B$11=0,"",はじめに!$B$11)</f>
        <v/>
      </c>
      <c r="N38" s="184"/>
      <c r="O38" s="184"/>
      <c r="P38" s="184"/>
      <c r="Q38" s="38" t="s">
        <v>4</v>
      </c>
    </row>
    <row r="39" spans="4:22" ht="4.9000000000000004" customHeight="1">
      <c r="D39" s="74"/>
      <c r="E39" s="75"/>
      <c r="F39" s="75"/>
      <c r="G39" s="75"/>
      <c r="H39" s="75"/>
      <c r="I39" s="75"/>
      <c r="J39" s="75"/>
      <c r="K39" s="75"/>
      <c r="L39" s="75"/>
      <c r="M39" s="75"/>
      <c r="N39" s="75"/>
      <c r="O39" s="75"/>
      <c r="P39" s="75"/>
      <c r="Q39" s="76"/>
    </row>
    <row r="40" spans="4:22" ht="24" customHeight="1">
      <c r="D40" s="175" t="s">
        <v>6</v>
      </c>
      <c r="E40" s="175"/>
      <c r="F40" s="175"/>
      <c r="G40" s="175"/>
      <c r="H40" s="175"/>
      <c r="I40" s="175"/>
      <c r="J40" s="175"/>
      <c r="K40" s="175"/>
      <c r="L40" s="175"/>
      <c r="M40" s="175"/>
      <c r="N40" s="175"/>
      <c r="O40" s="175"/>
      <c r="P40" s="175"/>
      <c r="Q40" s="175"/>
      <c r="R40" s="11" t="s">
        <v>119</v>
      </c>
    </row>
    <row r="41" spans="4:22" ht="16.899999999999999" customHeight="1">
      <c r="V41" s="36"/>
    </row>
  </sheetData>
  <mergeCells count="15">
    <mergeCell ref="W1:AA1"/>
    <mergeCell ref="N3:U3"/>
    <mergeCell ref="D40:Q40"/>
    <mergeCell ref="E37:G37"/>
    <mergeCell ref="H37:J37"/>
    <mergeCell ref="M37:P37"/>
    <mergeCell ref="A9:U9"/>
    <mergeCell ref="A10:U10"/>
    <mergeCell ref="A12:U12"/>
    <mergeCell ref="M5:U5"/>
    <mergeCell ref="M6:U6"/>
    <mergeCell ref="M7:U7"/>
    <mergeCell ref="E38:G38"/>
    <mergeCell ref="H38:J38"/>
    <mergeCell ref="M38:P38"/>
  </mergeCells>
  <phoneticPr fontId="1"/>
  <hyperlinks>
    <hyperlink ref="W1" location="はじめに!Print_Area" display="はじめに" xr:uid="{ADA285DE-7E3C-4506-8A77-D05E045BC315}"/>
  </hyperlinks>
  <pageMargins left="0.59055118110236227" right="0.59055118110236227" top="0.55118110236220474" bottom="0.55118110236220474"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128eaa-0cae-4880-a302-d8358a333263" xsi:nil="true"/>
    <lcf76f155ced4ddcb4097134ff3c332f xmlns="ab69b920-a89c-43aa-9cde-fd5ff3de12b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DC0322AEF27144BA7AC3A0CD717E4B" ma:contentTypeVersion="17" ma:contentTypeDescription="新しいドキュメントを作成します。" ma:contentTypeScope="" ma:versionID="1e8b744ad0c8062d0a39442afa11955f">
  <xsd:schema xmlns:xsd="http://www.w3.org/2001/XMLSchema" xmlns:xs="http://www.w3.org/2001/XMLSchema" xmlns:p="http://schemas.microsoft.com/office/2006/metadata/properties" xmlns:ns2="ab69b920-a89c-43aa-9cde-fd5ff3de12bc" xmlns:ns3="26128eaa-0cae-4880-a302-d8358a333263" targetNamespace="http://schemas.microsoft.com/office/2006/metadata/properties" ma:root="true" ma:fieldsID="a8e100496a9e5c32548b841d797deb65" ns2:_="" ns3:_="">
    <xsd:import namespace="ab69b920-a89c-43aa-9cde-fd5ff3de12bc"/>
    <xsd:import namespace="26128eaa-0cae-4880-a302-d8358a3332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9b920-a89c-43aa-9cde-fd5ff3de1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291d97e-81a4-431d-bbc4-66c8ca9441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128eaa-0cae-4880-a302-d8358a33326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26a3b4e8-342b-4762-820d-3dd69ba9c591}" ma:internalName="TaxCatchAll" ma:showField="CatchAllData" ma:web="26128eaa-0cae-4880-a302-d8358a3332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50D0E-4D6F-497B-90F6-ACFCD331F69B}">
  <ds:schemaRefs>
    <ds:schemaRef ds:uri="http://schemas.openxmlformats.org/package/2006/metadata/core-properties"/>
    <ds:schemaRef ds:uri="26128eaa-0cae-4880-a302-d8358a33326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b69b920-a89c-43aa-9cde-fd5ff3de12bc"/>
    <ds:schemaRef ds:uri="http://purl.org/dc/terms/"/>
    <ds:schemaRef ds:uri="http://www.w3.org/XML/1998/namespace"/>
  </ds:schemaRefs>
</ds:datastoreItem>
</file>

<file path=customXml/itemProps2.xml><?xml version="1.0" encoding="utf-8"?>
<ds:datastoreItem xmlns:ds="http://schemas.openxmlformats.org/officeDocument/2006/customXml" ds:itemID="{B6CB0D25-3465-4A00-BF8D-384BFBDCC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69b920-a89c-43aa-9cde-fd5ff3de12bc"/>
    <ds:schemaRef ds:uri="26128eaa-0cae-4880-a302-d8358a3332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743280-D76C-4D1C-B18E-15BA0CB1D2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はじめに</vt:lpstr>
      <vt:lpstr>様式第1号（交付申請書 ）</vt:lpstr>
      <vt:lpstr>様式第2号（事業計画書１）</vt:lpstr>
      <vt:lpstr>様式第2号（事業計画書２）</vt:lpstr>
      <vt:lpstr>様式第３号（誓約書）</vt:lpstr>
      <vt:lpstr>様式第４号(交付決定通知書)</vt:lpstr>
      <vt:lpstr>様式第５号 (不交付決定通知書)</vt:lpstr>
      <vt:lpstr>様式第６号（実施状況報告書）</vt:lpstr>
      <vt:lpstr>様式第7号（変更承認申請書）</vt:lpstr>
      <vt:lpstr>様式第８号（中止廃止承認申請書）</vt:lpstr>
      <vt:lpstr>様式第９号（実績報告書）</vt:lpstr>
      <vt:lpstr>様式第10号（事業実績書１）</vt:lpstr>
      <vt:lpstr>様式第10号（事業実績書２）</vt:lpstr>
      <vt:lpstr>様式第11号(交付額確定通知書)</vt:lpstr>
      <vt:lpstr>様式第12号（請求書）</vt:lpstr>
      <vt:lpstr>はじめに!Print_Area</vt:lpstr>
      <vt:lpstr>'様式第10号（事業実績書１）'!Print_Area</vt:lpstr>
      <vt:lpstr>'様式第10号（事業実績書２）'!Print_Area</vt:lpstr>
      <vt:lpstr>'様式第11号(交付額確定通知書)'!Print_Area</vt:lpstr>
      <vt:lpstr>'様式第12号（請求書）'!Print_Area</vt:lpstr>
      <vt:lpstr>'様式第1号（交付申請書 ）'!Print_Area</vt:lpstr>
      <vt:lpstr>'様式第2号（事業計画書１）'!Print_Area</vt:lpstr>
      <vt:lpstr>'様式第2号（事業計画書２）'!Print_Area</vt:lpstr>
      <vt:lpstr>'様式第３号（誓約書）'!Print_Area</vt:lpstr>
      <vt:lpstr>'様式第４号(交付決定通知書)'!Print_Area</vt:lpstr>
      <vt:lpstr>'様式第５号 (不交付決定通知書)'!Print_Area</vt:lpstr>
      <vt:lpstr>'様式第６号（実施状況報告書）'!Print_Area</vt:lpstr>
      <vt:lpstr>'様式第7号（変更承認申請書）'!Print_Area</vt:lpstr>
      <vt:lpstr>'様式第８号（中止廃止承認申請書）'!Print_Area</vt:lpstr>
      <vt:lpstr>'様式第９号（実績報告書）'!Print_Area</vt:lpstr>
      <vt:lpstr>はじめに!連絡先メールアドレス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浦川 剛</dc:creator>
  <cp:keywords/>
  <dc:description/>
  <cp:lastModifiedBy>柴山 合気</cp:lastModifiedBy>
  <cp:revision/>
  <cp:lastPrinted>2025-06-10T01:39:15Z</cp:lastPrinted>
  <dcterms:created xsi:type="dcterms:W3CDTF">2023-12-19T05:18:32Z</dcterms:created>
  <dcterms:modified xsi:type="dcterms:W3CDTF">2025-07-03T07:04:25Z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0x010100FDDC0322AEF27144BA7AC3A0CD717E4B</vt:lpwstr>
  </property>
  <property fmtid="{D5CDD505-2E9C-101B-9397-08002B2CF9AE}" pid="3" name="MediaServiceImageTags">
    <vt:lpwstr/>
  </property>
</Properties>
</file>