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keita-kozasa\Desktop\経営比較分析表（令和5年度決算）\"/>
    </mc:Choice>
  </mc:AlternateContent>
  <xr:revisionPtr revIDLastSave="0" documentId="8_{CE584EC1-C56B-4DDB-B642-1E7D1FCF332D}" xr6:coauthVersionLast="47" xr6:coauthVersionMax="47" xr10:uidLastSave="{00000000-0000-0000-0000-000000000000}"/>
  <workbookProtection workbookAlgorithmName="SHA-512" workbookHashValue="c95Wpwcd2e8mmJVbtFudRayskdmwbMcg/OAt7cL1tZnFnQQZ7R/oqinAFJealQUQ9Wsy6sQZw/Mg07IyqxRlwg==" workbookSaltValue="Wn/SG3OF7LHLGlHyddw+1g==" workbookSpinCount="100000" lockStructure="1"/>
  <bookViews>
    <workbookView xWindow="30885" yWindow="435" windowWidth="21720" windowHeight="1291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S11" i="5" l="1"/>
  <c r="EC10" i="5"/>
  <c r="DR10" i="5"/>
  <c r="DG10" i="5"/>
  <c r="CK10" i="5"/>
  <c r="BZ10" i="5"/>
  <c r="BO10" i="5"/>
  <c r="AS10" i="5"/>
  <c r="AH10" i="5"/>
  <c r="W10" i="5"/>
  <c r="F10" i="5"/>
  <c r="DI10" i="5" s="1"/>
  <c r="E10" i="5"/>
  <c r="DS10" i="5" s="1"/>
  <c r="D10" i="5"/>
  <c r="CV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FI90" i="4"/>
  <c r="EH90" i="4"/>
  <c r="DG90" i="4"/>
  <c r="AD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RA79" i="4"/>
  <c r="OY79" i="4"/>
  <c r="NX79" i="4"/>
  <c r="MW79" i="4"/>
  <c r="JN79" i="4"/>
  <c r="IM79" i="4"/>
  <c r="HL79" i="4"/>
  <c r="EC79" i="4"/>
  <c r="DB79" i="4"/>
  <c r="CA79" i="4"/>
  <c r="Y79" i="4"/>
  <c r="RH56" i="4"/>
  <c r="QN56" i="4"/>
  <c r="OZ56" i="4"/>
  <c r="OF56" i="4"/>
  <c r="MN56" i="4"/>
  <c r="LT56" i="4"/>
  <c r="KZ56" i="4"/>
  <c r="KF56" i="4"/>
  <c r="JL56" i="4"/>
  <c r="GZ56" i="4"/>
  <c r="GF56" i="4"/>
  <c r="FL56" i="4"/>
  <c r="CZ56" i="4"/>
  <c r="CF56" i="4"/>
  <c r="BL56" i="4"/>
  <c r="AR56" i="4"/>
  <c r="X56" i="4"/>
  <c r="RH55" i="4"/>
  <c r="QN55" i="4"/>
  <c r="OZ55" i="4"/>
  <c r="OF55" i="4"/>
  <c r="MN55" i="4"/>
  <c r="KF55" i="4"/>
  <c r="JL55" i="4"/>
  <c r="GZ55" i="4"/>
  <c r="GF55" i="4"/>
  <c r="FL55" i="4"/>
  <c r="CF55" i="4"/>
  <c r="BL55" i="4"/>
  <c r="RH54" i="4"/>
  <c r="QN54" i="4"/>
  <c r="PT54" i="4"/>
  <c r="OZ54" i="4"/>
  <c r="OF54" i="4"/>
  <c r="MN54" i="4"/>
  <c r="KZ54" i="4"/>
  <c r="KF54" i="4"/>
  <c r="JL54" i="4"/>
  <c r="GZ54" i="4"/>
  <c r="GF54" i="4"/>
  <c r="FL54" i="4"/>
  <c r="CZ54" i="4"/>
  <c r="CF54" i="4"/>
  <c r="BL54" i="4"/>
  <c r="X54" i="4"/>
  <c r="RH33" i="4"/>
  <c r="QN33" i="4"/>
  <c r="OF33" i="4"/>
  <c r="MN33" i="4"/>
  <c r="LT33" i="4"/>
  <c r="KZ33" i="4"/>
  <c r="KF33" i="4"/>
  <c r="JL33" i="4"/>
  <c r="GF33" i="4"/>
  <c r="FL33" i="4"/>
  <c r="CZ33" i="4"/>
  <c r="CF33" i="4"/>
  <c r="BL33" i="4"/>
  <c r="AR33" i="4"/>
  <c r="X33" i="4"/>
  <c r="RH32" i="4"/>
  <c r="QN32" i="4"/>
  <c r="OZ32" i="4"/>
  <c r="OF32" i="4"/>
  <c r="MN32" i="4"/>
  <c r="KF32" i="4"/>
  <c r="JL32" i="4"/>
  <c r="GZ32" i="4"/>
  <c r="GF32" i="4"/>
  <c r="FL32" i="4"/>
  <c r="CF32" i="4"/>
  <c r="BL32" i="4"/>
  <c r="RH31" i="4"/>
  <c r="QN31" i="4"/>
  <c r="PT31" i="4"/>
  <c r="OZ31" i="4"/>
  <c r="OF31" i="4"/>
  <c r="MN31" i="4"/>
  <c r="KZ31" i="4"/>
  <c r="KF31" i="4"/>
  <c r="JL31" i="4"/>
  <c r="GZ31" i="4"/>
  <c r="GF31" i="4"/>
  <c r="FL31" i="4"/>
  <c r="CZ31" i="4"/>
  <c r="CF31" i="4"/>
  <c r="BL31" i="4"/>
  <c r="X31" i="4"/>
  <c r="LZ10" i="4"/>
  <c r="IT10" i="4"/>
  <c r="FN10" i="4"/>
  <c r="CH10" i="4"/>
  <c r="B10" i="4"/>
  <c r="PF8" i="4"/>
  <c r="LZ8" i="4"/>
  <c r="IT8" i="4"/>
  <c r="FN8" i="4"/>
  <c r="CH8" i="4"/>
  <c r="B8" i="4"/>
  <c r="B5" i="4"/>
  <c r="X32" i="4" l="1"/>
  <c r="CZ32" i="4"/>
  <c r="KZ32" i="4"/>
  <c r="GZ33" i="4"/>
  <c r="OZ33" i="4"/>
  <c r="X55" i="4"/>
  <c r="CZ55" i="4"/>
  <c r="KZ55" i="4"/>
  <c r="AR31" i="4"/>
  <c r="ER31" i="4"/>
  <c r="HT31" i="4"/>
  <c r="LT31" i="4"/>
  <c r="AR32" i="4"/>
  <c r="ER32" i="4"/>
  <c r="HT32" i="4"/>
  <c r="LT32" i="4"/>
  <c r="PT32" i="4"/>
  <c r="ER33" i="4"/>
  <c r="HT33" i="4"/>
  <c r="PT33" i="4"/>
  <c r="AR54" i="4"/>
  <c r="ER54" i="4"/>
  <c r="HT54" i="4"/>
  <c r="LT54" i="4"/>
  <c r="AR55" i="4"/>
  <c r="ER55" i="4"/>
  <c r="HT55" i="4"/>
  <c r="LT55" i="4"/>
  <c r="PT55" i="4"/>
  <c r="ER56" i="4"/>
  <c r="HT56" i="4"/>
  <c r="PT56" i="4"/>
  <c r="AZ79" i="4"/>
  <c r="GK79" i="4"/>
  <c r="KO79" i="4"/>
  <c r="PZ79" i="4"/>
  <c r="HL80" i="4"/>
  <c r="DB81" i="4"/>
  <c r="NX81" i="4"/>
  <c r="V10" i="5"/>
  <c r="AF10" i="5"/>
  <c r="AJ10" i="5"/>
  <c r="AT10" i="5"/>
  <c r="BD10" i="5"/>
  <c r="BN10" i="5"/>
  <c r="BX10" i="5"/>
  <c r="CB10" i="5"/>
  <c r="CL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<sst xmlns="http://schemas.openxmlformats.org/spreadsheetml/2006/main" count="262" uniqueCount="107">
  <si>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</si>
  <si>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</si>
  <si>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</si>
  <si>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</si>
  <si>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</si>
  <si>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</si>
  <si>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</si>
  <si>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</si>
  <si>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</si>
  <si>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</si>
  <si>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</si>
  <si>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</si>
  <si>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</si>
  <si>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</si>
  <si>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</si>
  <si>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</si>
  <si>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</si>
  <si>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</si>
  <si>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</si>
  <si>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</si>
  <si>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</si>
  <si>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</si>
  <si>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</si>
  <si>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</si>
  <si>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</si>
  <si>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</si>
  <si>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</si>
  <si>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</si>
  <si>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</si>
  <si>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</si>
  <si>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</si>
  <si>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</si>
  <si>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</si>
  <si>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</si>
  <si>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</si>
  <si>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</si>
  <si>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</si>
  <si>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</si>
  <si>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</si>
  <si>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</si>
  <si>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</si>
  <si>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</si>
  <si>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</si>
  <si>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</si>
  <si>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</si>
  <si>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</si>
  <si>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</si>
  <si>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</si>
  <si>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</si>
  <si>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</si>
  <si>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</si>
  <si>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</si>
  <si>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</si>
  <si>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</si>
  <si>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</si>
  <si>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</si>
  <si>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</si>
  <si>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</si>
  <si>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</si>
  <si>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</si>
  <si>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</si>
  <si>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</si>
  <si>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</si>
  <si>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</si>
  <si>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</si>
  <si>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</si>
  <si>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</si>
  <si>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</si>
  <si>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</si>
  <si>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</si>
  <si>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</si>
  <si>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</si>
  <si>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</si>
  <si>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</si>
  <si>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</si>
  <si>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</si>
  <si>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</si>
  <si>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</si>
  <si>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</si>
  <si>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</si>
  <si>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</si>
  <si>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</si>
  <si>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</si>
  <si>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</si>
  <si>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</si>
  <si>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</si>
  <si>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</si>
  <si>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</si>
  <si>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423238</t>
  </si>
  <si>
    <t>46</t>
  </si>
  <si>
    <t>02</t>
  </si>
  <si>
    <t>0</t>
  </si>
  <si>
    <t>000</t>
  </si>
  <si>
    <t>長崎県　波佐見町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</si>
  <si>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</si>
  <si>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</si>
  <si>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</si>
  <si>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</si>
  <si>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</si>
  <si>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</si>
  <si>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</si>
  <si>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</si>
  <si>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</si>
  <si>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</si>
  <si>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①経営収支比率については、各年度の収支は黒字となっているが、平均値を下回っていることから給水以外の収入に依存しているので、今後も引き続き経営改善を図っていく必要がある。
②累積欠損金比率については、累積欠損金はなく0％を維持している。
③流動比率については、今年度も100％を大きく上回っているため、支払い能力は十分備わっているといえる。
④企業債残高対給水収益比率については、平均値より上回っているため、今後も投資規模等の検討が必要である。
⑤料金回収率については、平均値より下回っており今後も回収率の向上に努める。
⑥給水原価については、平均値より上回っており、今後も投資の効率化や維持管理費の削減などの経営改善が必要である。
⑦施設利用率については、平均値より下回っており、施設の配水能力に余力がある状況になっている。
⑧契約率については、平均値より下回っているため、今後も経営改善を図っていく必要がある。</t>
    <rPh sb="203" eb="205">
      <t>コンゴ</t>
    </rPh>
    <rPh sb="210" eb="211">
      <t>トウ</t>
    </rPh>
    <rPh sb="343" eb="347">
      <t>ハイスイノウリョク</t>
    </rPh>
    <rPh sb="348" eb="350">
      <t>ヨリョク</t>
    </rPh>
    <rPh sb="353" eb="355">
      <t>ジョウキョウ</t>
    </rPh>
    <phoneticPr fontId="5"/>
  </si>
  <si>
    <t>①有形固定資産減価償却率については、平均値より下回っているが、これは供用開始から日が浅いためである。
②管路経年化率についても、供用開始から日が浅いため当該値が０である。
③管路更新率についても、供用開始から日が浅いため当該値が０である。</t>
    <phoneticPr fontId="5"/>
  </si>
  <si>
    <t>各年度の収支は黒字となっているが、一般会計からの繰入金で賄われている状況である。また、供用開始から日が浅いため早急な施設更新はないが、今後も引き続き長期計画で経営改善を図っていくために、経費の削減等に努める。</t>
    <rPh sb="0" eb="3">
      <t>カクネンド</t>
    </rPh>
    <rPh sb="4" eb="6">
      <t>シュウシ</t>
    </rPh>
    <rPh sb="7" eb="9">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</si>
</sst>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18.28</c:v>
                </c:pt>
                <c:pt idx="1">
                  <c:v>21.32</c:v>
                </c:pt>
                <c:pt idx="2">
                  <c:v>24.36</c:v>
                </c:pt>
                <c:pt idx="3">
                  <c:v>27.41</c:v>
                </c:pt>
                <c:pt idx="4">
                  <c:v>30.34</c:v>
                </c:pt>
              </c:numCache>
            </c:numRef>
          </c:val>
          <c:extLst>
            <c:ext xmlns:c16="http://schemas.microsoft.com/office/drawing/2014/chart" uri="{C3380CC4-5D6E-409C-BE32-E72D297353CC}">
              <c16:uniqueId val="{00000000-A671-48F3-BAD1-616101A69DB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A671-48F3-BAD1-616101A69DB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F7-41F8-9DDF-8877FAF4202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CEF7-41F8-9DDF-8877FAF4202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33-4C16-B6B7-F4D17F60E8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2D33-4C16-B6B7-F4D17F60E8A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873.15</c:v>
                </c:pt>
                <c:pt idx="1">
                  <c:v>963.58</c:v>
                </c:pt>
                <c:pt idx="2">
                  <c:v>1044.46</c:v>
                </c:pt>
                <c:pt idx="3">
                  <c:v>1115.3499999999999</c:v>
                </c:pt>
                <c:pt idx="4">
                  <c:v>1183.92</c:v>
                </c:pt>
              </c:numCache>
            </c:numRef>
          </c:val>
          <c:extLst>
            <c:ext xmlns:c16="http://schemas.microsoft.com/office/drawing/2014/chart" uri="{C3380CC4-5D6E-409C-BE32-E72D297353CC}">
              <c16:uniqueId val="{00000000-2731-4C50-9F86-DB35CE12D5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2731-4C50-9F86-DB35CE12D5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2788.73</c:v>
                </c:pt>
                <c:pt idx="1">
                  <c:v>3625.38</c:v>
                </c:pt>
                <c:pt idx="2">
                  <c:v>2361.8000000000002</c:v>
                </c:pt>
                <c:pt idx="3">
                  <c:v>2265.86</c:v>
                </c:pt>
                <c:pt idx="4">
                  <c:v>3165.85</c:v>
                </c:pt>
              </c:numCache>
            </c:numRef>
          </c:val>
          <c:extLst>
            <c:ext xmlns:c16="http://schemas.microsoft.com/office/drawing/2014/chart" uri="{C3380CC4-5D6E-409C-BE32-E72D297353CC}">
              <c16:uniqueId val="{00000000-F576-4341-BBB2-F61313B09F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F576-4341-BBB2-F61313B09F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65.34</c:v>
                </c:pt>
                <c:pt idx="1">
                  <c:v>49.35</c:v>
                </c:pt>
                <c:pt idx="2">
                  <c:v>72.86</c:v>
                </c:pt>
                <c:pt idx="3">
                  <c:v>74.03</c:v>
                </c:pt>
                <c:pt idx="4">
                  <c:v>51.49</c:v>
                </c:pt>
              </c:numCache>
            </c:numRef>
          </c:val>
          <c:extLst>
            <c:ext xmlns:c16="http://schemas.microsoft.com/office/drawing/2014/chart" uri="{C3380CC4-5D6E-409C-BE32-E72D297353CC}">
              <c16:uniqueId val="{00000000-E1E5-49C4-9DA8-0C0D53EA21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E1E5-49C4-9DA8-0C0D53EA21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1280.5999999999999</c:v>
                </c:pt>
                <c:pt idx="1">
                  <c:v>1396.44</c:v>
                </c:pt>
                <c:pt idx="2">
                  <c:v>1142.18</c:v>
                </c:pt>
                <c:pt idx="3">
                  <c:v>772.88</c:v>
                </c:pt>
                <c:pt idx="4">
                  <c:v>869.79</c:v>
                </c:pt>
              </c:numCache>
            </c:numRef>
          </c:val>
          <c:extLst>
            <c:ext xmlns:c16="http://schemas.microsoft.com/office/drawing/2014/chart" uri="{C3380CC4-5D6E-409C-BE32-E72D297353CC}">
              <c16:uniqueId val="{00000000-6102-48C3-AB0C-23B09A3826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6102-48C3-AB0C-23B09A3826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2.6</c:v>
                </c:pt>
                <c:pt idx="1">
                  <c:v>2.5</c:v>
                </c:pt>
                <c:pt idx="2">
                  <c:v>3.1</c:v>
                </c:pt>
                <c:pt idx="3">
                  <c:v>4.3</c:v>
                </c:pt>
                <c:pt idx="4">
                  <c:v>3.8</c:v>
                </c:pt>
              </c:numCache>
            </c:numRef>
          </c:val>
          <c:extLst>
            <c:ext xmlns:c16="http://schemas.microsoft.com/office/drawing/2014/chart" uri="{C3380CC4-5D6E-409C-BE32-E72D297353CC}">
              <c16:uniqueId val="{00000000-6782-4795-80DA-08E9F932E6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6782-4795-80DA-08E9F932E6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40</c:v>
                </c:pt>
                <c:pt idx="1">
                  <c:v>40</c:v>
                </c:pt>
                <c:pt idx="2">
                  <c:v>40</c:v>
                </c:pt>
                <c:pt idx="3">
                  <c:v>40</c:v>
                </c:pt>
                <c:pt idx="4">
                  <c:v>40</c:v>
                </c:pt>
              </c:numCache>
            </c:numRef>
          </c:val>
          <c:extLst>
            <c:ext xmlns:c16="http://schemas.microsoft.com/office/drawing/2014/chart" uri="{C3380CC4-5D6E-409C-BE32-E72D297353CC}">
              <c16:uniqueId val="{00000000-27B0-4940-8906-5130F38BD8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27B0-4940-8906-5130F38BD8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92-499D-8957-6AD6552D36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0D92-499D-8957-6AD6552D36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101.66</c:v>
                </c:pt>
                <c:pt idx="1">
                  <c:v>102.17</c:v>
                </c:pt>
                <c:pt idx="2">
                  <c:v>102.31</c:v>
                </c:pt>
                <c:pt idx="3">
                  <c:v>101.52</c:v>
                </c:pt>
                <c:pt idx="4">
                  <c:v>105.93</c:v>
                </c:pt>
              </c:numCache>
            </c:numRef>
          </c:val>
          <c:extLst>
            <c:ext xmlns:c16="http://schemas.microsoft.com/office/drawing/2014/chart" uri="{C3380CC4-5D6E-409C-BE32-E72D297353CC}">
              <c16:uniqueId val="{00000000-887E-46B8-A698-FC26188760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887E-46B8-A698-FC26188760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47" zoomScale="75" zoomScaleNormal="75" workbookViewId="0">
      <selection activeCell="SM68" sqref="SM68:TA85"/>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長崎県　波佐見町</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4"/>
      <c r="KX6" s="143"/>
      <c r="KY6" s="143"/>
      <c r="KZ6" s="143"/>
      <c r="LA6" s="143"/>
      <c r="LB6" s="143"/>
      <c r="LC6" s="5"/>
      <c r="LD6" s="2"/>
      <c r="LE6" s="2"/>
      <c r="LF6" s="2"/>
      <c r="LG6" s="2"/>
      <c r="LH6" s="2"/>
      <c r="LI6" s="4"/>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4"/>
      <c r="SM7" s="131" t="s">
        <v>8</v>
      </c>
      <c r="SN7" s="132"/>
      <c r="SO7" s="132"/>
      <c r="SP7" s="132"/>
      <c r="SQ7" s="132"/>
      <c r="SR7" s="132"/>
      <c r="SS7" s="132"/>
      <c r="ST7" s="132"/>
      <c r="SU7" s="132"/>
      <c r="SV7" s="132"/>
      <c r="SW7" s="132"/>
      <c r="SX7" s="132"/>
      <c r="SY7" s="132"/>
      <c r="SZ7" s="133"/>
    </row>
    <row r="8" spans="1:521" ht="18.75" customHeight="1" x14ac:dyDescent="0.2">
      <c r="A8" s="7"/>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38</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4"/>
      <c r="SM8" s="134" t="s">
        <v>9</v>
      </c>
      <c r="SN8" s="135"/>
      <c r="SO8" s="136" t="s">
        <v>10</v>
      </c>
      <c r="SP8" s="136"/>
      <c r="SQ8" s="136"/>
      <c r="SR8" s="136"/>
      <c r="SS8" s="136"/>
      <c r="ST8" s="136"/>
      <c r="SU8" s="136"/>
      <c r="SV8" s="136"/>
      <c r="SW8" s="136"/>
      <c r="SX8" s="136"/>
      <c r="SY8" s="136"/>
      <c r="SZ8" s="137"/>
    </row>
    <row r="9" spans="1:521" ht="18.75" customHeight="1" x14ac:dyDescent="0.2">
      <c r="A9" s="7"/>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29" t="s">
        <v>16</v>
      </c>
      <c r="SN9" s="130"/>
      <c r="SO9" s="111" t="s">
        <v>17</v>
      </c>
      <c r="SP9" s="111"/>
      <c r="SQ9" s="111"/>
      <c r="SR9" s="111"/>
      <c r="SS9" s="111"/>
      <c r="ST9" s="111"/>
      <c r="SU9" s="111"/>
      <c r="SV9" s="111"/>
      <c r="SW9" s="111"/>
      <c r="SX9" s="111"/>
      <c r="SY9" s="111"/>
      <c r="SZ9" s="112"/>
    </row>
    <row r="10" spans="1:521" ht="18.75" customHeight="1" x14ac:dyDescent="0.2">
      <c r="A10" s="7"/>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33.200000000000003</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400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5"/>
      <c r="M31" s="95"/>
      <c r="N31" s="95"/>
      <c r="O31" s="95"/>
      <c r="P31" s="95"/>
      <c r="Q31" s="95"/>
      <c r="R31" s="95"/>
      <c r="S31" s="95"/>
      <c r="T31" s="95"/>
      <c r="U31" s="95"/>
      <c r="V31" s="95"/>
      <c r="W31" s="96"/>
      <c r="X31" s="92" t="str">
        <f>データ!$B$10</f>
        <v>R01</v>
      </c>
      <c r="Y31" s="93"/>
      <c r="Z31" s="93"/>
      <c r="AA31" s="93"/>
      <c r="AB31" s="93"/>
      <c r="AC31" s="93"/>
      <c r="AD31" s="93"/>
      <c r="AE31" s="93"/>
      <c r="AF31" s="93"/>
      <c r="AG31" s="93"/>
      <c r="AH31" s="93"/>
      <c r="AI31" s="93"/>
      <c r="AJ31" s="93"/>
      <c r="AK31" s="93"/>
      <c r="AL31" s="93"/>
      <c r="AM31" s="93"/>
      <c r="AN31" s="93"/>
      <c r="AO31" s="93"/>
      <c r="AP31" s="93"/>
      <c r="AQ31" s="94"/>
      <c r="AR31" s="92" t="str">
        <f>データ!$C$10</f>
        <v>R02</v>
      </c>
      <c r="AS31" s="93"/>
      <c r="AT31" s="93"/>
      <c r="AU31" s="93"/>
      <c r="AV31" s="93"/>
      <c r="AW31" s="93"/>
      <c r="AX31" s="93"/>
      <c r="AY31" s="93"/>
      <c r="AZ31" s="93"/>
      <c r="BA31" s="93"/>
      <c r="BB31" s="93"/>
      <c r="BC31" s="93"/>
      <c r="BD31" s="93"/>
      <c r="BE31" s="93"/>
      <c r="BF31" s="93"/>
      <c r="BG31" s="93"/>
      <c r="BH31" s="93"/>
      <c r="BI31" s="93"/>
      <c r="BJ31" s="93"/>
      <c r="BK31" s="94"/>
      <c r="BL31" s="92" t="str">
        <f>データ!$D$10</f>
        <v>R03</v>
      </c>
      <c r="BM31" s="93"/>
      <c r="BN31" s="93"/>
      <c r="BO31" s="93"/>
      <c r="BP31" s="93"/>
      <c r="BQ31" s="93"/>
      <c r="BR31" s="93"/>
      <c r="BS31" s="93"/>
      <c r="BT31" s="93"/>
      <c r="BU31" s="93"/>
      <c r="BV31" s="93"/>
      <c r="BW31" s="93"/>
      <c r="BX31" s="93"/>
      <c r="BY31" s="93"/>
      <c r="BZ31" s="93"/>
      <c r="CA31" s="93"/>
      <c r="CB31" s="93"/>
      <c r="CC31" s="93"/>
      <c r="CD31" s="93"/>
      <c r="CE31" s="94"/>
      <c r="CF31" s="92" t="str">
        <f>データ!$E$10</f>
        <v>R04</v>
      </c>
      <c r="CG31" s="93"/>
      <c r="CH31" s="93"/>
      <c r="CI31" s="93"/>
      <c r="CJ31" s="93"/>
      <c r="CK31" s="93"/>
      <c r="CL31" s="93"/>
      <c r="CM31" s="93"/>
      <c r="CN31" s="93"/>
      <c r="CO31" s="93"/>
      <c r="CP31" s="93"/>
      <c r="CQ31" s="93"/>
      <c r="CR31" s="93"/>
      <c r="CS31" s="93"/>
      <c r="CT31" s="93"/>
      <c r="CU31" s="93"/>
      <c r="CV31" s="93"/>
      <c r="CW31" s="93"/>
      <c r="CX31" s="93"/>
      <c r="CY31" s="94"/>
      <c r="CZ31" s="92" t="str">
        <f>データ!$F$10</f>
        <v>R05</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R01</v>
      </c>
      <c r="ES31" s="93"/>
      <c r="ET31" s="93"/>
      <c r="EU31" s="93"/>
      <c r="EV31" s="93"/>
      <c r="EW31" s="93"/>
      <c r="EX31" s="93"/>
      <c r="EY31" s="93"/>
      <c r="EZ31" s="93"/>
      <c r="FA31" s="93"/>
      <c r="FB31" s="93"/>
      <c r="FC31" s="93"/>
      <c r="FD31" s="93"/>
      <c r="FE31" s="93"/>
      <c r="FF31" s="93"/>
      <c r="FG31" s="93"/>
      <c r="FH31" s="93"/>
      <c r="FI31" s="93"/>
      <c r="FJ31" s="93"/>
      <c r="FK31" s="94"/>
      <c r="FL31" s="92" t="str">
        <f>データ!$C$10</f>
        <v>R02</v>
      </c>
      <c r="FM31" s="93"/>
      <c r="FN31" s="93"/>
      <c r="FO31" s="93"/>
      <c r="FP31" s="93"/>
      <c r="FQ31" s="93"/>
      <c r="FR31" s="93"/>
      <c r="FS31" s="93"/>
      <c r="FT31" s="93"/>
      <c r="FU31" s="93"/>
      <c r="FV31" s="93"/>
      <c r="FW31" s="93"/>
      <c r="FX31" s="93"/>
      <c r="FY31" s="93"/>
      <c r="FZ31" s="93"/>
      <c r="GA31" s="93"/>
      <c r="GB31" s="93"/>
      <c r="GC31" s="93"/>
      <c r="GD31" s="93"/>
      <c r="GE31" s="94"/>
      <c r="GF31" s="92" t="str">
        <f>データ!$D$10</f>
        <v>R03</v>
      </c>
      <c r="GG31" s="93"/>
      <c r="GH31" s="93"/>
      <c r="GI31" s="93"/>
      <c r="GJ31" s="93"/>
      <c r="GK31" s="93"/>
      <c r="GL31" s="93"/>
      <c r="GM31" s="93"/>
      <c r="GN31" s="93"/>
      <c r="GO31" s="93"/>
      <c r="GP31" s="93"/>
      <c r="GQ31" s="93"/>
      <c r="GR31" s="93"/>
      <c r="GS31" s="93"/>
      <c r="GT31" s="93"/>
      <c r="GU31" s="93"/>
      <c r="GV31" s="93"/>
      <c r="GW31" s="93"/>
      <c r="GX31" s="93"/>
      <c r="GY31" s="94"/>
      <c r="GZ31" s="92" t="str">
        <f>データ!$E$10</f>
        <v>R04</v>
      </c>
      <c r="HA31" s="93"/>
      <c r="HB31" s="93"/>
      <c r="HC31" s="93"/>
      <c r="HD31" s="93"/>
      <c r="HE31" s="93"/>
      <c r="HF31" s="93"/>
      <c r="HG31" s="93"/>
      <c r="HH31" s="93"/>
      <c r="HI31" s="93"/>
      <c r="HJ31" s="93"/>
      <c r="HK31" s="93"/>
      <c r="HL31" s="93"/>
      <c r="HM31" s="93"/>
      <c r="HN31" s="93"/>
      <c r="HO31" s="93"/>
      <c r="HP31" s="93"/>
      <c r="HQ31" s="93"/>
      <c r="HR31" s="93"/>
      <c r="HS31" s="94"/>
      <c r="HT31" s="92" t="str">
        <f>データ!$F$10</f>
        <v>R05</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R01</v>
      </c>
      <c r="JM31" s="93"/>
      <c r="JN31" s="93"/>
      <c r="JO31" s="93"/>
      <c r="JP31" s="93"/>
      <c r="JQ31" s="93"/>
      <c r="JR31" s="93"/>
      <c r="JS31" s="93"/>
      <c r="JT31" s="93"/>
      <c r="JU31" s="93"/>
      <c r="JV31" s="93"/>
      <c r="JW31" s="93"/>
      <c r="JX31" s="93"/>
      <c r="JY31" s="93"/>
      <c r="JZ31" s="93"/>
      <c r="KA31" s="93"/>
      <c r="KB31" s="93"/>
      <c r="KC31" s="93"/>
      <c r="KD31" s="93"/>
      <c r="KE31" s="94"/>
      <c r="KF31" s="92" t="str">
        <f>データ!$C$10</f>
        <v>R02</v>
      </c>
      <c r="KG31" s="93"/>
      <c r="KH31" s="93"/>
      <c r="KI31" s="93"/>
      <c r="KJ31" s="93"/>
      <c r="KK31" s="93"/>
      <c r="KL31" s="93"/>
      <c r="KM31" s="93"/>
      <c r="KN31" s="93"/>
      <c r="KO31" s="93"/>
      <c r="KP31" s="93"/>
      <c r="KQ31" s="93"/>
      <c r="KR31" s="93"/>
      <c r="KS31" s="93"/>
      <c r="KT31" s="93"/>
      <c r="KU31" s="93"/>
      <c r="KV31" s="93"/>
      <c r="KW31" s="93"/>
      <c r="KX31" s="93"/>
      <c r="KY31" s="94"/>
      <c r="KZ31" s="92" t="str">
        <f>データ!$D$10</f>
        <v>R03</v>
      </c>
      <c r="LA31" s="93"/>
      <c r="LB31" s="93"/>
      <c r="LC31" s="93"/>
      <c r="LD31" s="93"/>
      <c r="LE31" s="93"/>
      <c r="LF31" s="93"/>
      <c r="LG31" s="93"/>
      <c r="LH31" s="93"/>
      <c r="LI31" s="93"/>
      <c r="LJ31" s="93"/>
      <c r="LK31" s="93"/>
      <c r="LL31" s="93"/>
      <c r="LM31" s="93"/>
      <c r="LN31" s="93"/>
      <c r="LO31" s="93"/>
      <c r="LP31" s="93"/>
      <c r="LQ31" s="93"/>
      <c r="LR31" s="93"/>
      <c r="LS31" s="94"/>
      <c r="LT31" s="92" t="str">
        <f>データ!$E$10</f>
        <v>R04</v>
      </c>
      <c r="LU31" s="93"/>
      <c r="LV31" s="93"/>
      <c r="LW31" s="93"/>
      <c r="LX31" s="93"/>
      <c r="LY31" s="93"/>
      <c r="LZ31" s="93"/>
      <c r="MA31" s="93"/>
      <c r="MB31" s="93"/>
      <c r="MC31" s="93"/>
      <c r="MD31" s="93"/>
      <c r="ME31" s="93"/>
      <c r="MF31" s="93"/>
      <c r="MG31" s="93"/>
      <c r="MH31" s="93"/>
      <c r="MI31" s="93"/>
      <c r="MJ31" s="93"/>
      <c r="MK31" s="93"/>
      <c r="ML31" s="93"/>
      <c r="MM31" s="94"/>
      <c r="MN31" s="92" t="str">
        <f>データ!$F$10</f>
        <v>R05</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R01</v>
      </c>
      <c r="OG31" s="93"/>
      <c r="OH31" s="93"/>
      <c r="OI31" s="93"/>
      <c r="OJ31" s="93"/>
      <c r="OK31" s="93"/>
      <c r="OL31" s="93"/>
      <c r="OM31" s="93"/>
      <c r="ON31" s="93"/>
      <c r="OO31" s="93"/>
      <c r="OP31" s="93"/>
      <c r="OQ31" s="93"/>
      <c r="OR31" s="93"/>
      <c r="OS31" s="93"/>
      <c r="OT31" s="93"/>
      <c r="OU31" s="93"/>
      <c r="OV31" s="93"/>
      <c r="OW31" s="93"/>
      <c r="OX31" s="93"/>
      <c r="OY31" s="94"/>
      <c r="OZ31" s="92" t="str">
        <f>データ!$C$10</f>
        <v>R02</v>
      </c>
      <c r="PA31" s="93"/>
      <c r="PB31" s="93"/>
      <c r="PC31" s="93"/>
      <c r="PD31" s="93"/>
      <c r="PE31" s="93"/>
      <c r="PF31" s="93"/>
      <c r="PG31" s="93"/>
      <c r="PH31" s="93"/>
      <c r="PI31" s="93"/>
      <c r="PJ31" s="93"/>
      <c r="PK31" s="93"/>
      <c r="PL31" s="93"/>
      <c r="PM31" s="93"/>
      <c r="PN31" s="93"/>
      <c r="PO31" s="93"/>
      <c r="PP31" s="93"/>
      <c r="PQ31" s="93"/>
      <c r="PR31" s="93"/>
      <c r="PS31" s="94"/>
      <c r="PT31" s="92" t="str">
        <f>データ!$D$10</f>
        <v>R03</v>
      </c>
      <c r="PU31" s="93"/>
      <c r="PV31" s="93"/>
      <c r="PW31" s="93"/>
      <c r="PX31" s="93"/>
      <c r="PY31" s="93"/>
      <c r="PZ31" s="93"/>
      <c r="QA31" s="93"/>
      <c r="QB31" s="93"/>
      <c r="QC31" s="93"/>
      <c r="QD31" s="93"/>
      <c r="QE31" s="93"/>
      <c r="QF31" s="93"/>
      <c r="QG31" s="93"/>
      <c r="QH31" s="93"/>
      <c r="QI31" s="93"/>
      <c r="QJ31" s="93"/>
      <c r="QK31" s="93"/>
      <c r="QL31" s="93"/>
      <c r="QM31" s="94"/>
      <c r="QN31" s="92" t="str">
        <f>データ!$E$10</f>
        <v>R04</v>
      </c>
      <c r="QO31" s="93"/>
      <c r="QP31" s="93"/>
      <c r="QQ31" s="93"/>
      <c r="QR31" s="93"/>
      <c r="QS31" s="93"/>
      <c r="QT31" s="93"/>
      <c r="QU31" s="93"/>
      <c r="QV31" s="93"/>
      <c r="QW31" s="93"/>
      <c r="QX31" s="93"/>
      <c r="QY31" s="93"/>
      <c r="QZ31" s="93"/>
      <c r="RA31" s="93"/>
      <c r="RB31" s="93"/>
      <c r="RC31" s="93"/>
      <c r="RD31" s="93"/>
      <c r="RE31" s="93"/>
      <c r="RF31" s="93"/>
      <c r="RG31" s="94"/>
      <c r="RH31" s="92" t="str">
        <f>データ!$F$10</f>
        <v>R05</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101.66</v>
      </c>
      <c r="Y32" s="90"/>
      <c r="Z32" s="90"/>
      <c r="AA32" s="90"/>
      <c r="AB32" s="90"/>
      <c r="AC32" s="90"/>
      <c r="AD32" s="90"/>
      <c r="AE32" s="90"/>
      <c r="AF32" s="90"/>
      <c r="AG32" s="90"/>
      <c r="AH32" s="90"/>
      <c r="AI32" s="90"/>
      <c r="AJ32" s="90"/>
      <c r="AK32" s="90"/>
      <c r="AL32" s="90"/>
      <c r="AM32" s="90"/>
      <c r="AN32" s="90"/>
      <c r="AO32" s="90"/>
      <c r="AP32" s="90"/>
      <c r="AQ32" s="91"/>
      <c r="AR32" s="89">
        <f>データ!U6</f>
        <v>102.17</v>
      </c>
      <c r="AS32" s="90"/>
      <c r="AT32" s="90"/>
      <c r="AU32" s="90"/>
      <c r="AV32" s="90"/>
      <c r="AW32" s="90"/>
      <c r="AX32" s="90"/>
      <c r="AY32" s="90"/>
      <c r="AZ32" s="90"/>
      <c r="BA32" s="90"/>
      <c r="BB32" s="90"/>
      <c r="BC32" s="90"/>
      <c r="BD32" s="90"/>
      <c r="BE32" s="90"/>
      <c r="BF32" s="90"/>
      <c r="BG32" s="90"/>
      <c r="BH32" s="90"/>
      <c r="BI32" s="90"/>
      <c r="BJ32" s="90"/>
      <c r="BK32" s="91"/>
      <c r="BL32" s="89">
        <f>データ!V6</f>
        <v>102.31</v>
      </c>
      <c r="BM32" s="90"/>
      <c r="BN32" s="90"/>
      <c r="BO32" s="90"/>
      <c r="BP32" s="90"/>
      <c r="BQ32" s="90"/>
      <c r="BR32" s="90"/>
      <c r="BS32" s="90"/>
      <c r="BT32" s="90"/>
      <c r="BU32" s="90"/>
      <c r="BV32" s="90"/>
      <c r="BW32" s="90"/>
      <c r="BX32" s="90"/>
      <c r="BY32" s="90"/>
      <c r="BZ32" s="90"/>
      <c r="CA32" s="90"/>
      <c r="CB32" s="90"/>
      <c r="CC32" s="90"/>
      <c r="CD32" s="90"/>
      <c r="CE32" s="91"/>
      <c r="CF32" s="89">
        <f>データ!W6</f>
        <v>101.52</v>
      </c>
      <c r="CG32" s="90"/>
      <c r="CH32" s="90"/>
      <c r="CI32" s="90"/>
      <c r="CJ32" s="90"/>
      <c r="CK32" s="90"/>
      <c r="CL32" s="90"/>
      <c r="CM32" s="90"/>
      <c r="CN32" s="90"/>
      <c r="CO32" s="90"/>
      <c r="CP32" s="90"/>
      <c r="CQ32" s="90"/>
      <c r="CR32" s="90"/>
      <c r="CS32" s="90"/>
      <c r="CT32" s="90"/>
      <c r="CU32" s="90"/>
      <c r="CV32" s="90"/>
      <c r="CW32" s="90"/>
      <c r="CX32" s="90"/>
      <c r="CY32" s="91"/>
      <c r="CZ32" s="89">
        <f>データ!X6</f>
        <v>105.93</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873.15</v>
      </c>
      <c r="JM32" s="90"/>
      <c r="JN32" s="90"/>
      <c r="JO32" s="90"/>
      <c r="JP32" s="90"/>
      <c r="JQ32" s="90"/>
      <c r="JR32" s="90"/>
      <c r="JS32" s="90"/>
      <c r="JT32" s="90"/>
      <c r="JU32" s="90"/>
      <c r="JV32" s="90"/>
      <c r="JW32" s="90"/>
      <c r="JX32" s="90"/>
      <c r="JY32" s="90"/>
      <c r="JZ32" s="90"/>
      <c r="KA32" s="90"/>
      <c r="KB32" s="90"/>
      <c r="KC32" s="90"/>
      <c r="KD32" s="90"/>
      <c r="KE32" s="91"/>
      <c r="KF32" s="89">
        <f>データ!AQ6</f>
        <v>963.58</v>
      </c>
      <c r="KG32" s="90"/>
      <c r="KH32" s="90"/>
      <c r="KI32" s="90"/>
      <c r="KJ32" s="90"/>
      <c r="KK32" s="90"/>
      <c r="KL32" s="90"/>
      <c r="KM32" s="90"/>
      <c r="KN32" s="90"/>
      <c r="KO32" s="90"/>
      <c r="KP32" s="90"/>
      <c r="KQ32" s="90"/>
      <c r="KR32" s="90"/>
      <c r="KS32" s="90"/>
      <c r="KT32" s="90"/>
      <c r="KU32" s="90"/>
      <c r="KV32" s="90"/>
      <c r="KW32" s="90"/>
      <c r="KX32" s="90"/>
      <c r="KY32" s="91"/>
      <c r="KZ32" s="89">
        <f>データ!AR6</f>
        <v>1044.46</v>
      </c>
      <c r="LA32" s="90"/>
      <c r="LB32" s="90"/>
      <c r="LC32" s="90"/>
      <c r="LD32" s="90"/>
      <c r="LE32" s="90"/>
      <c r="LF32" s="90"/>
      <c r="LG32" s="90"/>
      <c r="LH32" s="90"/>
      <c r="LI32" s="90"/>
      <c r="LJ32" s="90"/>
      <c r="LK32" s="90"/>
      <c r="LL32" s="90"/>
      <c r="LM32" s="90"/>
      <c r="LN32" s="90"/>
      <c r="LO32" s="90"/>
      <c r="LP32" s="90"/>
      <c r="LQ32" s="90"/>
      <c r="LR32" s="90"/>
      <c r="LS32" s="91"/>
      <c r="LT32" s="89">
        <f>データ!AS6</f>
        <v>1115.3499999999999</v>
      </c>
      <c r="LU32" s="90"/>
      <c r="LV32" s="90"/>
      <c r="LW32" s="90"/>
      <c r="LX32" s="90"/>
      <c r="LY32" s="90"/>
      <c r="LZ32" s="90"/>
      <c r="MA32" s="90"/>
      <c r="MB32" s="90"/>
      <c r="MC32" s="90"/>
      <c r="MD32" s="90"/>
      <c r="ME32" s="90"/>
      <c r="MF32" s="90"/>
      <c r="MG32" s="90"/>
      <c r="MH32" s="90"/>
      <c r="MI32" s="90"/>
      <c r="MJ32" s="90"/>
      <c r="MK32" s="90"/>
      <c r="ML32" s="90"/>
      <c r="MM32" s="91"/>
      <c r="MN32" s="89">
        <f>データ!AT6</f>
        <v>1183.92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2788.73</v>
      </c>
      <c r="OG32" s="90"/>
      <c r="OH32" s="90"/>
      <c r="OI32" s="90"/>
      <c r="OJ32" s="90"/>
      <c r="OK32" s="90"/>
      <c r="OL32" s="90"/>
      <c r="OM32" s="90"/>
      <c r="ON32" s="90"/>
      <c r="OO32" s="90"/>
      <c r="OP32" s="90"/>
      <c r="OQ32" s="90"/>
      <c r="OR32" s="90"/>
      <c r="OS32" s="90"/>
      <c r="OT32" s="90"/>
      <c r="OU32" s="90"/>
      <c r="OV32" s="90"/>
      <c r="OW32" s="90"/>
      <c r="OX32" s="90"/>
      <c r="OY32" s="91"/>
      <c r="OZ32" s="89">
        <f>データ!BB6</f>
        <v>3625.38</v>
      </c>
      <c r="PA32" s="90"/>
      <c r="PB32" s="90"/>
      <c r="PC32" s="90"/>
      <c r="PD32" s="90"/>
      <c r="PE32" s="90"/>
      <c r="PF32" s="90"/>
      <c r="PG32" s="90"/>
      <c r="PH32" s="90"/>
      <c r="PI32" s="90"/>
      <c r="PJ32" s="90"/>
      <c r="PK32" s="90"/>
      <c r="PL32" s="90"/>
      <c r="PM32" s="90"/>
      <c r="PN32" s="90"/>
      <c r="PO32" s="90"/>
      <c r="PP32" s="90"/>
      <c r="PQ32" s="90"/>
      <c r="PR32" s="90"/>
      <c r="PS32" s="91"/>
      <c r="PT32" s="89">
        <f>データ!BC6</f>
        <v>2361.8000000000002</v>
      </c>
      <c r="PU32" s="90"/>
      <c r="PV32" s="90"/>
      <c r="PW32" s="90"/>
      <c r="PX32" s="90"/>
      <c r="PY32" s="90"/>
      <c r="PZ32" s="90"/>
      <c r="QA32" s="90"/>
      <c r="QB32" s="90"/>
      <c r="QC32" s="90"/>
      <c r="QD32" s="90"/>
      <c r="QE32" s="90"/>
      <c r="QF32" s="90"/>
      <c r="QG32" s="90"/>
      <c r="QH32" s="90"/>
      <c r="QI32" s="90"/>
      <c r="QJ32" s="90"/>
      <c r="QK32" s="90"/>
      <c r="QL32" s="90"/>
      <c r="QM32" s="91"/>
      <c r="QN32" s="89">
        <f>データ!BD6</f>
        <v>2265.86</v>
      </c>
      <c r="QO32" s="90"/>
      <c r="QP32" s="90"/>
      <c r="QQ32" s="90"/>
      <c r="QR32" s="90"/>
      <c r="QS32" s="90"/>
      <c r="QT32" s="90"/>
      <c r="QU32" s="90"/>
      <c r="QV32" s="90"/>
      <c r="QW32" s="90"/>
      <c r="QX32" s="90"/>
      <c r="QY32" s="90"/>
      <c r="QZ32" s="90"/>
      <c r="RA32" s="90"/>
      <c r="RB32" s="90"/>
      <c r="RC32" s="90"/>
      <c r="RD32" s="90"/>
      <c r="RE32" s="90"/>
      <c r="RF32" s="90"/>
      <c r="RG32" s="91"/>
      <c r="RH32" s="89">
        <f>データ!BE6</f>
        <v>3165.85</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115.42</v>
      </c>
      <c r="CG33" s="90"/>
      <c r="CH33" s="90"/>
      <c r="CI33" s="90"/>
      <c r="CJ33" s="90"/>
      <c r="CK33" s="90"/>
      <c r="CL33" s="90"/>
      <c r="CM33" s="90"/>
      <c r="CN33" s="90"/>
      <c r="CO33" s="90"/>
      <c r="CP33" s="90"/>
      <c r="CQ33" s="90"/>
      <c r="CR33" s="90"/>
      <c r="CS33" s="90"/>
      <c r="CT33" s="90"/>
      <c r="CU33" s="90"/>
      <c r="CV33" s="90"/>
      <c r="CW33" s="90"/>
      <c r="CX33" s="90"/>
      <c r="CY33" s="91"/>
      <c r="CZ33" s="89">
        <f>データ!AC6</f>
        <v>114.11</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133.63999999999999</v>
      </c>
      <c r="HA33" s="90"/>
      <c r="HB33" s="90"/>
      <c r="HC33" s="90"/>
      <c r="HD33" s="90"/>
      <c r="HE33" s="90"/>
      <c r="HF33" s="90"/>
      <c r="HG33" s="90"/>
      <c r="HH33" s="90"/>
      <c r="HI33" s="90"/>
      <c r="HJ33" s="90"/>
      <c r="HK33" s="90"/>
      <c r="HL33" s="90"/>
      <c r="HM33" s="90"/>
      <c r="HN33" s="90"/>
      <c r="HO33" s="90"/>
      <c r="HP33" s="90"/>
      <c r="HQ33" s="90"/>
      <c r="HR33" s="90"/>
      <c r="HS33" s="91"/>
      <c r="HT33" s="89">
        <f>データ!AN6</f>
        <v>140.65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1011.55</v>
      </c>
      <c r="LU33" s="90"/>
      <c r="LV33" s="90"/>
      <c r="LW33" s="90"/>
      <c r="LX33" s="90"/>
      <c r="LY33" s="90"/>
      <c r="LZ33" s="90"/>
      <c r="MA33" s="90"/>
      <c r="MB33" s="90"/>
      <c r="MC33" s="90"/>
      <c r="MD33" s="90"/>
      <c r="ME33" s="90"/>
      <c r="MF33" s="90"/>
      <c r="MG33" s="90"/>
      <c r="MH33" s="90"/>
      <c r="MI33" s="90"/>
      <c r="MJ33" s="90"/>
      <c r="MK33" s="90"/>
      <c r="ML33" s="90"/>
      <c r="MM33" s="91"/>
      <c r="MN33" s="89">
        <f>データ!AY6</f>
        <v>913.57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413.6</v>
      </c>
      <c r="QO33" s="90"/>
      <c r="QP33" s="90"/>
      <c r="QQ33" s="90"/>
      <c r="QR33" s="90"/>
      <c r="QS33" s="90"/>
      <c r="QT33" s="90"/>
      <c r="QU33" s="90"/>
      <c r="QV33" s="90"/>
      <c r="QW33" s="90"/>
      <c r="QX33" s="90"/>
      <c r="QY33" s="90"/>
      <c r="QZ33" s="90"/>
      <c r="RA33" s="90"/>
      <c r="RB33" s="90"/>
      <c r="RC33" s="90"/>
      <c r="RD33" s="90"/>
      <c r="RE33" s="90"/>
      <c r="RF33" s="90"/>
      <c r="RG33" s="91"/>
      <c r="RH33" s="89">
        <f>データ!BJ6</f>
        <v>398.17</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5"/>
      <c r="M54" s="95"/>
      <c r="N54" s="95"/>
      <c r="O54" s="95"/>
      <c r="P54" s="95"/>
      <c r="Q54" s="95"/>
      <c r="R54" s="95"/>
      <c r="S54" s="95"/>
      <c r="T54" s="95"/>
      <c r="U54" s="95"/>
      <c r="V54" s="95"/>
      <c r="W54" s="96"/>
      <c r="X54" s="92" t="str">
        <f>データ!$B$10</f>
        <v>R01</v>
      </c>
      <c r="Y54" s="93"/>
      <c r="Z54" s="93"/>
      <c r="AA54" s="93"/>
      <c r="AB54" s="93"/>
      <c r="AC54" s="93"/>
      <c r="AD54" s="93"/>
      <c r="AE54" s="93"/>
      <c r="AF54" s="93"/>
      <c r="AG54" s="93"/>
      <c r="AH54" s="93"/>
      <c r="AI54" s="93"/>
      <c r="AJ54" s="93"/>
      <c r="AK54" s="93"/>
      <c r="AL54" s="93"/>
      <c r="AM54" s="93"/>
      <c r="AN54" s="93"/>
      <c r="AO54" s="93"/>
      <c r="AP54" s="93"/>
      <c r="AQ54" s="94"/>
      <c r="AR54" s="92" t="str">
        <f>データ!$C$10</f>
        <v>R02</v>
      </c>
      <c r="AS54" s="93"/>
      <c r="AT54" s="93"/>
      <c r="AU54" s="93"/>
      <c r="AV54" s="93"/>
      <c r="AW54" s="93"/>
      <c r="AX54" s="93"/>
      <c r="AY54" s="93"/>
      <c r="AZ54" s="93"/>
      <c r="BA54" s="93"/>
      <c r="BB54" s="93"/>
      <c r="BC54" s="93"/>
      <c r="BD54" s="93"/>
      <c r="BE54" s="93"/>
      <c r="BF54" s="93"/>
      <c r="BG54" s="93"/>
      <c r="BH54" s="93"/>
      <c r="BI54" s="93"/>
      <c r="BJ54" s="93"/>
      <c r="BK54" s="94"/>
      <c r="BL54" s="92" t="str">
        <f>データ!$D$10</f>
        <v>R03</v>
      </c>
      <c r="BM54" s="93"/>
      <c r="BN54" s="93"/>
      <c r="BO54" s="93"/>
      <c r="BP54" s="93"/>
      <c r="BQ54" s="93"/>
      <c r="BR54" s="93"/>
      <c r="BS54" s="93"/>
      <c r="BT54" s="93"/>
      <c r="BU54" s="93"/>
      <c r="BV54" s="93"/>
      <c r="BW54" s="93"/>
      <c r="BX54" s="93"/>
      <c r="BY54" s="93"/>
      <c r="BZ54" s="93"/>
      <c r="CA54" s="93"/>
      <c r="CB54" s="93"/>
      <c r="CC54" s="93"/>
      <c r="CD54" s="93"/>
      <c r="CE54" s="94"/>
      <c r="CF54" s="92" t="str">
        <f>データ!$E$10</f>
        <v>R04</v>
      </c>
      <c r="CG54" s="93"/>
      <c r="CH54" s="93"/>
      <c r="CI54" s="93"/>
      <c r="CJ54" s="93"/>
      <c r="CK54" s="93"/>
      <c r="CL54" s="93"/>
      <c r="CM54" s="93"/>
      <c r="CN54" s="93"/>
      <c r="CO54" s="93"/>
      <c r="CP54" s="93"/>
      <c r="CQ54" s="93"/>
      <c r="CR54" s="93"/>
      <c r="CS54" s="93"/>
      <c r="CT54" s="93"/>
      <c r="CU54" s="93"/>
      <c r="CV54" s="93"/>
      <c r="CW54" s="93"/>
      <c r="CX54" s="93"/>
      <c r="CY54" s="94"/>
      <c r="CZ54" s="92" t="str">
        <f>データ!$F$10</f>
        <v>R05</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R01</v>
      </c>
      <c r="ES54" s="93"/>
      <c r="ET54" s="93"/>
      <c r="EU54" s="93"/>
      <c r="EV54" s="93"/>
      <c r="EW54" s="93"/>
      <c r="EX54" s="93"/>
      <c r="EY54" s="93"/>
      <c r="EZ54" s="93"/>
      <c r="FA54" s="93"/>
      <c r="FB54" s="93"/>
      <c r="FC54" s="93"/>
      <c r="FD54" s="93"/>
      <c r="FE54" s="93"/>
      <c r="FF54" s="93"/>
      <c r="FG54" s="93"/>
      <c r="FH54" s="93"/>
      <c r="FI54" s="93"/>
      <c r="FJ54" s="93"/>
      <c r="FK54" s="94"/>
      <c r="FL54" s="92" t="str">
        <f>データ!$C$10</f>
        <v>R02</v>
      </c>
      <c r="FM54" s="93"/>
      <c r="FN54" s="93"/>
      <c r="FO54" s="93"/>
      <c r="FP54" s="93"/>
      <c r="FQ54" s="93"/>
      <c r="FR54" s="93"/>
      <c r="FS54" s="93"/>
      <c r="FT54" s="93"/>
      <c r="FU54" s="93"/>
      <c r="FV54" s="93"/>
      <c r="FW54" s="93"/>
      <c r="FX54" s="93"/>
      <c r="FY54" s="93"/>
      <c r="FZ54" s="93"/>
      <c r="GA54" s="93"/>
      <c r="GB54" s="93"/>
      <c r="GC54" s="93"/>
      <c r="GD54" s="93"/>
      <c r="GE54" s="94"/>
      <c r="GF54" s="92" t="str">
        <f>データ!$D$10</f>
        <v>R03</v>
      </c>
      <c r="GG54" s="93"/>
      <c r="GH54" s="93"/>
      <c r="GI54" s="93"/>
      <c r="GJ54" s="93"/>
      <c r="GK54" s="93"/>
      <c r="GL54" s="93"/>
      <c r="GM54" s="93"/>
      <c r="GN54" s="93"/>
      <c r="GO54" s="93"/>
      <c r="GP54" s="93"/>
      <c r="GQ54" s="93"/>
      <c r="GR54" s="93"/>
      <c r="GS54" s="93"/>
      <c r="GT54" s="93"/>
      <c r="GU54" s="93"/>
      <c r="GV54" s="93"/>
      <c r="GW54" s="93"/>
      <c r="GX54" s="93"/>
      <c r="GY54" s="94"/>
      <c r="GZ54" s="92" t="str">
        <f>データ!$E$10</f>
        <v>R04</v>
      </c>
      <c r="HA54" s="93"/>
      <c r="HB54" s="93"/>
      <c r="HC54" s="93"/>
      <c r="HD54" s="93"/>
      <c r="HE54" s="93"/>
      <c r="HF54" s="93"/>
      <c r="HG54" s="93"/>
      <c r="HH54" s="93"/>
      <c r="HI54" s="93"/>
      <c r="HJ54" s="93"/>
      <c r="HK54" s="93"/>
      <c r="HL54" s="93"/>
      <c r="HM54" s="93"/>
      <c r="HN54" s="93"/>
      <c r="HO54" s="93"/>
      <c r="HP54" s="93"/>
      <c r="HQ54" s="93"/>
      <c r="HR54" s="93"/>
      <c r="HS54" s="94"/>
      <c r="HT54" s="92" t="str">
        <f>データ!$F$10</f>
        <v>R05</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R01</v>
      </c>
      <c r="JM54" s="93"/>
      <c r="JN54" s="93"/>
      <c r="JO54" s="93"/>
      <c r="JP54" s="93"/>
      <c r="JQ54" s="93"/>
      <c r="JR54" s="93"/>
      <c r="JS54" s="93"/>
      <c r="JT54" s="93"/>
      <c r="JU54" s="93"/>
      <c r="JV54" s="93"/>
      <c r="JW54" s="93"/>
      <c r="JX54" s="93"/>
      <c r="JY54" s="93"/>
      <c r="JZ54" s="93"/>
      <c r="KA54" s="93"/>
      <c r="KB54" s="93"/>
      <c r="KC54" s="93"/>
      <c r="KD54" s="93"/>
      <c r="KE54" s="94"/>
      <c r="KF54" s="92" t="str">
        <f>データ!$C$10</f>
        <v>R02</v>
      </c>
      <c r="KG54" s="93"/>
      <c r="KH54" s="93"/>
      <c r="KI54" s="93"/>
      <c r="KJ54" s="93"/>
      <c r="KK54" s="93"/>
      <c r="KL54" s="93"/>
      <c r="KM54" s="93"/>
      <c r="KN54" s="93"/>
      <c r="KO54" s="93"/>
      <c r="KP54" s="93"/>
      <c r="KQ54" s="93"/>
      <c r="KR54" s="93"/>
      <c r="KS54" s="93"/>
      <c r="KT54" s="93"/>
      <c r="KU54" s="93"/>
      <c r="KV54" s="93"/>
      <c r="KW54" s="93"/>
      <c r="KX54" s="93"/>
      <c r="KY54" s="94"/>
      <c r="KZ54" s="92" t="str">
        <f>データ!$D$10</f>
        <v>R03</v>
      </c>
      <c r="LA54" s="93"/>
      <c r="LB54" s="93"/>
      <c r="LC54" s="93"/>
      <c r="LD54" s="93"/>
      <c r="LE54" s="93"/>
      <c r="LF54" s="93"/>
      <c r="LG54" s="93"/>
      <c r="LH54" s="93"/>
      <c r="LI54" s="93"/>
      <c r="LJ54" s="93"/>
      <c r="LK54" s="93"/>
      <c r="LL54" s="93"/>
      <c r="LM54" s="93"/>
      <c r="LN54" s="93"/>
      <c r="LO54" s="93"/>
      <c r="LP54" s="93"/>
      <c r="LQ54" s="93"/>
      <c r="LR54" s="93"/>
      <c r="LS54" s="94"/>
      <c r="LT54" s="92" t="str">
        <f>データ!$E$10</f>
        <v>R04</v>
      </c>
      <c r="LU54" s="93"/>
      <c r="LV54" s="93"/>
      <c r="LW54" s="93"/>
      <c r="LX54" s="93"/>
      <c r="LY54" s="93"/>
      <c r="LZ54" s="93"/>
      <c r="MA54" s="93"/>
      <c r="MB54" s="93"/>
      <c r="MC54" s="93"/>
      <c r="MD54" s="93"/>
      <c r="ME54" s="93"/>
      <c r="MF54" s="93"/>
      <c r="MG54" s="93"/>
      <c r="MH54" s="93"/>
      <c r="MI54" s="93"/>
      <c r="MJ54" s="93"/>
      <c r="MK54" s="93"/>
      <c r="ML54" s="93"/>
      <c r="MM54" s="94"/>
      <c r="MN54" s="92" t="str">
        <f>データ!$F$10</f>
        <v>R05</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R01</v>
      </c>
      <c r="OG54" s="93"/>
      <c r="OH54" s="93"/>
      <c r="OI54" s="93"/>
      <c r="OJ54" s="93"/>
      <c r="OK54" s="93"/>
      <c r="OL54" s="93"/>
      <c r="OM54" s="93"/>
      <c r="ON54" s="93"/>
      <c r="OO54" s="93"/>
      <c r="OP54" s="93"/>
      <c r="OQ54" s="93"/>
      <c r="OR54" s="93"/>
      <c r="OS54" s="93"/>
      <c r="OT54" s="93"/>
      <c r="OU54" s="93"/>
      <c r="OV54" s="93"/>
      <c r="OW54" s="93"/>
      <c r="OX54" s="93"/>
      <c r="OY54" s="94"/>
      <c r="OZ54" s="92" t="str">
        <f>データ!$C$10</f>
        <v>R02</v>
      </c>
      <c r="PA54" s="93"/>
      <c r="PB54" s="93"/>
      <c r="PC54" s="93"/>
      <c r="PD54" s="93"/>
      <c r="PE54" s="93"/>
      <c r="PF54" s="93"/>
      <c r="PG54" s="93"/>
      <c r="PH54" s="93"/>
      <c r="PI54" s="93"/>
      <c r="PJ54" s="93"/>
      <c r="PK54" s="93"/>
      <c r="PL54" s="93"/>
      <c r="PM54" s="93"/>
      <c r="PN54" s="93"/>
      <c r="PO54" s="93"/>
      <c r="PP54" s="93"/>
      <c r="PQ54" s="93"/>
      <c r="PR54" s="93"/>
      <c r="PS54" s="94"/>
      <c r="PT54" s="92" t="str">
        <f>データ!$D$10</f>
        <v>R03</v>
      </c>
      <c r="PU54" s="93"/>
      <c r="PV54" s="93"/>
      <c r="PW54" s="93"/>
      <c r="PX54" s="93"/>
      <c r="PY54" s="93"/>
      <c r="PZ54" s="93"/>
      <c r="QA54" s="93"/>
      <c r="QB54" s="93"/>
      <c r="QC54" s="93"/>
      <c r="QD54" s="93"/>
      <c r="QE54" s="93"/>
      <c r="QF54" s="93"/>
      <c r="QG54" s="93"/>
      <c r="QH54" s="93"/>
      <c r="QI54" s="93"/>
      <c r="QJ54" s="93"/>
      <c r="QK54" s="93"/>
      <c r="QL54" s="93"/>
      <c r="QM54" s="94"/>
      <c r="QN54" s="92" t="str">
        <f>データ!$E$10</f>
        <v>R04</v>
      </c>
      <c r="QO54" s="93"/>
      <c r="QP54" s="93"/>
      <c r="QQ54" s="93"/>
      <c r="QR54" s="93"/>
      <c r="QS54" s="93"/>
      <c r="QT54" s="93"/>
      <c r="QU54" s="93"/>
      <c r="QV54" s="93"/>
      <c r="QW54" s="93"/>
      <c r="QX54" s="93"/>
      <c r="QY54" s="93"/>
      <c r="QZ54" s="93"/>
      <c r="RA54" s="93"/>
      <c r="RB54" s="93"/>
      <c r="RC54" s="93"/>
      <c r="RD54" s="93"/>
      <c r="RE54" s="93"/>
      <c r="RF54" s="93"/>
      <c r="RG54" s="94"/>
      <c r="RH54" s="92" t="str">
        <f>データ!$F$10</f>
        <v>R05</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65.34</v>
      </c>
      <c r="Y55" s="90"/>
      <c r="Z55" s="90"/>
      <c r="AA55" s="90"/>
      <c r="AB55" s="90"/>
      <c r="AC55" s="90"/>
      <c r="AD55" s="90"/>
      <c r="AE55" s="90"/>
      <c r="AF55" s="90"/>
      <c r="AG55" s="90"/>
      <c r="AH55" s="90"/>
      <c r="AI55" s="90"/>
      <c r="AJ55" s="90"/>
      <c r="AK55" s="90"/>
      <c r="AL55" s="90"/>
      <c r="AM55" s="90"/>
      <c r="AN55" s="90"/>
      <c r="AO55" s="90"/>
      <c r="AP55" s="90"/>
      <c r="AQ55" s="91"/>
      <c r="AR55" s="89">
        <f>データ!BM6</f>
        <v>49.35</v>
      </c>
      <c r="AS55" s="90"/>
      <c r="AT55" s="90"/>
      <c r="AU55" s="90"/>
      <c r="AV55" s="90"/>
      <c r="AW55" s="90"/>
      <c r="AX55" s="90"/>
      <c r="AY55" s="90"/>
      <c r="AZ55" s="90"/>
      <c r="BA55" s="90"/>
      <c r="BB55" s="90"/>
      <c r="BC55" s="90"/>
      <c r="BD55" s="90"/>
      <c r="BE55" s="90"/>
      <c r="BF55" s="90"/>
      <c r="BG55" s="90"/>
      <c r="BH55" s="90"/>
      <c r="BI55" s="90"/>
      <c r="BJ55" s="90"/>
      <c r="BK55" s="91"/>
      <c r="BL55" s="89">
        <f>データ!BN6</f>
        <v>72.86</v>
      </c>
      <c r="BM55" s="90"/>
      <c r="BN55" s="90"/>
      <c r="BO55" s="90"/>
      <c r="BP55" s="90"/>
      <c r="BQ55" s="90"/>
      <c r="BR55" s="90"/>
      <c r="BS55" s="90"/>
      <c r="BT55" s="90"/>
      <c r="BU55" s="90"/>
      <c r="BV55" s="90"/>
      <c r="BW55" s="90"/>
      <c r="BX55" s="90"/>
      <c r="BY55" s="90"/>
      <c r="BZ55" s="90"/>
      <c r="CA55" s="90"/>
      <c r="CB55" s="90"/>
      <c r="CC55" s="90"/>
      <c r="CD55" s="90"/>
      <c r="CE55" s="91"/>
      <c r="CF55" s="89">
        <f>データ!BO6</f>
        <v>74.03</v>
      </c>
      <c r="CG55" s="90"/>
      <c r="CH55" s="90"/>
      <c r="CI55" s="90"/>
      <c r="CJ55" s="90"/>
      <c r="CK55" s="90"/>
      <c r="CL55" s="90"/>
      <c r="CM55" s="90"/>
      <c r="CN55" s="90"/>
      <c r="CO55" s="90"/>
      <c r="CP55" s="90"/>
      <c r="CQ55" s="90"/>
      <c r="CR55" s="90"/>
      <c r="CS55" s="90"/>
      <c r="CT55" s="90"/>
      <c r="CU55" s="90"/>
      <c r="CV55" s="90"/>
      <c r="CW55" s="90"/>
      <c r="CX55" s="90"/>
      <c r="CY55" s="91"/>
      <c r="CZ55" s="89">
        <f>データ!BP6</f>
        <v>51.49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1280.5999999999999</v>
      </c>
      <c r="ES55" s="90"/>
      <c r="ET55" s="90"/>
      <c r="EU55" s="90"/>
      <c r="EV55" s="90"/>
      <c r="EW55" s="90"/>
      <c r="EX55" s="90"/>
      <c r="EY55" s="90"/>
      <c r="EZ55" s="90"/>
      <c r="FA55" s="90"/>
      <c r="FB55" s="90"/>
      <c r="FC55" s="90"/>
      <c r="FD55" s="90"/>
      <c r="FE55" s="90"/>
      <c r="FF55" s="90"/>
      <c r="FG55" s="90"/>
      <c r="FH55" s="90"/>
      <c r="FI55" s="90"/>
      <c r="FJ55" s="90"/>
      <c r="FK55" s="91"/>
      <c r="FL55" s="89">
        <f>データ!BX6</f>
        <v>1396.44</v>
      </c>
      <c r="FM55" s="90"/>
      <c r="FN55" s="90"/>
      <c r="FO55" s="90"/>
      <c r="FP55" s="90"/>
      <c r="FQ55" s="90"/>
      <c r="FR55" s="90"/>
      <c r="FS55" s="90"/>
      <c r="FT55" s="90"/>
      <c r="FU55" s="90"/>
      <c r="FV55" s="90"/>
      <c r="FW55" s="90"/>
      <c r="FX55" s="90"/>
      <c r="FY55" s="90"/>
      <c r="FZ55" s="90"/>
      <c r="GA55" s="90"/>
      <c r="GB55" s="90"/>
      <c r="GC55" s="90"/>
      <c r="GD55" s="90"/>
      <c r="GE55" s="91"/>
      <c r="GF55" s="89">
        <f>データ!BY6</f>
        <v>1142.18</v>
      </c>
      <c r="GG55" s="90"/>
      <c r="GH55" s="90"/>
      <c r="GI55" s="90"/>
      <c r="GJ55" s="90"/>
      <c r="GK55" s="90"/>
      <c r="GL55" s="90"/>
      <c r="GM55" s="90"/>
      <c r="GN55" s="90"/>
      <c r="GO55" s="90"/>
      <c r="GP55" s="90"/>
      <c r="GQ55" s="90"/>
      <c r="GR55" s="90"/>
      <c r="GS55" s="90"/>
      <c r="GT55" s="90"/>
      <c r="GU55" s="90"/>
      <c r="GV55" s="90"/>
      <c r="GW55" s="90"/>
      <c r="GX55" s="90"/>
      <c r="GY55" s="91"/>
      <c r="GZ55" s="89">
        <f>データ!BZ6</f>
        <v>772.88</v>
      </c>
      <c r="HA55" s="90"/>
      <c r="HB55" s="90"/>
      <c r="HC55" s="90"/>
      <c r="HD55" s="90"/>
      <c r="HE55" s="90"/>
      <c r="HF55" s="90"/>
      <c r="HG55" s="90"/>
      <c r="HH55" s="90"/>
      <c r="HI55" s="90"/>
      <c r="HJ55" s="90"/>
      <c r="HK55" s="90"/>
      <c r="HL55" s="90"/>
      <c r="HM55" s="90"/>
      <c r="HN55" s="90"/>
      <c r="HO55" s="90"/>
      <c r="HP55" s="90"/>
      <c r="HQ55" s="90"/>
      <c r="HR55" s="90"/>
      <c r="HS55" s="91"/>
      <c r="HT55" s="89">
        <f>データ!CA6</f>
        <v>869.79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2.6</v>
      </c>
      <c r="JM55" s="90"/>
      <c r="JN55" s="90"/>
      <c r="JO55" s="90"/>
      <c r="JP55" s="90"/>
      <c r="JQ55" s="90"/>
      <c r="JR55" s="90"/>
      <c r="JS55" s="90"/>
      <c r="JT55" s="90"/>
      <c r="JU55" s="90"/>
      <c r="JV55" s="90"/>
      <c r="JW55" s="90"/>
      <c r="JX55" s="90"/>
      <c r="JY55" s="90"/>
      <c r="JZ55" s="90"/>
      <c r="KA55" s="90"/>
      <c r="KB55" s="90"/>
      <c r="KC55" s="90"/>
      <c r="KD55" s="90"/>
      <c r="KE55" s="91"/>
      <c r="KF55" s="89">
        <f>データ!CI6</f>
        <v>2.5</v>
      </c>
      <c r="KG55" s="90"/>
      <c r="KH55" s="90"/>
      <c r="KI55" s="90"/>
      <c r="KJ55" s="90"/>
      <c r="KK55" s="90"/>
      <c r="KL55" s="90"/>
      <c r="KM55" s="90"/>
      <c r="KN55" s="90"/>
      <c r="KO55" s="90"/>
      <c r="KP55" s="90"/>
      <c r="KQ55" s="90"/>
      <c r="KR55" s="90"/>
      <c r="KS55" s="90"/>
      <c r="KT55" s="90"/>
      <c r="KU55" s="90"/>
      <c r="KV55" s="90"/>
      <c r="KW55" s="90"/>
      <c r="KX55" s="90"/>
      <c r="KY55" s="91"/>
      <c r="KZ55" s="89">
        <f>データ!CJ6</f>
        <v>3.1</v>
      </c>
      <c r="LA55" s="90"/>
      <c r="LB55" s="90"/>
      <c r="LC55" s="90"/>
      <c r="LD55" s="90"/>
      <c r="LE55" s="90"/>
      <c r="LF55" s="90"/>
      <c r="LG55" s="90"/>
      <c r="LH55" s="90"/>
      <c r="LI55" s="90"/>
      <c r="LJ55" s="90"/>
      <c r="LK55" s="90"/>
      <c r="LL55" s="90"/>
      <c r="LM55" s="90"/>
      <c r="LN55" s="90"/>
      <c r="LO55" s="90"/>
      <c r="LP55" s="90"/>
      <c r="LQ55" s="90"/>
      <c r="LR55" s="90"/>
      <c r="LS55" s="91"/>
      <c r="LT55" s="89">
        <f>データ!CK6</f>
        <v>4.3</v>
      </c>
      <c r="LU55" s="90"/>
      <c r="LV55" s="90"/>
      <c r="LW55" s="90"/>
      <c r="LX55" s="90"/>
      <c r="LY55" s="90"/>
      <c r="LZ55" s="90"/>
      <c r="MA55" s="90"/>
      <c r="MB55" s="90"/>
      <c r="MC55" s="90"/>
      <c r="MD55" s="90"/>
      <c r="ME55" s="90"/>
      <c r="MF55" s="90"/>
      <c r="MG55" s="90"/>
      <c r="MH55" s="90"/>
      <c r="MI55" s="90"/>
      <c r="MJ55" s="90"/>
      <c r="MK55" s="90"/>
      <c r="ML55" s="90"/>
      <c r="MM55" s="91"/>
      <c r="MN55" s="89">
        <f>データ!CL6</f>
        <v>3.8</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40</v>
      </c>
      <c r="OG55" s="90"/>
      <c r="OH55" s="90"/>
      <c r="OI55" s="90"/>
      <c r="OJ55" s="90"/>
      <c r="OK55" s="90"/>
      <c r="OL55" s="90"/>
      <c r="OM55" s="90"/>
      <c r="ON55" s="90"/>
      <c r="OO55" s="90"/>
      <c r="OP55" s="90"/>
      <c r="OQ55" s="90"/>
      <c r="OR55" s="90"/>
      <c r="OS55" s="90"/>
      <c r="OT55" s="90"/>
      <c r="OU55" s="90"/>
      <c r="OV55" s="90"/>
      <c r="OW55" s="90"/>
      <c r="OX55" s="90"/>
      <c r="OY55" s="91"/>
      <c r="OZ55" s="89">
        <f>データ!CT6</f>
        <v>40</v>
      </c>
      <c r="PA55" s="90"/>
      <c r="PB55" s="90"/>
      <c r="PC55" s="90"/>
      <c r="PD55" s="90"/>
      <c r="PE55" s="90"/>
      <c r="PF55" s="90"/>
      <c r="PG55" s="90"/>
      <c r="PH55" s="90"/>
      <c r="PI55" s="90"/>
      <c r="PJ55" s="90"/>
      <c r="PK55" s="90"/>
      <c r="PL55" s="90"/>
      <c r="PM55" s="90"/>
      <c r="PN55" s="90"/>
      <c r="PO55" s="90"/>
      <c r="PP55" s="90"/>
      <c r="PQ55" s="90"/>
      <c r="PR55" s="90"/>
      <c r="PS55" s="91"/>
      <c r="PT55" s="89">
        <f>データ!CU6</f>
        <v>40</v>
      </c>
      <c r="PU55" s="90"/>
      <c r="PV55" s="90"/>
      <c r="PW55" s="90"/>
      <c r="PX55" s="90"/>
      <c r="PY55" s="90"/>
      <c r="PZ55" s="90"/>
      <c r="QA55" s="90"/>
      <c r="QB55" s="90"/>
      <c r="QC55" s="90"/>
      <c r="QD55" s="90"/>
      <c r="QE55" s="90"/>
      <c r="QF55" s="90"/>
      <c r="QG55" s="90"/>
      <c r="QH55" s="90"/>
      <c r="QI55" s="90"/>
      <c r="QJ55" s="90"/>
      <c r="QK55" s="90"/>
      <c r="QL55" s="90"/>
      <c r="QM55" s="91"/>
      <c r="QN55" s="89">
        <f>データ!CV6</f>
        <v>40</v>
      </c>
      <c r="QO55" s="90"/>
      <c r="QP55" s="90"/>
      <c r="QQ55" s="90"/>
      <c r="QR55" s="90"/>
      <c r="QS55" s="90"/>
      <c r="QT55" s="90"/>
      <c r="QU55" s="90"/>
      <c r="QV55" s="90"/>
      <c r="QW55" s="90"/>
      <c r="QX55" s="90"/>
      <c r="QY55" s="90"/>
      <c r="QZ55" s="90"/>
      <c r="RA55" s="90"/>
      <c r="RB55" s="90"/>
      <c r="RC55" s="90"/>
      <c r="RD55" s="90"/>
      <c r="RE55" s="90"/>
      <c r="RF55" s="90"/>
      <c r="RG55" s="91"/>
      <c r="RH55" s="89">
        <f>データ!CW6</f>
        <v>40</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94.77</v>
      </c>
      <c r="CG56" s="90"/>
      <c r="CH56" s="90"/>
      <c r="CI56" s="90"/>
      <c r="CJ56" s="90"/>
      <c r="CK56" s="90"/>
      <c r="CL56" s="90"/>
      <c r="CM56" s="90"/>
      <c r="CN56" s="90"/>
      <c r="CO56" s="90"/>
      <c r="CP56" s="90"/>
      <c r="CQ56" s="90"/>
      <c r="CR56" s="90"/>
      <c r="CS56" s="90"/>
      <c r="CT56" s="90"/>
      <c r="CU56" s="90"/>
      <c r="CV56" s="90"/>
      <c r="CW56" s="90"/>
      <c r="CX56" s="90"/>
      <c r="CY56" s="91"/>
      <c r="CZ56" s="89">
        <f>データ!BU6</f>
        <v>89.59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49.51</v>
      </c>
      <c r="HA56" s="90"/>
      <c r="HB56" s="90"/>
      <c r="HC56" s="90"/>
      <c r="HD56" s="90"/>
      <c r="HE56" s="90"/>
      <c r="HF56" s="90"/>
      <c r="HG56" s="90"/>
      <c r="HH56" s="90"/>
      <c r="HI56" s="90"/>
      <c r="HJ56" s="90"/>
      <c r="HK56" s="90"/>
      <c r="HL56" s="90"/>
      <c r="HM56" s="90"/>
      <c r="HN56" s="90"/>
      <c r="HO56" s="90"/>
      <c r="HP56" s="90"/>
      <c r="HQ56" s="90"/>
      <c r="HR56" s="90"/>
      <c r="HS56" s="91"/>
      <c r="HT56" s="89">
        <f>データ!CF6</f>
        <v>52.49</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33.29</v>
      </c>
      <c r="LU56" s="90"/>
      <c r="LV56" s="90"/>
      <c r="LW56" s="90"/>
      <c r="LX56" s="90"/>
      <c r="LY56" s="90"/>
      <c r="LZ56" s="90"/>
      <c r="MA56" s="90"/>
      <c r="MB56" s="90"/>
      <c r="MC56" s="90"/>
      <c r="MD56" s="90"/>
      <c r="ME56" s="90"/>
      <c r="MF56" s="90"/>
      <c r="MG56" s="90"/>
      <c r="MH56" s="90"/>
      <c r="MI56" s="90"/>
      <c r="MJ56" s="90"/>
      <c r="MK56" s="90"/>
      <c r="ML56" s="90"/>
      <c r="MM56" s="91"/>
      <c r="MN56" s="89">
        <f>データ!CQ6</f>
        <v>31.77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49.76</v>
      </c>
      <c r="QO56" s="90"/>
      <c r="QP56" s="90"/>
      <c r="QQ56" s="90"/>
      <c r="QR56" s="90"/>
      <c r="QS56" s="90"/>
      <c r="QT56" s="90"/>
      <c r="QU56" s="90"/>
      <c r="QV56" s="90"/>
      <c r="QW56" s="90"/>
      <c r="QX56" s="90"/>
      <c r="QY56" s="90"/>
      <c r="QZ56" s="90"/>
      <c r="RA56" s="90"/>
      <c r="RB56" s="90"/>
      <c r="RC56" s="90"/>
      <c r="RD56" s="90"/>
      <c r="RE56" s="90"/>
      <c r="RF56" s="90"/>
      <c r="RG56" s="91"/>
      <c r="RH56" s="89">
        <f>データ!DB6</f>
        <v>49.18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R01</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R02</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R03</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R04</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R05</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R01</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R02</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R03</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R04</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R05</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R01</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R02</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R03</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R04</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R05</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18.28</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21.32</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24.36</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27.41</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30.34</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0</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0</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0</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0</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0</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54.3</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55.32</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55.08</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56.95</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58</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4.66</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7.35</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7.6</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7.9</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8.2100000000000009</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0.06</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0.09</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0.4</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0.14000000000000001</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0.19</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49" t="str">
        <f>データ!AD6</f>
        <v>【114.39】</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【23.61】</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【494.95】</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【229.84】</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【110.13】</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【19.72】</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【52.61】</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【77.52】</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【61.16】</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【49.95】</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【0.32】</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Yzfl/CBgFgWaY/uKaJEQ7xIFvTPP9SqNg/jmcKJSgtzXiN0N16xA1WPHOxyQoS9YuIhaX6eGSZ27VsHc4Mr81g==" saltValue="S9gNYC93w/caROlWYUQsw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101.66</v>
      </c>
      <c r="U6" s="35">
        <f>U7</f>
        <v>102.17</v>
      </c>
      <c r="V6" s="35">
        <f>V7</f>
        <v>102.31</v>
      </c>
      <c r="W6" s="35">
        <f>W7</f>
        <v>101.52</v>
      </c>
      <c r="X6" s="35">
        <f t="shared" si="3"/>
        <v>105.93</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873.15</v>
      </c>
      <c r="AQ6" s="35">
        <f>AQ7</f>
        <v>963.58</v>
      </c>
      <c r="AR6" s="35">
        <f>AR7</f>
        <v>1044.46</v>
      </c>
      <c r="AS6" s="35">
        <f>AS7</f>
        <v>1115.3499999999999</v>
      </c>
      <c r="AT6" s="35">
        <f t="shared" si="3"/>
        <v>1183.92</v>
      </c>
      <c r="AU6" s="35">
        <f t="shared" si="3"/>
        <v>732.52</v>
      </c>
      <c r="AV6" s="35">
        <f t="shared" si="3"/>
        <v>819.73</v>
      </c>
      <c r="AW6" s="35">
        <f t="shared" si="3"/>
        <v>834.05</v>
      </c>
      <c r="AX6" s="35">
        <f t="shared" si="3"/>
        <v>1011.55</v>
      </c>
      <c r="AY6" s="35">
        <f t="shared" si="3"/>
        <v>913.57</v>
      </c>
      <c r="AZ6" s="33" t="str">
        <f>IF(AZ7="-","【-】","【"&amp;SUBSTITUTE(TEXT(AZ7,"#,##0.00"),"-","△")&amp;"】")</f>
        <v>【494.95】</v>
      </c>
      <c r="BA6" s="35">
        <f t="shared" si="3"/>
        <v>2788.73</v>
      </c>
      <c r="BB6" s="35">
        <f>BB7</f>
        <v>3625.38</v>
      </c>
      <c r="BC6" s="35">
        <f>BC7</f>
        <v>2361.8000000000002</v>
      </c>
      <c r="BD6" s="35">
        <f>BD7</f>
        <v>2265.86</v>
      </c>
      <c r="BE6" s="35">
        <f t="shared" si="3"/>
        <v>3165.85</v>
      </c>
      <c r="BF6" s="35">
        <f t="shared" si="3"/>
        <v>498.01</v>
      </c>
      <c r="BG6" s="35">
        <f t="shared" si="3"/>
        <v>490.39</v>
      </c>
      <c r="BH6" s="35">
        <f t="shared" si="3"/>
        <v>475.44</v>
      </c>
      <c r="BI6" s="35">
        <f t="shared" si="3"/>
        <v>413.6</v>
      </c>
      <c r="BJ6" s="35">
        <f t="shared" si="3"/>
        <v>398.17</v>
      </c>
      <c r="BK6" s="33" t="str">
        <f>IF(BK7="-","【-】","【"&amp;SUBSTITUTE(TEXT(BK7,"#,##0.00"),"-","△")&amp;"】")</f>
        <v>【229.84】</v>
      </c>
      <c r="BL6" s="35">
        <f t="shared" si="3"/>
        <v>65.34</v>
      </c>
      <c r="BM6" s="35">
        <f>BM7</f>
        <v>49.35</v>
      </c>
      <c r="BN6" s="35">
        <f>BN7</f>
        <v>72.86</v>
      </c>
      <c r="BO6" s="35">
        <f>BO7</f>
        <v>74.03</v>
      </c>
      <c r="BP6" s="35">
        <f t="shared" si="3"/>
        <v>51.49</v>
      </c>
      <c r="BQ6" s="35">
        <f t="shared" si="3"/>
        <v>90.22</v>
      </c>
      <c r="BR6" s="35">
        <f t="shared" si="3"/>
        <v>90.8</v>
      </c>
      <c r="BS6" s="35">
        <f t="shared" si="3"/>
        <v>93.49</v>
      </c>
      <c r="BT6" s="35">
        <f t="shared" si="3"/>
        <v>94.77</v>
      </c>
      <c r="BU6" s="35">
        <f t="shared" si="3"/>
        <v>89.59</v>
      </c>
      <c r="BV6" s="33" t="str">
        <f>IF(BV7="-","【-】","【"&amp;SUBSTITUTE(TEXT(BV7,"#,##0.00"),"-","△")&amp;"】")</f>
        <v>【110.13】</v>
      </c>
      <c r="BW6" s="35">
        <f t="shared" si="3"/>
        <v>1280.5999999999999</v>
      </c>
      <c r="BX6" s="35">
        <f>BX7</f>
        <v>1396.44</v>
      </c>
      <c r="BY6" s="35">
        <f>BY7</f>
        <v>1142.18</v>
      </c>
      <c r="BZ6" s="35">
        <f>BZ7</f>
        <v>772.88</v>
      </c>
      <c r="CA6" s="35">
        <f t="shared" si="3"/>
        <v>869.79</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2.6</v>
      </c>
      <c r="CI6" s="35">
        <f>CI7</f>
        <v>2.5</v>
      </c>
      <c r="CJ6" s="35">
        <f>CJ7</f>
        <v>3.1</v>
      </c>
      <c r="CK6" s="35">
        <f>CK7</f>
        <v>4.3</v>
      </c>
      <c r="CL6" s="35">
        <f t="shared" si="5"/>
        <v>3.8</v>
      </c>
      <c r="CM6" s="35">
        <f t="shared" si="5"/>
        <v>34.92</v>
      </c>
      <c r="CN6" s="35">
        <f t="shared" si="5"/>
        <v>34.19</v>
      </c>
      <c r="CO6" s="35">
        <f t="shared" si="5"/>
        <v>36.65</v>
      </c>
      <c r="CP6" s="35">
        <f t="shared" si="5"/>
        <v>33.29</v>
      </c>
      <c r="CQ6" s="35">
        <f t="shared" si="5"/>
        <v>31.77</v>
      </c>
      <c r="CR6" s="33" t="str">
        <f>IF(CR7="-","【-】","【"&amp;SUBSTITUTE(TEXT(CR7,"#,##0.00"),"-","△")&amp;"】")</f>
        <v>【52.61】</v>
      </c>
      <c r="CS6" s="35">
        <f t="shared" ref="CS6:DB6" si="6">CS7</f>
        <v>40</v>
      </c>
      <c r="CT6" s="35">
        <f>CT7</f>
        <v>40</v>
      </c>
      <c r="CU6" s="35">
        <f>CU7</f>
        <v>40</v>
      </c>
      <c r="CV6" s="35">
        <f>CV7</f>
        <v>40</v>
      </c>
      <c r="CW6" s="35">
        <f t="shared" si="6"/>
        <v>40</v>
      </c>
      <c r="CX6" s="35">
        <f t="shared" si="6"/>
        <v>50.9</v>
      </c>
      <c r="CY6" s="35">
        <f t="shared" si="6"/>
        <v>49.05</v>
      </c>
      <c r="CZ6" s="35">
        <f t="shared" si="6"/>
        <v>50.94</v>
      </c>
      <c r="DA6" s="35">
        <f t="shared" si="6"/>
        <v>49.76</v>
      </c>
      <c r="DB6" s="35">
        <f t="shared" si="6"/>
        <v>49.18</v>
      </c>
      <c r="DC6" s="33" t="str">
        <f>IF(DC7="-","【-】","【"&amp;SUBSTITUTE(TEXT(DC7,"#,##0.00"),"-","△")&amp;"】")</f>
        <v>【77.52】</v>
      </c>
      <c r="DD6" s="35">
        <f t="shared" ref="DD6:DM6" si="7">DD7</f>
        <v>18.28</v>
      </c>
      <c r="DE6" s="35">
        <f>DE7</f>
        <v>21.32</v>
      </c>
      <c r="DF6" s="35">
        <f>DF7</f>
        <v>24.36</v>
      </c>
      <c r="DG6" s="35">
        <f>DG7</f>
        <v>27.41</v>
      </c>
      <c r="DH6" s="35">
        <f t="shared" si="7"/>
        <v>30.34</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1000</v>
      </c>
      <c r="L7" s="37" t="s">
        <v>96</v>
      </c>
      <c r="M7" s="38">
        <v>1</v>
      </c>
      <c r="N7" s="38">
        <v>38</v>
      </c>
      <c r="O7" s="39" t="s">
        <v>97</v>
      </c>
      <c r="P7" s="39">
        <v>33.200000000000003</v>
      </c>
      <c r="Q7" s="38">
        <v>1</v>
      </c>
      <c r="R7" s="38">
        <v>400</v>
      </c>
      <c r="S7" s="37" t="s">
        <v>98</v>
      </c>
      <c r="T7" s="40">
        <v>101.66</v>
      </c>
      <c r="U7" s="40">
        <v>102.17</v>
      </c>
      <c r="V7" s="40">
        <v>102.31</v>
      </c>
      <c r="W7" s="40">
        <v>101.52</v>
      </c>
      <c r="X7" s="40">
        <v>105.93</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873.15</v>
      </c>
      <c r="AQ7" s="40">
        <v>963.58</v>
      </c>
      <c r="AR7" s="40">
        <v>1044.46</v>
      </c>
      <c r="AS7" s="40">
        <v>1115.3499999999999</v>
      </c>
      <c r="AT7" s="40">
        <v>1183.92</v>
      </c>
      <c r="AU7" s="40">
        <v>732.52</v>
      </c>
      <c r="AV7" s="40">
        <v>819.73</v>
      </c>
      <c r="AW7" s="40">
        <v>834.05</v>
      </c>
      <c r="AX7" s="40">
        <v>1011.55</v>
      </c>
      <c r="AY7" s="40">
        <v>913.57</v>
      </c>
      <c r="AZ7" s="40">
        <v>494.95</v>
      </c>
      <c r="BA7" s="40">
        <v>2788.73</v>
      </c>
      <c r="BB7" s="40">
        <v>3625.38</v>
      </c>
      <c r="BC7" s="40">
        <v>2361.8000000000002</v>
      </c>
      <c r="BD7" s="40">
        <v>2265.86</v>
      </c>
      <c r="BE7" s="40">
        <v>3165.85</v>
      </c>
      <c r="BF7" s="40">
        <v>498.01</v>
      </c>
      <c r="BG7" s="40">
        <v>490.39</v>
      </c>
      <c r="BH7" s="40">
        <v>475.44</v>
      </c>
      <c r="BI7" s="40">
        <v>413.6</v>
      </c>
      <c r="BJ7" s="40">
        <v>398.17</v>
      </c>
      <c r="BK7" s="40">
        <v>229.84</v>
      </c>
      <c r="BL7" s="40">
        <v>65.34</v>
      </c>
      <c r="BM7" s="40">
        <v>49.35</v>
      </c>
      <c r="BN7" s="40">
        <v>72.86</v>
      </c>
      <c r="BO7" s="40">
        <v>74.03</v>
      </c>
      <c r="BP7" s="40">
        <v>51.49</v>
      </c>
      <c r="BQ7" s="40">
        <v>90.22</v>
      </c>
      <c r="BR7" s="40">
        <v>90.8</v>
      </c>
      <c r="BS7" s="40">
        <v>93.49</v>
      </c>
      <c r="BT7" s="40">
        <v>94.77</v>
      </c>
      <c r="BU7" s="40">
        <v>89.59</v>
      </c>
      <c r="BV7" s="40">
        <v>110.13</v>
      </c>
      <c r="BW7" s="40">
        <v>1280.5999999999999</v>
      </c>
      <c r="BX7" s="40">
        <v>1396.44</v>
      </c>
      <c r="BY7" s="40">
        <v>1142.18</v>
      </c>
      <c r="BZ7" s="40">
        <v>772.88</v>
      </c>
      <c r="CA7" s="40">
        <v>869.79</v>
      </c>
      <c r="CB7" s="40">
        <v>49.94</v>
      </c>
      <c r="CC7" s="40">
        <v>50.56</v>
      </c>
      <c r="CD7" s="40">
        <v>49.4</v>
      </c>
      <c r="CE7" s="40">
        <v>49.51</v>
      </c>
      <c r="CF7" s="40">
        <v>52.49</v>
      </c>
      <c r="CG7" s="40">
        <v>19.72</v>
      </c>
      <c r="CH7" s="40">
        <v>2.6</v>
      </c>
      <c r="CI7" s="40">
        <v>2.5</v>
      </c>
      <c r="CJ7" s="40">
        <v>3.1</v>
      </c>
      <c r="CK7" s="40">
        <v>4.3</v>
      </c>
      <c r="CL7" s="40">
        <v>3.8</v>
      </c>
      <c r="CM7" s="40">
        <v>34.92</v>
      </c>
      <c r="CN7" s="40">
        <v>34.19</v>
      </c>
      <c r="CO7" s="40">
        <v>36.65</v>
      </c>
      <c r="CP7" s="40">
        <v>33.29</v>
      </c>
      <c r="CQ7" s="40">
        <v>31.77</v>
      </c>
      <c r="CR7" s="40">
        <v>52.61</v>
      </c>
      <c r="CS7" s="40">
        <v>40</v>
      </c>
      <c r="CT7" s="40">
        <v>40</v>
      </c>
      <c r="CU7" s="40">
        <v>40</v>
      </c>
      <c r="CV7" s="40">
        <v>40</v>
      </c>
      <c r="CW7" s="40">
        <v>40</v>
      </c>
      <c r="CX7" s="40">
        <v>50.9</v>
      </c>
      <c r="CY7" s="40">
        <v>49.05</v>
      </c>
      <c r="CZ7" s="40">
        <v>50.94</v>
      </c>
      <c r="DA7" s="40">
        <v>49.76</v>
      </c>
      <c r="DB7" s="40">
        <v>49.18</v>
      </c>
      <c r="DC7" s="40">
        <v>77.52</v>
      </c>
      <c r="DD7" s="40">
        <v>18.28</v>
      </c>
      <c r="DE7" s="40">
        <v>21.32</v>
      </c>
      <c r="DF7" s="40">
        <v>24.36</v>
      </c>
      <c r="DG7" s="40">
        <v>27.41</v>
      </c>
      <c r="DH7" s="40">
        <v>30.34</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101.66</v>
      </c>
      <c r="V11" s="48">
        <f>IF(U6="-",NA(),U6)</f>
        <v>102.17</v>
      </c>
      <c r="W11" s="48">
        <f>IF(V6="-",NA(),V6)</f>
        <v>102.31</v>
      </c>
      <c r="X11" s="48">
        <f>IF(W6="-",NA(),W6)</f>
        <v>101.52</v>
      </c>
      <c r="Y11" s="48">
        <f>IF(X6="-",NA(),X6)</f>
        <v>105.93</v>
      </c>
      <c r="AE11" s="47" t="s">
        <v>23</v>
      </c>
      <c r="AF11" s="48">
        <f>IF(AE6="-",NA(),AE6)</f>
        <v>0</v>
      </c>
      <c r="AG11" s="48">
        <f>IF(AF6="-",NA(),AF6)</f>
        <v>0</v>
      </c>
      <c r="AH11" s="48">
        <f>IF(AG6="-",NA(),AG6)</f>
        <v>0</v>
      </c>
      <c r="AI11" s="48">
        <f>IF(AH6="-",NA(),AH6)</f>
        <v>0</v>
      </c>
      <c r="AJ11" s="48">
        <f>IF(AI6="-",NA(),AI6)</f>
        <v>0</v>
      </c>
      <c r="AP11" s="47" t="s">
        <v>23</v>
      </c>
      <c r="AQ11" s="48">
        <f>IF(AP6="-",NA(),AP6)</f>
        <v>873.15</v>
      </c>
      <c r="AR11" s="48">
        <f>IF(AQ6="-",NA(),AQ6)</f>
        <v>963.58</v>
      </c>
      <c r="AS11" s="48">
        <f>IF(AR6="-",NA(),AR6)</f>
        <v>1044.46</v>
      </c>
      <c r="AT11" s="48">
        <f>IF(AS6="-",NA(),AS6)</f>
        <v>1115.3499999999999</v>
      </c>
      <c r="AU11" s="48">
        <f>IF(AT6="-",NA(),AT6)</f>
        <v>1183.92</v>
      </c>
      <c r="BA11" s="47" t="s">
        <v>23</v>
      </c>
      <c r="BB11" s="48">
        <f>IF(BA6="-",NA(),BA6)</f>
        <v>2788.73</v>
      </c>
      <c r="BC11" s="48">
        <f>IF(BB6="-",NA(),BB6)</f>
        <v>3625.38</v>
      </c>
      <c r="BD11" s="48">
        <f>IF(BC6="-",NA(),BC6)</f>
        <v>2361.8000000000002</v>
      </c>
      <c r="BE11" s="48">
        <f>IF(BD6="-",NA(),BD6)</f>
        <v>2265.86</v>
      </c>
      <c r="BF11" s="48">
        <f>IF(BE6="-",NA(),BE6)</f>
        <v>3165.85</v>
      </c>
      <c r="BL11" s="47" t="s">
        <v>23</v>
      </c>
      <c r="BM11" s="48">
        <f>IF(BL6="-",NA(),BL6)</f>
        <v>65.34</v>
      </c>
      <c r="BN11" s="48">
        <f>IF(BM6="-",NA(),BM6)</f>
        <v>49.35</v>
      </c>
      <c r="BO11" s="48">
        <f>IF(BN6="-",NA(),BN6)</f>
        <v>72.86</v>
      </c>
      <c r="BP11" s="48">
        <f>IF(BO6="-",NA(),BO6)</f>
        <v>74.03</v>
      </c>
      <c r="BQ11" s="48">
        <f>IF(BP6="-",NA(),BP6)</f>
        <v>51.49</v>
      </c>
      <c r="BW11" s="47" t="s">
        <v>23</v>
      </c>
      <c r="BX11" s="48">
        <f>IF(BW6="-",NA(),BW6)</f>
        <v>1280.5999999999999</v>
      </c>
      <c r="BY11" s="48">
        <f>IF(BX6="-",NA(),BX6)</f>
        <v>1396.44</v>
      </c>
      <c r="BZ11" s="48">
        <f>IF(BY6="-",NA(),BY6)</f>
        <v>1142.18</v>
      </c>
      <c r="CA11" s="48">
        <f>IF(BZ6="-",NA(),BZ6)</f>
        <v>772.88</v>
      </c>
      <c r="CB11" s="48">
        <f>IF(CA6="-",NA(),CA6)</f>
        <v>869.79</v>
      </c>
      <c r="CH11" s="47" t="s">
        <v>23</v>
      </c>
      <c r="CI11" s="48">
        <f>IF(CH6="-",NA(),CH6)</f>
        <v>2.6</v>
      </c>
      <c r="CJ11" s="48">
        <f>IF(CI6="-",NA(),CI6)</f>
        <v>2.5</v>
      </c>
      <c r="CK11" s="48">
        <f>IF(CJ6="-",NA(),CJ6)</f>
        <v>3.1</v>
      </c>
      <c r="CL11" s="48">
        <f>IF(CK6="-",NA(),CK6)</f>
        <v>4.3</v>
      </c>
      <c r="CM11" s="48">
        <f>IF(CL6="-",NA(),CL6)</f>
        <v>3.8</v>
      </c>
      <c r="CS11" s="47" t="s">
        <v>23</v>
      </c>
      <c r="CT11" s="48">
        <f>IF(CS6="-",NA(),CS6)</f>
        <v>40</v>
      </c>
      <c r="CU11" s="48">
        <f>IF(CT6="-",NA(),CT6)</f>
        <v>40</v>
      </c>
      <c r="CV11" s="48">
        <f>IF(CU6="-",NA(),CU6)</f>
        <v>40</v>
      </c>
      <c r="CW11" s="48">
        <f>IF(CV6="-",NA(),CV6)</f>
        <v>40</v>
      </c>
      <c r="CX11" s="48">
        <f>IF(CW6="-",NA(),CW6)</f>
        <v>40</v>
      </c>
      <c r="DD11" s="47" t="s">
        <v>23</v>
      </c>
      <c r="DE11" s="48">
        <f>IF(DD6="-",NA(),DD6)</f>
        <v>18.28</v>
      </c>
      <c r="DF11" s="48">
        <f>IF(DE6="-",NA(),DE6)</f>
        <v>21.32</v>
      </c>
      <c r="DG11" s="48">
        <f>IF(DF6="-",NA(),DF6)</f>
        <v>24.36</v>
      </c>
      <c r="DH11" s="48">
        <f>IF(DG6="-",NA(),DG6)</f>
        <v>27.41</v>
      </c>
      <c r="DI11" s="48">
        <f>IF(DH6="-",NA(),DH6)</f>
        <v>30.34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keita kozasa</cp:lastModifiedBy>
  <cp:lastPrinted>2025-01-23T06:01:32Z</cp:lastPrinted>
  <dcterms:created xsi:type="dcterms:W3CDTF">2024-12-11T05:22:30Z</dcterms:created>
  <dcterms:modified xsi:type="dcterms:W3CDTF">2025-01-23T06:10:55Z</dcterms:modified>
  <cp:category/>
</cp:coreProperties>
</file>