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zDAjEYwF+KN8DnJGg66u9HskRUUVLPZUm7inDEEjSPIvn7rGWnexO1E5GK+kXURAM10SGmwmbMr04USAeMb4Jw==" workbookSaltValue="9Z2U/dorFC6Cq2hg7HO3fw==" workbookSpinCount="100000" lockStructure="1"/>
  <bookViews>
    <workbookView xWindow="0" yWindow="0" windowWidth="14400" windowHeight="156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KA78" i="4" s="1"/>
  <c r="DD7" i="5"/>
  <c r="MI77" i="4" s="1"/>
  <c r="DC7" i="5"/>
  <c r="DB7" i="5"/>
  <c r="DA7" i="5"/>
  <c r="CZ7" i="5"/>
  <c r="KA77" i="4" s="1"/>
  <c r="CN7" i="5"/>
  <c r="CV76" i="4" s="1"/>
  <c r="CM7" i="5"/>
  <c r="BZ7" i="5"/>
  <c r="MA53" i="4" s="1"/>
  <c r="BY7" i="5"/>
  <c r="LH53" i="4" s="1"/>
  <c r="BX7" i="5"/>
  <c r="BW7" i="5"/>
  <c r="BV7" i="5"/>
  <c r="JC53" i="4" s="1"/>
  <c r="BU7" i="5"/>
  <c r="BT7" i="5"/>
  <c r="BS7" i="5"/>
  <c r="BR7" i="5"/>
  <c r="JV52" i="4" s="1"/>
  <c r="BQ7" i="5"/>
  <c r="JC52" i="4" s="1"/>
  <c r="BO7" i="5"/>
  <c r="BN7" i="5"/>
  <c r="BM7" i="5"/>
  <c r="BL7" i="5"/>
  <c r="FE53" i="4" s="1"/>
  <c r="BK7" i="5"/>
  <c r="BJ7" i="5"/>
  <c r="BI7" i="5"/>
  <c r="GQ52" i="4" s="1"/>
  <c r="BH7" i="5"/>
  <c r="FX52" i="4" s="1"/>
  <c r="BG7" i="5"/>
  <c r="BF7" i="5"/>
  <c r="BD7" i="5"/>
  <c r="BC7" i="5"/>
  <c r="BB7" i="5"/>
  <c r="BA7" i="5"/>
  <c r="AZ7" i="5"/>
  <c r="U53" i="4" s="1"/>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AE7" i="5"/>
  <c r="AD7" i="5"/>
  <c r="AC7" i="5"/>
  <c r="AB7" i="5"/>
  <c r="AA7" i="5"/>
  <c r="Z7" i="5"/>
  <c r="AN31" i="4" s="1"/>
  <c r="Y7" i="5"/>
  <c r="U31" i="4" s="1"/>
  <c r="X7" i="5"/>
  <c r="W7" i="5"/>
  <c r="V7" i="5"/>
  <c r="HX10" i="4" s="1"/>
  <c r="U7" i="5"/>
  <c r="LJ8" i="4" s="1"/>
  <c r="T7" i="5"/>
  <c r="JQ8" i="4" s="1"/>
  <c r="S7" i="5"/>
  <c r="R7" i="5"/>
  <c r="Q7" i="5"/>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67" i="4"/>
  <c r="KO53" i="4"/>
  <c r="JV53" i="4"/>
  <c r="HJ53" i="4"/>
  <c r="GQ53" i="4"/>
  <c r="FX53" i="4"/>
  <c r="EL53" i="4"/>
  <c r="CS53" i="4"/>
  <c r="BZ53" i="4"/>
  <c r="BG53" i="4"/>
  <c r="AN53" i="4"/>
  <c r="MA52" i="4"/>
  <c r="LH52" i="4"/>
  <c r="KO52" i="4"/>
  <c r="HJ52" i="4"/>
  <c r="FE52" i="4"/>
  <c r="EL52" i="4"/>
  <c r="BZ52" i="4"/>
  <c r="BG52" i="4"/>
  <c r="MA32" i="4"/>
  <c r="LH32" i="4"/>
  <c r="KO32" i="4"/>
  <c r="JC32" i="4"/>
  <c r="HJ32" i="4"/>
  <c r="GQ32" i="4"/>
  <c r="EL32" i="4"/>
  <c r="BG32" i="4"/>
  <c r="AN32" i="4"/>
  <c r="U32" i="4"/>
  <c r="MA31" i="4"/>
  <c r="LH31" i="4"/>
  <c r="KO31" i="4"/>
  <c r="JV31" i="4"/>
  <c r="JC31" i="4"/>
  <c r="HJ31" i="4"/>
  <c r="GQ31" i="4"/>
  <c r="FX31" i="4"/>
  <c r="FE31" i="4"/>
  <c r="EL31" i="4"/>
  <c r="CS31" i="4"/>
  <c r="BZ31" i="4"/>
  <c r="BG31" i="4"/>
  <c r="LJ10" i="4"/>
  <c r="JQ10" i="4"/>
  <c r="DU10" i="4"/>
  <c r="CF10" i="4"/>
  <c r="B10" i="4"/>
  <c r="HX8" i="4"/>
  <c r="CF8" i="4"/>
  <c r="LT76" i="4" l="1"/>
  <c r="GQ51" i="4"/>
  <c r="LH30" i="4"/>
  <c r="IE76" i="4"/>
  <c r="BZ51" i="4"/>
  <c r="GQ30" i="4"/>
  <c r="BZ30" i="4"/>
  <c r="BK76" i="4"/>
  <c r="LH51" i="4"/>
  <c r="B11" i="5"/>
  <c r="F11" i="5"/>
  <c r="C11" i="5"/>
  <c r="D11" i="5"/>
  <c r="FE30" i="4" l="1"/>
  <c r="AN30" i="4"/>
  <c r="AG76" i="4"/>
  <c r="JV51" i="4"/>
  <c r="KP76" i="4"/>
  <c r="FE51" i="4"/>
  <c r="JV30" i="4"/>
  <c r="HA76" i="4"/>
  <c r="AN51" i="4"/>
  <c r="IT76" i="4"/>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<sst xmlns="http://schemas.openxmlformats.org/spreadsheetml/2006/main" count="278" uniqueCount="140">
  <si>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</si>
  <si>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</si>
  <si>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</si>
  <si>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</si>
  <si>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</si>
  <si>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</si>
  <si>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</si>
  <si>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</si>
  <si>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</si>
  <si>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</si>
  <si>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</si>
  <si>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</si>
  <si>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</si>
  <si>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</si>
  <si>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</si>
  <si>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</si>
  <si>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</si>
  <si>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</si>
  <si>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</si>
  <si>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</si>
  <si>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</si>
  <si>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</si>
  <si>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</si>
  <si>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</si>
  <si>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</si>
  <si>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</si>
  <si>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</si>
  <si>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</si>
  <si>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</si>
  <si>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</si>
  <si>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</si>
  <si>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</si>
  <si>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</si>
  <si>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</si>
  <si>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</si>
  <si>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</si>
  <si>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</si>
  <si>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</si>
  <si>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</si>
  <si>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</si>
  <si>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</si>
  <si>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</si>
  <si>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</si>
  <si>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</si>
  <si>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</si>
  <si>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</si>
  <si>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</si>
  <si>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</si>
  <si>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</si>
  <si>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</si>
  <si>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</si>
  <si>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</si>
  <si>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</si>
  <si>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</si>
  <si>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</si>
  <si>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</si>
  <si>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</si>
  <si>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</si>
  <si>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</si>
  <si>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</si>
  <si>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</si>
  <si>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</si>
  <si>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</si>
  <si>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</si>
  <si>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</si>
  <si>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</si>
  <si>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</si>
  <si>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</si>
  <si>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</si>
  <si>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</si>
  <si>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</si>
  <si>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</si>
  <si>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</si>
  <si>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</si>
  <si>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</si>
  <si>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</si>
  <si>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</si>
  <si>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</si>
  <si>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</si>
  <si>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</si>
  <si>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</si>
  <si>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</si>
  <si>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</si>
  <si>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</si>
  <si>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</si>
  <si>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</si>
  <si>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</si>
  <si>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</si>
  <si>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</si>
  <si>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</si>
  <si>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</si>
  <si>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</si>
  <si>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</si>
  <si>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</si>
  <si>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</si>
  <si>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</si>
  <si>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</si>
  <si>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</si>
  <si>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</si>
  <si>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</si>
  <si>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</si>
  <si>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</si>
  <si>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</si>
  <si>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</si>
  <si>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</si>
  <si>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</si>
  <si>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当該値(N-3)</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</si>
  <si>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</si>
  <si>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</si>
  <si>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</si>
  <si>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</si>
  <si>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</si>
  <si>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</si>
  <si>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</si>
  <si>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</si>
  <si>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</si>
  <si>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</si>
  <si>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</si>
  <si>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</si>
  <si>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長崎駅西口自動車整理場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</si>
  <si>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</si>
  <si>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</si>
  <si>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</si>
  <si>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</si>
  <si>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</si>
  <si>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</si>
  <si>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</si>
  <si>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</si>
  <si>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</si>
  <si>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</si>
  <si>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</si>
  <si>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</si>
  <si>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</si>
  <si>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</si>
  <si>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</si>
  <si>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</si>
  <si>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稼働率が全国平均及び類似施設平均値と比べて高い数値となっており、施設の利用状況は健全であるといえる。
　長崎駅西口への送迎等を行う際の一時的な駐停車による混雑等を解消するための駐車場であることから、比較的安定した利用は見込まれるが、今後駐車台数が減少する計画であることから、今後の利用状況については不透明である。
　</t>
    <phoneticPr fontId="5"/>
  </si>
  <si>
    <t>収益は黒字となっており、資産状況も健全であるため、健全な経営状況である。
　しかし、今後駐車台数が減少する計画であることから、指定管理者制度による利用者サービスの向上及び増収対策に努めるとともに、施設の更新に充てる財源を計画的に確保していく。</t>
    <phoneticPr fontId="5"/>
  </si>
  <si>
    <t>企業債残高対料金収入比率が「０」のため、必要な施設の更新を行っていくが、駐車台数の減少により今後の収益悪化も見込まれることから、より計画的に更新を行うことが必要である。</t>
    <phoneticPr fontId="5"/>
  </si>
  <si>
    <t>料金収入の受入年度の変更により、収入が減少しているが、収益は黒字となっており、安定した経営状況が見込まれる。
　西九州新幹線の開通後、長崎駅をはじめとする周辺施設の利用者が増加し、利用台数及び使用料収入ともに増加しているが、今後駐車台数が減少する計画であることから、今後の収益見込みについて不透明な状況が続くことが想定される。
　今後も健全な経営を続けていくためには、将来の施設のあり方を踏まえて、施設の更新に充てる財源を計画的に確保していく必要がある。</t>
    <rPh sb="2" eb="4">
      <t>シュウニュウ</t>
    </rPh>
    <rPh sb="5" eb="7">
      <t>ウケイレ</t>
    </rPh>
    <rPh sb="7" eb="9">
      <t>ネンド</t>
    </rPh>
    <rPh sb="10" eb="12">
      <t>ヘンコウ</t>
    </rPh>
    <rPh sb="16" eb="18">
      <t>シュウニュウ</t>
    </rPh>
    <rPh sb="19" eb="21">
      <t>ゲンショウ</t>
    </rPh>
    <rPh sb="65" eb="66">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</si>
</sst>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c:v>
                </c:pt>
                <c:pt idx="1">
                  <c:v>642.29999999999995</c:v>
                </c:pt>
                <c:pt idx="2">
                  <c:v>4176</c:v>
                </c:pt>
                <c:pt idx="3">
                  <c:v>14409.6</c:v>
                </c:pt>
                <c:pt idx="4">
                  <c:v>341.6</c:v>
                </c:pt>
              </c:numCache>
            </c:numRef>
          </c:val>
          <c:extLst>
            <c:ext xmlns:c16="http://schemas.microsoft.com/office/drawing/2014/chart" uri="{C3380CC4-5D6E-409C-BE32-E72D297353CC}">
              <c16:uniqueId val="{00000000-EB28-4048-9E5A-B9A8DF6E28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B28-4048-9E5A-B9A8DF6E280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FF5-424A-BC32-0BB02A961D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FF5-424A-BC32-0BB02A961D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A98-4084-A789-9DA319CF5F7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A98-4084-A789-9DA319CF5F7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808-419B-90C9-18B33C11F2F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808-419B-90C9-18B33C11F2F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4.0999999999999996</c:v>
                </c:pt>
                <c:pt idx="4">
                  <c:v>0</c:v>
                </c:pt>
              </c:numCache>
            </c:numRef>
          </c:val>
          <c:extLst>
            <c:ext xmlns:c16="http://schemas.microsoft.com/office/drawing/2014/chart" uri="{C3380CC4-5D6E-409C-BE32-E72D297353CC}">
              <c16:uniqueId val="{00000000-CEE4-41EE-93BF-E04E11A8AC2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EE4-41EE-93BF-E04E11A8AC2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BA0-4979-B458-B66A230FB4B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BBA0-4979-B458-B66A230FB4B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305.60000000000002</c:v>
                </c:pt>
                <c:pt idx="1">
                  <c:v>166.7</c:v>
                </c:pt>
                <c:pt idx="2">
                  <c:v>216.7</c:v>
                </c:pt>
                <c:pt idx="3">
                  <c:v>381.3</c:v>
                </c:pt>
                <c:pt idx="4">
                  <c:v>462.5</c:v>
                </c:pt>
              </c:numCache>
            </c:numRef>
          </c:val>
          <c:extLst>
            <c:ext xmlns:c16="http://schemas.microsoft.com/office/drawing/2014/chart" uri="{C3380CC4-5D6E-409C-BE32-E72D297353CC}">
              <c16:uniqueId val="{00000000-F273-46BB-B9D9-E4E597B7EE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F273-46BB-B9D9-E4E597B7EE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-1685</c:v>
                </c:pt>
                <c:pt idx="1">
                  <c:v>84.4</c:v>
                </c:pt>
                <c:pt idx="2">
                  <c:v>97.6</c:v>
                </c:pt>
                <c:pt idx="3">
                  <c:v>99.7</c:v>
                </c:pt>
                <c:pt idx="4">
                  <c:v>98.9</c:v>
                </c:pt>
              </c:numCache>
            </c:numRef>
          </c:val>
          <c:extLst>
            <c:ext xmlns:c16="http://schemas.microsoft.com/office/drawing/2014/chart" uri="{C3380CC4-5D6E-409C-BE32-E72D297353CC}">
              <c16:uniqueId val="{00000000-E76A-4882-866E-AF46C8771D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76A-4882-866E-AF46C8771D1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-573</c:v>
                </c:pt>
                <c:pt idx="1">
                  <c:v>5239</c:v>
                </c:pt>
                <c:pt idx="2">
                  <c:v>6807</c:v>
                </c:pt>
                <c:pt idx="3">
                  <c:v>10443</c:v>
                </c:pt>
                <c:pt idx="4">
                  <c:v>2766</c:v>
                </c:pt>
              </c:numCache>
            </c:numRef>
          </c:val>
          <c:extLst>
            <c:ext xmlns:c16="http://schemas.microsoft.com/office/drawing/2014/chart" uri="{C3380CC4-5D6E-409C-BE32-E72D297353CC}">
              <c16:uniqueId val="{00000000-705B-4403-BC67-C2462BFE729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05B-4403-BC67-C2462BFE729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W13" sqref="NW1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長崎県長崎市　長崎駅西口自動車整理場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126</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139</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100" t="str">
        <f>データ!$B$11</f>
        <v>R01</v>
      </c>
      <c r="V30" s="100"/>
      <c r="W30" s="100"/>
      <c r="X30" s="100"/>
      <c r="Y30" s="100"/>
      <c r="Z30" s="100"/>
      <c r="AA30" s="100"/>
      <c r="AB30" s="100"/>
      <c r="AC30" s="100"/>
      <c r="AD30" s="100"/>
      <c r="AE30" s="100"/>
      <c r="AF30" s="100"/>
      <c r="AG30" s="100"/>
      <c r="AH30" s="100"/>
      <c r="AI30" s="100"/>
      <c r="AJ30" s="100"/>
      <c r="AK30" s="100"/>
      <c r="AL30" s="100"/>
      <c r="AM30" s="100"/>
      <c r="AN30" s="100" t="str">
        <f>データ!$C$11</f>
        <v>R02</v>
      </c>
      <c r="AO30" s="100"/>
      <c r="AP30" s="100"/>
      <c r="AQ30" s="100"/>
      <c r="AR30" s="100"/>
      <c r="AS30" s="100"/>
      <c r="AT30" s="100"/>
      <c r="AU30" s="100"/>
      <c r="AV30" s="100"/>
      <c r="AW30" s="100"/>
      <c r="AX30" s="100"/>
      <c r="AY30" s="100"/>
      <c r="AZ30" s="100"/>
      <c r="BA30" s="100"/>
      <c r="BB30" s="100"/>
      <c r="BC30" s="100"/>
      <c r="BD30" s="100"/>
      <c r="BE30" s="100"/>
      <c r="BF30" s="100"/>
      <c r="BG30" s="100" t="str">
        <f>データ!$D$11</f>
        <v>R03</v>
      </c>
      <c r="BH30" s="100"/>
      <c r="BI30" s="100"/>
      <c r="BJ30" s="100"/>
      <c r="BK30" s="100"/>
      <c r="BL30" s="100"/>
      <c r="BM30" s="100"/>
      <c r="BN30" s="100"/>
      <c r="BO30" s="100"/>
      <c r="BP30" s="100"/>
      <c r="BQ30" s="100"/>
      <c r="BR30" s="100"/>
      <c r="BS30" s="100"/>
      <c r="BT30" s="100"/>
      <c r="BU30" s="100"/>
      <c r="BV30" s="100"/>
      <c r="BW30" s="100"/>
      <c r="BX30" s="100"/>
      <c r="BY30" s="100"/>
      <c r="BZ30" s="100" t="str">
        <f>データ!$E$11</f>
        <v>R04</v>
      </c>
      <c r="CA30" s="100"/>
      <c r="CB30" s="100"/>
      <c r="CC30" s="100"/>
      <c r="CD30" s="100"/>
      <c r="CE30" s="100"/>
      <c r="CF30" s="100"/>
      <c r="CG30" s="100"/>
      <c r="CH30" s="100"/>
      <c r="CI30" s="100"/>
      <c r="CJ30" s="100"/>
      <c r="CK30" s="100"/>
      <c r="CL30" s="100"/>
      <c r="CM30" s="100"/>
      <c r="CN30" s="100"/>
      <c r="CO30" s="100"/>
      <c r="CP30" s="100"/>
      <c r="CQ30" s="100"/>
      <c r="CR30" s="100"/>
      <c r="CS30" s="100" t="str">
        <f>データ!$F$11</f>
        <v>R05</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R01</v>
      </c>
      <c r="EM30" s="100"/>
      <c r="EN30" s="100"/>
      <c r="EO30" s="100"/>
      <c r="EP30" s="100"/>
      <c r="EQ30" s="100"/>
      <c r="ER30" s="100"/>
      <c r="ES30" s="100"/>
      <c r="ET30" s="100"/>
      <c r="EU30" s="100"/>
      <c r="EV30" s="100"/>
      <c r="EW30" s="100"/>
      <c r="EX30" s="100"/>
      <c r="EY30" s="100"/>
      <c r="EZ30" s="100"/>
      <c r="FA30" s="100"/>
      <c r="FB30" s="100"/>
      <c r="FC30" s="100"/>
      <c r="FD30" s="100"/>
      <c r="FE30" s="100" t="str">
        <f>データ!$C$11</f>
        <v>R02</v>
      </c>
      <c r="FF30" s="100"/>
      <c r="FG30" s="100"/>
      <c r="FH30" s="100"/>
      <c r="FI30" s="100"/>
      <c r="FJ30" s="100"/>
      <c r="FK30" s="100"/>
      <c r="FL30" s="100"/>
      <c r="FM30" s="100"/>
      <c r="FN30" s="100"/>
      <c r="FO30" s="100"/>
      <c r="FP30" s="100"/>
      <c r="FQ30" s="100"/>
      <c r="FR30" s="100"/>
      <c r="FS30" s="100"/>
      <c r="FT30" s="100"/>
      <c r="FU30" s="100"/>
      <c r="FV30" s="100"/>
      <c r="FW30" s="100"/>
      <c r="FX30" s="100" t="str">
        <f>データ!$D$11</f>
        <v>R03</v>
      </c>
      <c r="FY30" s="100"/>
      <c r="FZ30" s="100"/>
      <c r="GA30" s="100"/>
      <c r="GB30" s="100"/>
      <c r="GC30" s="100"/>
      <c r="GD30" s="100"/>
      <c r="GE30" s="100"/>
      <c r="GF30" s="100"/>
      <c r="GG30" s="100"/>
      <c r="GH30" s="100"/>
      <c r="GI30" s="100"/>
      <c r="GJ30" s="100"/>
      <c r="GK30" s="100"/>
      <c r="GL30" s="100"/>
      <c r="GM30" s="100"/>
      <c r="GN30" s="100"/>
      <c r="GO30" s="100"/>
      <c r="GP30" s="100"/>
      <c r="GQ30" s="100" t="str">
        <f>データ!$E$11</f>
        <v>R04</v>
      </c>
      <c r="GR30" s="100"/>
      <c r="GS30" s="100"/>
      <c r="GT30" s="100"/>
      <c r="GU30" s="100"/>
      <c r="GV30" s="100"/>
      <c r="GW30" s="100"/>
      <c r="GX30" s="100"/>
      <c r="GY30" s="100"/>
      <c r="GZ30" s="100"/>
      <c r="HA30" s="100"/>
      <c r="HB30" s="100"/>
      <c r="HC30" s="100"/>
      <c r="HD30" s="100"/>
      <c r="HE30" s="100"/>
      <c r="HF30" s="100"/>
      <c r="HG30" s="100"/>
      <c r="HH30" s="100"/>
      <c r="HI30" s="100"/>
      <c r="HJ30" s="100" t="str">
        <f>データ!$F$11</f>
        <v>R05</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R01</v>
      </c>
      <c r="JD30" s="100"/>
      <c r="JE30" s="100"/>
      <c r="JF30" s="100"/>
      <c r="JG30" s="100"/>
      <c r="JH30" s="100"/>
      <c r="JI30" s="100"/>
      <c r="JJ30" s="100"/>
      <c r="JK30" s="100"/>
      <c r="JL30" s="100"/>
      <c r="JM30" s="100"/>
      <c r="JN30" s="100"/>
      <c r="JO30" s="100"/>
      <c r="JP30" s="100"/>
      <c r="JQ30" s="100"/>
      <c r="JR30" s="100"/>
      <c r="JS30" s="100"/>
      <c r="JT30" s="100"/>
      <c r="JU30" s="100"/>
      <c r="JV30" s="100" t="str">
        <f>データ!$C$11</f>
        <v>R02</v>
      </c>
      <c r="JW30" s="100"/>
      <c r="JX30" s="100"/>
      <c r="JY30" s="100"/>
      <c r="JZ30" s="100"/>
      <c r="KA30" s="100"/>
      <c r="KB30" s="100"/>
      <c r="KC30" s="100"/>
      <c r="KD30" s="100"/>
      <c r="KE30" s="100"/>
      <c r="KF30" s="100"/>
      <c r="KG30" s="100"/>
      <c r="KH30" s="100"/>
      <c r="KI30" s="100"/>
      <c r="KJ30" s="100"/>
      <c r="KK30" s="100"/>
      <c r="KL30" s="100"/>
      <c r="KM30" s="100"/>
      <c r="KN30" s="100"/>
      <c r="KO30" s="100" t="str">
        <f>データ!$D$11</f>
        <v>R03</v>
      </c>
      <c r="KP30" s="100"/>
      <c r="KQ30" s="100"/>
      <c r="KR30" s="100"/>
      <c r="KS30" s="100"/>
      <c r="KT30" s="100"/>
      <c r="KU30" s="100"/>
      <c r="KV30" s="100"/>
      <c r="KW30" s="100"/>
      <c r="KX30" s="100"/>
      <c r="KY30" s="100"/>
      <c r="KZ30" s="100"/>
      <c r="LA30" s="100"/>
      <c r="LB30" s="100"/>
      <c r="LC30" s="100"/>
      <c r="LD30" s="100"/>
      <c r="LE30" s="100"/>
      <c r="LF30" s="100"/>
      <c r="LG30" s="100"/>
      <c r="LH30" s="100" t="str">
        <f>データ!$E$11</f>
        <v>R04</v>
      </c>
      <c r="LI30" s="100"/>
      <c r="LJ30" s="100"/>
      <c r="LK30" s="100"/>
      <c r="LL30" s="100"/>
      <c r="LM30" s="100"/>
      <c r="LN30" s="100"/>
      <c r="LO30" s="100"/>
      <c r="LP30" s="100"/>
      <c r="LQ30" s="100"/>
      <c r="LR30" s="100"/>
      <c r="LS30" s="100"/>
      <c r="LT30" s="100"/>
      <c r="LU30" s="100"/>
      <c r="LV30" s="100"/>
      <c r="LW30" s="100"/>
      <c r="LX30" s="100"/>
      <c r="LY30" s="100"/>
      <c r="LZ30" s="100"/>
      <c r="MA30" s="100" t="str">
        <f>データ!$F$11</f>
        <v>R05</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6</v>
      </c>
      <c r="V31" s="113"/>
      <c r="W31" s="113"/>
      <c r="X31" s="113"/>
      <c r="Y31" s="113"/>
      <c r="Z31" s="113"/>
      <c r="AA31" s="113"/>
      <c r="AB31" s="113"/>
      <c r="AC31" s="113"/>
      <c r="AD31" s="113"/>
      <c r="AE31" s="113"/>
      <c r="AF31" s="113"/>
      <c r="AG31" s="113"/>
      <c r="AH31" s="113"/>
      <c r="AI31" s="113"/>
      <c r="AJ31" s="113"/>
      <c r="AK31" s="113"/>
      <c r="AL31" s="113"/>
      <c r="AM31" s="113"/>
      <c r="AN31" s="113">
        <f>データ!Z7</f>
        <v>642.29999999999995</v>
      </c>
      <c r="AO31" s="113"/>
      <c r="AP31" s="113"/>
      <c r="AQ31" s="113"/>
      <c r="AR31" s="113"/>
      <c r="AS31" s="113"/>
      <c r="AT31" s="113"/>
      <c r="AU31" s="113"/>
      <c r="AV31" s="113"/>
      <c r="AW31" s="113"/>
      <c r="AX31" s="113"/>
      <c r="AY31" s="113"/>
      <c r="AZ31" s="113"/>
      <c r="BA31" s="113"/>
      <c r="BB31" s="113"/>
      <c r="BC31" s="113"/>
      <c r="BD31" s="113"/>
      <c r="BE31" s="113"/>
      <c r="BF31" s="113"/>
      <c r="BG31" s="113">
        <f>データ!AA7</f>
        <v>4176</v>
      </c>
      <c r="BH31" s="113"/>
      <c r="BI31" s="113"/>
      <c r="BJ31" s="113"/>
      <c r="BK31" s="113"/>
      <c r="BL31" s="113"/>
      <c r="BM31" s="113"/>
      <c r="BN31" s="113"/>
      <c r="BO31" s="113"/>
      <c r="BP31" s="113"/>
      <c r="BQ31" s="113"/>
      <c r="BR31" s="113"/>
      <c r="BS31" s="113"/>
      <c r="BT31" s="113"/>
      <c r="BU31" s="113"/>
      <c r="BV31" s="113"/>
      <c r="BW31" s="113"/>
      <c r="BX31" s="113"/>
      <c r="BY31" s="113"/>
      <c r="BZ31" s="113">
        <f>データ!AB7</f>
        <v>14409.6</v>
      </c>
      <c r="CA31" s="113"/>
      <c r="CB31" s="113"/>
      <c r="CC31" s="113"/>
      <c r="CD31" s="113"/>
      <c r="CE31" s="113"/>
      <c r="CF31" s="113"/>
      <c r="CG31" s="113"/>
      <c r="CH31" s="113"/>
      <c r="CI31" s="113"/>
      <c r="CJ31" s="113"/>
      <c r="CK31" s="113"/>
      <c r="CL31" s="113"/>
      <c r="CM31" s="113"/>
      <c r="CN31" s="113"/>
      <c r="CO31" s="113"/>
      <c r="CP31" s="113"/>
      <c r="CQ31" s="113"/>
      <c r="CR31" s="113"/>
      <c r="CS31" s="113">
        <f>データ!AC7</f>
        <v>341.6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4.0999999999999996</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305.60000000000002</v>
      </c>
      <c r="JD31" s="108"/>
      <c r="JE31" s="108"/>
      <c r="JF31" s="108"/>
      <c r="JG31" s="108"/>
      <c r="JH31" s="108"/>
      <c r="JI31" s="108"/>
      <c r="JJ31" s="108"/>
      <c r="JK31" s="108"/>
      <c r="JL31" s="108"/>
      <c r="JM31" s="108"/>
      <c r="JN31" s="108"/>
      <c r="JO31" s="108"/>
      <c r="JP31" s="108"/>
      <c r="JQ31" s="108"/>
      <c r="JR31" s="108"/>
      <c r="JS31" s="108"/>
      <c r="JT31" s="108"/>
      <c r="JU31" s="109"/>
      <c r="JV31" s="107">
        <f>データ!DL7</f>
        <v>166.7</v>
      </c>
      <c r="JW31" s="108"/>
      <c r="JX31" s="108"/>
      <c r="JY31" s="108"/>
      <c r="JZ31" s="108"/>
      <c r="KA31" s="108"/>
      <c r="KB31" s="108"/>
      <c r="KC31" s="108"/>
      <c r="KD31" s="108"/>
      <c r="KE31" s="108"/>
      <c r="KF31" s="108"/>
      <c r="KG31" s="108"/>
      <c r="KH31" s="108"/>
      <c r="KI31" s="108"/>
      <c r="KJ31" s="108"/>
      <c r="KK31" s="108"/>
      <c r="KL31" s="108"/>
      <c r="KM31" s="108"/>
      <c r="KN31" s="109"/>
      <c r="KO31" s="107">
        <f>データ!DM7</f>
        <v>216.7</v>
      </c>
      <c r="KP31" s="108"/>
      <c r="KQ31" s="108"/>
      <c r="KR31" s="108"/>
      <c r="KS31" s="108"/>
      <c r="KT31" s="108"/>
      <c r="KU31" s="108"/>
      <c r="KV31" s="108"/>
      <c r="KW31" s="108"/>
      <c r="KX31" s="108"/>
      <c r="KY31" s="108"/>
      <c r="KZ31" s="108"/>
      <c r="LA31" s="108"/>
      <c r="LB31" s="108"/>
      <c r="LC31" s="108"/>
      <c r="LD31" s="108"/>
      <c r="LE31" s="108"/>
      <c r="LF31" s="108"/>
      <c r="LG31" s="109"/>
      <c r="LH31" s="107">
        <f>データ!DN7</f>
        <v>381.3</v>
      </c>
      <c r="LI31" s="108"/>
      <c r="LJ31" s="108"/>
      <c r="LK31" s="108"/>
      <c r="LL31" s="108"/>
      <c r="LM31" s="108"/>
      <c r="LN31" s="108"/>
      <c r="LO31" s="108"/>
      <c r="LP31" s="108"/>
      <c r="LQ31" s="108"/>
      <c r="LR31" s="108"/>
      <c r="LS31" s="108"/>
      <c r="LT31" s="108"/>
      <c r="LU31" s="108"/>
      <c r="LV31" s="108"/>
      <c r="LW31" s="108"/>
      <c r="LX31" s="108"/>
      <c r="LY31" s="108"/>
      <c r="LZ31" s="109"/>
      <c r="MA31" s="107">
        <f>データ!DO7</f>
        <v>462.5</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295.5</v>
      </c>
      <c r="JD32" s="108"/>
      <c r="JE32" s="108"/>
      <c r="JF32" s="108"/>
      <c r="JG32" s="108"/>
      <c r="JH32" s="108"/>
      <c r="JI32" s="108"/>
      <c r="JJ32" s="108"/>
      <c r="JK32" s="108"/>
      <c r="JL32" s="108"/>
      <c r="JM32" s="108"/>
      <c r="JN32" s="108"/>
      <c r="JO32" s="108"/>
      <c r="JP32" s="108"/>
      <c r="JQ32" s="108"/>
      <c r="JR32" s="108"/>
      <c r="JS32" s="108"/>
      <c r="JT32" s="108"/>
      <c r="JU32" s="109"/>
      <c r="JV32" s="107">
        <f>データ!DQ7</f>
        <v>224.4</v>
      </c>
      <c r="JW32" s="108"/>
      <c r="JX32" s="108"/>
      <c r="JY32" s="108"/>
      <c r="JZ32" s="108"/>
      <c r="KA32" s="108"/>
      <c r="KB32" s="108"/>
      <c r="KC32" s="108"/>
      <c r="KD32" s="108"/>
      <c r="KE32" s="108"/>
      <c r="KF32" s="108"/>
      <c r="KG32" s="108"/>
      <c r="KH32" s="108"/>
      <c r="KI32" s="108"/>
      <c r="KJ32" s="108"/>
      <c r="KK32" s="108"/>
      <c r="KL32" s="108"/>
      <c r="KM32" s="108"/>
      <c r="KN32" s="109"/>
      <c r="KO32" s="107">
        <f>データ!DR7</f>
        <v>251.9</v>
      </c>
      <c r="KP32" s="108"/>
      <c r="KQ32" s="108"/>
      <c r="KR32" s="108"/>
      <c r="KS32" s="108"/>
      <c r="KT32" s="108"/>
      <c r="KU32" s="108"/>
      <c r="KV32" s="108"/>
      <c r="KW32" s="108"/>
      <c r="KX32" s="108"/>
      <c r="KY32" s="108"/>
      <c r="KZ32" s="108"/>
      <c r="LA32" s="108"/>
      <c r="LB32" s="108"/>
      <c r="LC32" s="108"/>
      <c r="LD32" s="108"/>
      <c r="LE32" s="108"/>
      <c r="LF32" s="108"/>
      <c r="LG32" s="109"/>
      <c r="LH32" s="107">
        <f>データ!DS7</f>
        <v>291.5</v>
      </c>
      <c r="LI32" s="108"/>
      <c r="LJ32" s="108"/>
      <c r="LK32" s="108"/>
      <c r="LL32" s="108"/>
      <c r="LM32" s="108"/>
      <c r="LN32" s="108"/>
      <c r="LO32" s="108"/>
      <c r="LP32" s="108"/>
      <c r="LQ32" s="108"/>
      <c r="LR32" s="108"/>
      <c r="LS32" s="108"/>
      <c r="LT32" s="108"/>
      <c r="LU32" s="108"/>
      <c r="LV32" s="108"/>
      <c r="LW32" s="108"/>
      <c r="LX32" s="108"/>
      <c r="LY32" s="108"/>
      <c r="LZ32" s="109"/>
      <c r="MA32" s="107">
        <f>データ!DT7</f>
        <v>314.89999999999998</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4" t="s">
        <v>138</v>
      </c>
      <c r="NE32" s="115"/>
      <c r="NF32" s="115"/>
      <c r="NG32" s="115"/>
      <c r="NH32" s="115"/>
      <c r="NI32" s="115"/>
      <c r="NJ32" s="115"/>
      <c r="NK32" s="115"/>
      <c r="NL32" s="115"/>
      <c r="NM32" s="115"/>
      <c r="NN32" s="115"/>
      <c r="NO32" s="115"/>
      <c r="NP32" s="115"/>
      <c r="NQ32" s="115"/>
      <c r="NR32" s="116"/>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4"/>
      <c r="NE33" s="115"/>
      <c r="NF33" s="115"/>
      <c r="NG33" s="115"/>
      <c r="NH33" s="115"/>
      <c r="NI33" s="115"/>
      <c r="NJ33" s="115"/>
      <c r="NK33" s="115"/>
      <c r="NL33" s="115"/>
      <c r="NM33" s="115"/>
      <c r="NN33" s="115"/>
      <c r="NO33" s="115"/>
      <c r="NP33" s="115"/>
      <c r="NQ33" s="115"/>
      <c r="NR33" s="116"/>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4"/>
      <c r="NE34" s="115"/>
      <c r="NF34" s="115"/>
      <c r="NG34" s="115"/>
      <c r="NH34" s="115"/>
      <c r="NI34" s="115"/>
      <c r="NJ34" s="115"/>
      <c r="NK34" s="115"/>
      <c r="NL34" s="115"/>
      <c r="NM34" s="115"/>
      <c r="NN34" s="115"/>
      <c r="NO34" s="115"/>
      <c r="NP34" s="115"/>
      <c r="NQ34" s="115"/>
      <c r="NR34" s="116"/>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4"/>
      <c r="NE35" s="115"/>
      <c r="NF35" s="115"/>
      <c r="NG35" s="115"/>
      <c r="NH35" s="115"/>
      <c r="NI35" s="115"/>
      <c r="NJ35" s="115"/>
      <c r="NK35" s="115"/>
      <c r="NL35" s="115"/>
      <c r="NM35" s="115"/>
      <c r="NN35" s="115"/>
      <c r="NO35" s="115"/>
      <c r="NP35" s="115"/>
      <c r="NQ35" s="115"/>
      <c r="NR35" s="116"/>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4"/>
      <c r="NE36" s="115"/>
      <c r="NF36" s="115"/>
      <c r="NG36" s="115"/>
      <c r="NH36" s="115"/>
      <c r="NI36" s="115"/>
      <c r="NJ36" s="115"/>
      <c r="NK36" s="115"/>
      <c r="NL36" s="115"/>
      <c r="NM36" s="115"/>
      <c r="NN36" s="115"/>
      <c r="NO36" s="115"/>
      <c r="NP36" s="115"/>
      <c r="NQ36" s="115"/>
      <c r="NR36" s="116"/>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4"/>
      <c r="NE37" s="115"/>
      <c r="NF37" s="115"/>
      <c r="NG37" s="115"/>
      <c r="NH37" s="115"/>
      <c r="NI37" s="115"/>
      <c r="NJ37" s="115"/>
      <c r="NK37" s="115"/>
      <c r="NL37" s="115"/>
      <c r="NM37" s="115"/>
      <c r="NN37" s="115"/>
      <c r="NO37" s="115"/>
      <c r="NP37" s="115"/>
      <c r="NQ37" s="115"/>
      <c r="NR37" s="116"/>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4"/>
      <c r="NE38" s="115"/>
      <c r="NF38" s="115"/>
      <c r="NG38" s="115"/>
      <c r="NH38" s="115"/>
      <c r="NI38" s="115"/>
      <c r="NJ38" s="115"/>
      <c r="NK38" s="115"/>
      <c r="NL38" s="115"/>
      <c r="NM38" s="115"/>
      <c r="NN38" s="115"/>
      <c r="NO38" s="115"/>
      <c r="NP38" s="115"/>
      <c r="NQ38" s="115"/>
      <c r="NR38" s="116"/>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4"/>
      <c r="NE39" s="115"/>
      <c r="NF39" s="115"/>
      <c r="NG39" s="115"/>
      <c r="NH39" s="115"/>
      <c r="NI39" s="115"/>
      <c r="NJ39" s="115"/>
      <c r="NK39" s="115"/>
      <c r="NL39" s="115"/>
      <c r="NM39" s="115"/>
      <c r="NN39" s="115"/>
      <c r="NO39" s="115"/>
      <c r="NP39" s="115"/>
      <c r="NQ39" s="115"/>
      <c r="NR39" s="116"/>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4"/>
      <c r="NE40" s="115"/>
      <c r="NF40" s="115"/>
      <c r="NG40" s="115"/>
      <c r="NH40" s="115"/>
      <c r="NI40" s="115"/>
      <c r="NJ40" s="115"/>
      <c r="NK40" s="115"/>
      <c r="NL40" s="115"/>
      <c r="NM40" s="115"/>
      <c r="NN40" s="115"/>
      <c r="NO40" s="115"/>
      <c r="NP40" s="115"/>
      <c r="NQ40" s="115"/>
      <c r="NR40" s="116"/>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4"/>
      <c r="NE41" s="115"/>
      <c r="NF41" s="115"/>
      <c r="NG41" s="115"/>
      <c r="NH41" s="115"/>
      <c r="NI41" s="115"/>
      <c r="NJ41" s="115"/>
      <c r="NK41" s="115"/>
      <c r="NL41" s="115"/>
      <c r="NM41" s="115"/>
      <c r="NN41" s="115"/>
      <c r="NO41" s="115"/>
      <c r="NP41" s="115"/>
      <c r="NQ41" s="115"/>
      <c r="NR41" s="116"/>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4"/>
      <c r="NE42" s="115"/>
      <c r="NF42" s="115"/>
      <c r="NG42" s="115"/>
      <c r="NH42" s="115"/>
      <c r="NI42" s="115"/>
      <c r="NJ42" s="115"/>
      <c r="NK42" s="115"/>
      <c r="NL42" s="115"/>
      <c r="NM42" s="115"/>
      <c r="NN42" s="115"/>
      <c r="NO42" s="115"/>
      <c r="NP42" s="115"/>
      <c r="NQ42" s="115"/>
      <c r="NR42" s="116"/>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4"/>
      <c r="NE43" s="115"/>
      <c r="NF43" s="115"/>
      <c r="NG43" s="115"/>
      <c r="NH43" s="115"/>
      <c r="NI43" s="115"/>
      <c r="NJ43" s="115"/>
      <c r="NK43" s="115"/>
      <c r="NL43" s="115"/>
      <c r="NM43" s="115"/>
      <c r="NN43" s="115"/>
      <c r="NO43" s="115"/>
      <c r="NP43" s="115"/>
      <c r="NQ43" s="115"/>
      <c r="NR43" s="116"/>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4"/>
      <c r="NE44" s="115"/>
      <c r="NF44" s="115"/>
      <c r="NG44" s="115"/>
      <c r="NH44" s="115"/>
      <c r="NI44" s="115"/>
      <c r="NJ44" s="115"/>
      <c r="NK44" s="115"/>
      <c r="NL44" s="115"/>
      <c r="NM44" s="115"/>
      <c r="NN44" s="115"/>
      <c r="NO44" s="115"/>
      <c r="NP44" s="115"/>
      <c r="NQ44" s="115"/>
      <c r="NR44" s="116"/>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4"/>
      <c r="NE45" s="115"/>
      <c r="NF45" s="115"/>
      <c r="NG45" s="115"/>
      <c r="NH45" s="115"/>
      <c r="NI45" s="115"/>
      <c r="NJ45" s="115"/>
      <c r="NK45" s="115"/>
      <c r="NL45" s="115"/>
      <c r="NM45" s="115"/>
      <c r="NN45" s="115"/>
      <c r="NO45" s="115"/>
      <c r="NP45" s="115"/>
      <c r="NQ45" s="115"/>
      <c r="NR45" s="116"/>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4"/>
      <c r="NE46" s="115"/>
      <c r="NF46" s="115"/>
      <c r="NG46" s="115"/>
      <c r="NH46" s="115"/>
      <c r="NI46" s="115"/>
      <c r="NJ46" s="115"/>
      <c r="NK46" s="115"/>
      <c r="NL46" s="115"/>
      <c r="NM46" s="115"/>
      <c r="NN46" s="115"/>
      <c r="NO46" s="115"/>
      <c r="NP46" s="115"/>
      <c r="NQ46" s="115"/>
      <c r="NR46" s="116"/>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4"/>
      <c r="NE47" s="115"/>
      <c r="NF47" s="115"/>
      <c r="NG47" s="115"/>
      <c r="NH47" s="115"/>
      <c r="NI47" s="115"/>
      <c r="NJ47" s="115"/>
      <c r="NK47" s="115"/>
      <c r="NL47" s="115"/>
      <c r="NM47" s="115"/>
      <c r="NN47" s="115"/>
      <c r="NO47" s="115"/>
      <c r="NP47" s="115"/>
      <c r="NQ47" s="115"/>
      <c r="NR47" s="116"/>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4" t="s">
        <v>136</v>
      </c>
      <c r="NE49" s="115"/>
      <c r="NF49" s="115"/>
      <c r="NG49" s="115"/>
      <c r="NH49" s="115"/>
      <c r="NI49" s="115"/>
      <c r="NJ49" s="115"/>
      <c r="NK49" s="115"/>
      <c r="NL49" s="115"/>
      <c r="NM49" s="115"/>
      <c r="NN49" s="115"/>
      <c r="NO49" s="115"/>
      <c r="NP49" s="115"/>
      <c r="NQ49" s="115"/>
      <c r="NR49" s="116"/>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4"/>
      <c r="NE50" s="115"/>
      <c r="NF50" s="115"/>
      <c r="NG50" s="115"/>
      <c r="NH50" s="115"/>
      <c r="NI50" s="115"/>
      <c r="NJ50" s="115"/>
      <c r="NK50" s="115"/>
      <c r="NL50" s="115"/>
      <c r="NM50" s="115"/>
      <c r="NN50" s="115"/>
      <c r="NO50" s="115"/>
      <c r="NP50" s="115"/>
      <c r="NQ50" s="115"/>
      <c r="NR50" s="116"/>
    </row>
    <row r="51" spans="1:382" ht="13.5" customHeight="1" x14ac:dyDescent="0.2">
      <c r="A51" s="2"/>
      <c r="B51" s="11"/>
      <c r="C51" s="2"/>
      <c r="D51" s="2"/>
      <c r="E51" s="2"/>
      <c r="F51" s="2"/>
      <c r="I51" s="2"/>
      <c r="J51" s="2"/>
      <c r="K51" s="2"/>
      <c r="L51" s="2"/>
      <c r="M51" s="2"/>
      <c r="N51" s="2"/>
      <c r="O51" s="2"/>
      <c r="P51" s="2"/>
      <c r="Q51" s="2"/>
      <c r="R51" s="14"/>
      <c r="S51" s="14"/>
      <c r="T51" s="14"/>
      <c r="U51" s="100" t="str">
        <f>データ!$B$11</f>
        <v>R01</v>
      </c>
      <c r="V51" s="100"/>
      <c r="W51" s="100"/>
      <c r="X51" s="100"/>
      <c r="Y51" s="100"/>
      <c r="Z51" s="100"/>
      <c r="AA51" s="100"/>
      <c r="AB51" s="100"/>
      <c r="AC51" s="100"/>
      <c r="AD51" s="100"/>
      <c r="AE51" s="100"/>
      <c r="AF51" s="100"/>
      <c r="AG51" s="100"/>
      <c r="AH51" s="100"/>
      <c r="AI51" s="100"/>
      <c r="AJ51" s="100"/>
      <c r="AK51" s="100"/>
      <c r="AL51" s="100"/>
      <c r="AM51" s="100"/>
      <c r="AN51" s="100" t="str">
        <f>データ!$C$11</f>
        <v>R02</v>
      </c>
      <c r="AO51" s="100"/>
      <c r="AP51" s="100"/>
      <c r="AQ51" s="100"/>
      <c r="AR51" s="100"/>
      <c r="AS51" s="100"/>
      <c r="AT51" s="100"/>
      <c r="AU51" s="100"/>
      <c r="AV51" s="100"/>
      <c r="AW51" s="100"/>
      <c r="AX51" s="100"/>
      <c r="AY51" s="100"/>
      <c r="AZ51" s="100"/>
      <c r="BA51" s="100"/>
      <c r="BB51" s="100"/>
      <c r="BC51" s="100"/>
      <c r="BD51" s="100"/>
      <c r="BE51" s="100"/>
      <c r="BF51" s="100"/>
      <c r="BG51" s="100" t="str">
        <f>データ!$D$11</f>
        <v>R03</v>
      </c>
      <c r="BH51" s="100"/>
      <c r="BI51" s="100"/>
      <c r="BJ51" s="100"/>
      <c r="BK51" s="100"/>
      <c r="BL51" s="100"/>
      <c r="BM51" s="100"/>
      <c r="BN51" s="100"/>
      <c r="BO51" s="100"/>
      <c r="BP51" s="100"/>
      <c r="BQ51" s="100"/>
      <c r="BR51" s="100"/>
      <c r="BS51" s="100"/>
      <c r="BT51" s="100"/>
      <c r="BU51" s="100"/>
      <c r="BV51" s="100"/>
      <c r="BW51" s="100"/>
      <c r="BX51" s="100"/>
      <c r="BY51" s="100"/>
      <c r="BZ51" s="100" t="str">
        <f>データ!$E$11</f>
        <v>R04</v>
      </c>
      <c r="CA51" s="100"/>
      <c r="CB51" s="100"/>
      <c r="CC51" s="100"/>
      <c r="CD51" s="100"/>
      <c r="CE51" s="100"/>
      <c r="CF51" s="100"/>
      <c r="CG51" s="100"/>
      <c r="CH51" s="100"/>
      <c r="CI51" s="100"/>
      <c r="CJ51" s="100"/>
      <c r="CK51" s="100"/>
      <c r="CL51" s="100"/>
      <c r="CM51" s="100"/>
      <c r="CN51" s="100"/>
      <c r="CO51" s="100"/>
      <c r="CP51" s="100"/>
      <c r="CQ51" s="100"/>
      <c r="CR51" s="100"/>
      <c r="CS51" s="100" t="str">
        <f>データ!$F$11</f>
        <v>R05</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R01</v>
      </c>
      <c r="EM51" s="100"/>
      <c r="EN51" s="100"/>
      <c r="EO51" s="100"/>
      <c r="EP51" s="100"/>
      <c r="EQ51" s="100"/>
      <c r="ER51" s="100"/>
      <c r="ES51" s="100"/>
      <c r="ET51" s="100"/>
      <c r="EU51" s="100"/>
      <c r="EV51" s="100"/>
      <c r="EW51" s="100"/>
      <c r="EX51" s="100"/>
      <c r="EY51" s="100"/>
      <c r="EZ51" s="100"/>
      <c r="FA51" s="100"/>
      <c r="FB51" s="100"/>
      <c r="FC51" s="100"/>
      <c r="FD51" s="100"/>
      <c r="FE51" s="100" t="str">
        <f>データ!$C$11</f>
        <v>R02</v>
      </c>
      <c r="FF51" s="100"/>
      <c r="FG51" s="100"/>
      <c r="FH51" s="100"/>
      <c r="FI51" s="100"/>
      <c r="FJ51" s="100"/>
      <c r="FK51" s="100"/>
      <c r="FL51" s="100"/>
      <c r="FM51" s="100"/>
      <c r="FN51" s="100"/>
      <c r="FO51" s="100"/>
      <c r="FP51" s="100"/>
      <c r="FQ51" s="100"/>
      <c r="FR51" s="100"/>
      <c r="FS51" s="100"/>
      <c r="FT51" s="100"/>
      <c r="FU51" s="100"/>
      <c r="FV51" s="100"/>
      <c r="FW51" s="100"/>
      <c r="FX51" s="100" t="str">
        <f>データ!$D$11</f>
        <v>R03</v>
      </c>
      <c r="FY51" s="100"/>
      <c r="FZ51" s="100"/>
      <c r="GA51" s="100"/>
      <c r="GB51" s="100"/>
      <c r="GC51" s="100"/>
      <c r="GD51" s="100"/>
      <c r="GE51" s="100"/>
      <c r="GF51" s="100"/>
      <c r="GG51" s="100"/>
      <c r="GH51" s="100"/>
      <c r="GI51" s="100"/>
      <c r="GJ51" s="100"/>
      <c r="GK51" s="100"/>
      <c r="GL51" s="100"/>
      <c r="GM51" s="100"/>
      <c r="GN51" s="100"/>
      <c r="GO51" s="100"/>
      <c r="GP51" s="100"/>
      <c r="GQ51" s="100" t="str">
        <f>データ!$E$11</f>
        <v>R04</v>
      </c>
      <c r="GR51" s="100"/>
      <c r="GS51" s="100"/>
      <c r="GT51" s="100"/>
      <c r="GU51" s="100"/>
      <c r="GV51" s="100"/>
      <c r="GW51" s="100"/>
      <c r="GX51" s="100"/>
      <c r="GY51" s="100"/>
      <c r="GZ51" s="100"/>
      <c r="HA51" s="100"/>
      <c r="HB51" s="100"/>
      <c r="HC51" s="100"/>
      <c r="HD51" s="100"/>
      <c r="HE51" s="100"/>
      <c r="HF51" s="100"/>
      <c r="HG51" s="100"/>
      <c r="HH51" s="100"/>
      <c r="HI51" s="100"/>
      <c r="HJ51" s="100" t="str">
        <f>データ!$F$11</f>
        <v>R05</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R01</v>
      </c>
      <c r="JD51" s="100"/>
      <c r="JE51" s="100"/>
      <c r="JF51" s="100"/>
      <c r="JG51" s="100"/>
      <c r="JH51" s="100"/>
      <c r="JI51" s="100"/>
      <c r="JJ51" s="100"/>
      <c r="JK51" s="100"/>
      <c r="JL51" s="100"/>
      <c r="JM51" s="100"/>
      <c r="JN51" s="100"/>
      <c r="JO51" s="100"/>
      <c r="JP51" s="100"/>
      <c r="JQ51" s="100"/>
      <c r="JR51" s="100"/>
      <c r="JS51" s="100"/>
      <c r="JT51" s="100"/>
      <c r="JU51" s="100"/>
      <c r="JV51" s="100" t="str">
        <f>データ!$C$11</f>
        <v>R02</v>
      </c>
      <c r="JW51" s="100"/>
      <c r="JX51" s="100"/>
      <c r="JY51" s="100"/>
      <c r="JZ51" s="100"/>
      <c r="KA51" s="100"/>
      <c r="KB51" s="100"/>
      <c r="KC51" s="100"/>
      <c r="KD51" s="100"/>
      <c r="KE51" s="100"/>
      <c r="KF51" s="100"/>
      <c r="KG51" s="100"/>
      <c r="KH51" s="100"/>
      <c r="KI51" s="100"/>
      <c r="KJ51" s="100"/>
      <c r="KK51" s="100"/>
      <c r="KL51" s="100"/>
      <c r="KM51" s="100"/>
      <c r="KN51" s="100"/>
      <c r="KO51" s="100" t="str">
        <f>データ!$D$11</f>
        <v>R03</v>
      </c>
      <c r="KP51" s="100"/>
      <c r="KQ51" s="100"/>
      <c r="KR51" s="100"/>
      <c r="KS51" s="100"/>
      <c r="KT51" s="100"/>
      <c r="KU51" s="100"/>
      <c r="KV51" s="100"/>
      <c r="KW51" s="100"/>
      <c r="KX51" s="100"/>
      <c r="KY51" s="100"/>
      <c r="KZ51" s="100"/>
      <c r="LA51" s="100"/>
      <c r="LB51" s="100"/>
      <c r="LC51" s="100"/>
      <c r="LD51" s="100"/>
      <c r="LE51" s="100"/>
      <c r="LF51" s="100"/>
      <c r="LG51" s="100"/>
      <c r="LH51" s="100" t="str">
        <f>データ!$E$11</f>
        <v>R04</v>
      </c>
      <c r="LI51" s="100"/>
      <c r="LJ51" s="100"/>
      <c r="LK51" s="100"/>
      <c r="LL51" s="100"/>
      <c r="LM51" s="100"/>
      <c r="LN51" s="100"/>
      <c r="LO51" s="100"/>
      <c r="LP51" s="100"/>
      <c r="LQ51" s="100"/>
      <c r="LR51" s="100"/>
      <c r="LS51" s="100"/>
      <c r="LT51" s="100"/>
      <c r="LU51" s="100"/>
      <c r="LV51" s="100"/>
      <c r="LW51" s="100"/>
      <c r="LX51" s="100"/>
      <c r="LY51" s="100"/>
      <c r="LZ51" s="100"/>
      <c r="MA51" s="100" t="str">
        <f>データ!$F$11</f>
        <v>R05</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4"/>
      <c r="NE51" s="115"/>
      <c r="NF51" s="115"/>
      <c r="NG51" s="115"/>
      <c r="NH51" s="115"/>
      <c r="NI51" s="115"/>
      <c r="NJ51" s="115"/>
      <c r="NK51" s="115"/>
      <c r="NL51" s="115"/>
      <c r="NM51" s="115"/>
      <c r="NN51" s="115"/>
      <c r="NO51" s="115"/>
      <c r="NP51" s="115"/>
      <c r="NQ51" s="115"/>
      <c r="NR51" s="116"/>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-1685</v>
      </c>
      <c r="EM52" s="113"/>
      <c r="EN52" s="113"/>
      <c r="EO52" s="113"/>
      <c r="EP52" s="113"/>
      <c r="EQ52" s="113"/>
      <c r="ER52" s="113"/>
      <c r="ES52" s="113"/>
      <c r="ET52" s="113"/>
      <c r="EU52" s="113"/>
      <c r="EV52" s="113"/>
      <c r="EW52" s="113"/>
      <c r="EX52" s="113"/>
      <c r="EY52" s="113"/>
      <c r="EZ52" s="113"/>
      <c r="FA52" s="113"/>
      <c r="FB52" s="113"/>
      <c r="FC52" s="113"/>
      <c r="FD52" s="113"/>
      <c r="FE52" s="113">
        <f>データ!BG7</f>
        <v>84.4</v>
      </c>
      <c r="FF52" s="113"/>
      <c r="FG52" s="113"/>
      <c r="FH52" s="113"/>
      <c r="FI52" s="113"/>
      <c r="FJ52" s="113"/>
      <c r="FK52" s="113"/>
      <c r="FL52" s="113"/>
      <c r="FM52" s="113"/>
      <c r="FN52" s="113"/>
      <c r="FO52" s="113"/>
      <c r="FP52" s="113"/>
      <c r="FQ52" s="113"/>
      <c r="FR52" s="113"/>
      <c r="FS52" s="113"/>
      <c r="FT52" s="113"/>
      <c r="FU52" s="113"/>
      <c r="FV52" s="113"/>
      <c r="FW52" s="113"/>
      <c r="FX52" s="113">
        <f>データ!BH7</f>
        <v>97.6</v>
      </c>
      <c r="FY52" s="113"/>
      <c r="FZ52" s="113"/>
      <c r="GA52" s="113"/>
      <c r="GB52" s="113"/>
      <c r="GC52" s="113"/>
      <c r="GD52" s="113"/>
      <c r="GE52" s="113"/>
      <c r="GF52" s="113"/>
      <c r="GG52" s="113"/>
      <c r="GH52" s="113"/>
      <c r="GI52" s="113"/>
      <c r="GJ52" s="113"/>
      <c r="GK52" s="113"/>
      <c r="GL52" s="113"/>
      <c r="GM52" s="113"/>
      <c r="GN52" s="113"/>
      <c r="GO52" s="113"/>
      <c r="GP52" s="113"/>
      <c r="GQ52" s="113">
        <f>データ!BI7</f>
        <v>99.7</v>
      </c>
      <c r="GR52" s="113"/>
      <c r="GS52" s="113"/>
      <c r="GT52" s="113"/>
      <c r="GU52" s="113"/>
      <c r="GV52" s="113"/>
      <c r="GW52" s="113"/>
      <c r="GX52" s="113"/>
      <c r="GY52" s="113"/>
      <c r="GZ52" s="113"/>
      <c r="HA52" s="113"/>
      <c r="HB52" s="113"/>
      <c r="HC52" s="113"/>
      <c r="HD52" s="113"/>
      <c r="HE52" s="113"/>
      <c r="HF52" s="113"/>
      <c r="HG52" s="113"/>
      <c r="HH52" s="113"/>
      <c r="HI52" s="113"/>
      <c r="HJ52" s="113">
        <f>データ!BJ7</f>
        <v>98.9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-573</v>
      </c>
      <c r="JD52" s="120"/>
      <c r="JE52" s="120"/>
      <c r="JF52" s="120"/>
      <c r="JG52" s="120"/>
      <c r="JH52" s="120"/>
      <c r="JI52" s="120"/>
      <c r="JJ52" s="120"/>
      <c r="JK52" s="120"/>
      <c r="JL52" s="120"/>
      <c r="JM52" s="120"/>
      <c r="JN52" s="120"/>
      <c r="JO52" s="120"/>
      <c r="JP52" s="120"/>
      <c r="JQ52" s="120"/>
      <c r="JR52" s="120"/>
      <c r="JS52" s="120"/>
      <c r="JT52" s="120"/>
      <c r="JU52" s="120"/>
      <c r="JV52" s="120">
        <f>データ!BR7</f>
        <v>5239</v>
      </c>
      <c r="JW52" s="120"/>
      <c r="JX52" s="120"/>
      <c r="JY52" s="120"/>
      <c r="JZ52" s="120"/>
      <c r="KA52" s="120"/>
      <c r="KB52" s="120"/>
      <c r="KC52" s="120"/>
      <c r="KD52" s="120"/>
      <c r="KE52" s="120"/>
      <c r="KF52" s="120"/>
      <c r="KG52" s="120"/>
      <c r="KH52" s="120"/>
      <c r="KI52" s="120"/>
      <c r="KJ52" s="120"/>
      <c r="KK52" s="120"/>
      <c r="KL52" s="120"/>
      <c r="KM52" s="120"/>
      <c r="KN52" s="120"/>
      <c r="KO52" s="120">
        <f>データ!BS7</f>
        <v>6807</v>
      </c>
      <c r="KP52" s="120"/>
      <c r="KQ52" s="120"/>
      <c r="KR52" s="120"/>
      <c r="KS52" s="120"/>
      <c r="KT52" s="120"/>
      <c r="KU52" s="120"/>
      <c r="KV52" s="120"/>
      <c r="KW52" s="120"/>
      <c r="KX52" s="120"/>
      <c r="KY52" s="120"/>
      <c r="KZ52" s="120"/>
      <c r="LA52" s="120"/>
      <c r="LB52" s="120"/>
      <c r="LC52" s="120"/>
      <c r="LD52" s="120"/>
      <c r="LE52" s="120"/>
      <c r="LF52" s="120"/>
      <c r="LG52" s="120"/>
      <c r="LH52" s="120">
        <f>データ!BT7</f>
        <v>10443</v>
      </c>
      <c r="LI52" s="120"/>
      <c r="LJ52" s="120"/>
      <c r="LK52" s="120"/>
      <c r="LL52" s="120"/>
      <c r="LM52" s="120"/>
      <c r="LN52" s="120"/>
      <c r="LO52" s="120"/>
      <c r="LP52" s="120"/>
      <c r="LQ52" s="120"/>
      <c r="LR52" s="120"/>
      <c r="LS52" s="120"/>
      <c r="LT52" s="120"/>
      <c r="LU52" s="120"/>
      <c r="LV52" s="120"/>
      <c r="LW52" s="120"/>
      <c r="LX52" s="120"/>
      <c r="LY52" s="120"/>
      <c r="LZ52" s="120"/>
      <c r="MA52" s="120">
        <f>データ!BU7</f>
        <v>2766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14"/>
      <c r="NE52" s="115"/>
      <c r="NF52" s="115"/>
      <c r="NG52" s="115"/>
      <c r="NH52" s="115"/>
      <c r="NI52" s="115"/>
      <c r="NJ52" s="115"/>
      <c r="NK52" s="115"/>
      <c r="NL52" s="115"/>
      <c r="NM52" s="115"/>
      <c r="NN52" s="115"/>
      <c r="NO52" s="115"/>
      <c r="NP52" s="115"/>
      <c r="NQ52" s="115"/>
      <c r="NR52" s="116"/>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14"/>
      <c r="NE53" s="115"/>
      <c r="NF53" s="115"/>
      <c r="NG53" s="115"/>
      <c r="NH53" s="115"/>
      <c r="NI53" s="115"/>
      <c r="NJ53" s="115"/>
      <c r="NK53" s="115"/>
      <c r="NL53" s="115"/>
      <c r="NM53" s="115"/>
      <c r="NN53" s="115"/>
      <c r="NO53" s="115"/>
      <c r="NP53" s="115"/>
      <c r="NQ53" s="115"/>
      <c r="NR53" s="116"/>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4"/>
      <c r="NE54" s="115"/>
      <c r="NF54" s="115"/>
      <c r="NG54" s="115"/>
      <c r="NH54" s="115"/>
      <c r="NI54" s="115"/>
      <c r="NJ54" s="115"/>
      <c r="NK54" s="115"/>
      <c r="NL54" s="115"/>
      <c r="NM54" s="115"/>
      <c r="NN54" s="115"/>
      <c r="NO54" s="115"/>
      <c r="NP54" s="115"/>
      <c r="NQ54" s="115"/>
      <c r="NR54" s="116"/>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4"/>
      <c r="NE55" s="115"/>
      <c r="NF55" s="115"/>
      <c r="NG55" s="115"/>
      <c r="NH55" s="115"/>
      <c r="NI55" s="115"/>
      <c r="NJ55" s="115"/>
      <c r="NK55" s="115"/>
      <c r="NL55" s="115"/>
      <c r="NM55" s="115"/>
      <c r="NN55" s="115"/>
      <c r="NO55" s="115"/>
      <c r="NP55" s="115"/>
      <c r="NQ55" s="115"/>
      <c r="NR55" s="116"/>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4"/>
      <c r="NE56" s="115"/>
      <c r="NF56" s="115"/>
      <c r="NG56" s="115"/>
      <c r="NH56" s="115"/>
      <c r="NI56" s="115"/>
      <c r="NJ56" s="115"/>
      <c r="NK56" s="115"/>
      <c r="NL56" s="115"/>
      <c r="NM56" s="115"/>
      <c r="NN56" s="115"/>
      <c r="NO56" s="115"/>
      <c r="NP56" s="115"/>
      <c r="NQ56" s="115"/>
      <c r="NR56" s="116"/>
    </row>
    <row r="57" spans="1:382" ht="13.5" customHeight="1" x14ac:dyDescent="0.2">
      <c r="A57" s="2"/>
      <c r="B57" s="25"/>
      <c r="NB57" s="26"/>
      <c r="NC57" s="2"/>
      <c r="ND57" s="114"/>
      <c r="NE57" s="115"/>
      <c r="NF57" s="115"/>
      <c r="NG57" s="115"/>
      <c r="NH57" s="115"/>
      <c r="NI57" s="115"/>
      <c r="NJ57" s="115"/>
      <c r="NK57" s="115"/>
      <c r="NL57" s="115"/>
      <c r="NM57" s="115"/>
      <c r="NN57" s="115"/>
      <c r="NO57" s="115"/>
      <c r="NP57" s="115"/>
      <c r="NQ57" s="115"/>
      <c r="NR57" s="116"/>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4"/>
      <c r="NE58" s="115"/>
      <c r="NF58" s="115"/>
      <c r="NG58" s="115"/>
      <c r="NH58" s="115"/>
      <c r="NI58" s="115"/>
      <c r="NJ58" s="115"/>
      <c r="NK58" s="115"/>
      <c r="NL58" s="115"/>
      <c r="NM58" s="115"/>
      <c r="NN58" s="115"/>
      <c r="NO58" s="115"/>
      <c r="NP58" s="115"/>
      <c r="NQ58" s="115"/>
      <c r="NR58" s="116"/>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4"/>
      <c r="NE59" s="115"/>
      <c r="NF59" s="115"/>
      <c r="NG59" s="115"/>
      <c r="NH59" s="115"/>
      <c r="NI59" s="115"/>
      <c r="NJ59" s="115"/>
      <c r="NK59" s="115"/>
      <c r="NL59" s="115"/>
      <c r="NM59" s="115"/>
      <c r="NN59" s="115"/>
      <c r="NO59" s="115"/>
      <c r="NP59" s="115"/>
      <c r="NQ59" s="115"/>
      <c r="NR59" s="116"/>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4"/>
      <c r="NE60" s="115"/>
      <c r="NF60" s="115"/>
      <c r="NG60" s="115"/>
      <c r="NH60" s="115"/>
      <c r="NI60" s="115"/>
      <c r="NJ60" s="115"/>
      <c r="NK60" s="115"/>
      <c r="NL60" s="115"/>
      <c r="NM60" s="115"/>
      <c r="NN60" s="115"/>
      <c r="NO60" s="115"/>
      <c r="NP60" s="115"/>
      <c r="NQ60" s="115"/>
      <c r="NR60" s="116"/>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4"/>
      <c r="NE61" s="115"/>
      <c r="NF61" s="115"/>
      <c r="NG61" s="115"/>
      <c r="NH61" s="115"/>
      <c r="NI61" s="115"/>
      <c r="NJ61" s="115"/>
      <c r="NK61" s="115"/>
      <c r="NL61" s="115"/>
      <c r="NM61" s="115"/>
      <c r="NN61" s="115"/>
      <c r="NO61" s="115"/>
      <c r="NP61" s="115"/>
      <c r="NQ61" s="115"/>
      <c r="NR61" s="116"/>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4"/>
      <c r="NE62" s="115"/>
      <c r="NF62" s="115"/>
      <c r="NG62" s="115"/>
      <c r="NH62" s="115"/>
      <c r="NI62" s="115"/>
      <c r="NJ62" s="115"/>
      <c r="NK62" s="115"/>
      <c r="NL62" s="115"/>
      <c r="NM62" s="115"/>
      <c r="NN62" s="115"/>
      <c r="NO62" s="115"/>
      <c r="NP62" s="115"/>
      <c r="NQ62" s="115"/>
      <c r="NR62" s="116"/>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4"/>
      <c r="NE63" s="115"/>
      <c r="NF63" s="115"/>
      <c r="NG63" s="115"/>
      <c r="NH63" s="115"/>
      <c r="NI63" s="115"/>
      <c r="NJ63" s="115"/>
      <c r="NK63" s="115"/>
      <c r="NL63" s="115"/>
      <c r="NM63" s="115"/>
      <c r="NN63" s="115"/>
      <c r="NO63" s="115"/>
      <c r="NP63" s="115"/>
      <c r="NQ63" s="115"/>
      <c r="NR63" s="116"/>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4" t="s">
        <v>137</v>
      </c>
      <c r="NE66" s="115"/>
      <c r="NF66" s="115"/>
      <c r="NG66" s="115"/>
      <c r="NH66" s="115"/>
      <c r="NI66" s="115"/>
      <c r="NJ66" s="115"/>
      <c r="NK66" s="115"/>
      <c r="NL66" s="115"/>
      <c r="NM66" s="115"/>
      <c r="NN66" s="115"/>
      <c r="NO66" s="115"/>
      <c r="NP66" s="115"/>
      <c r="NQ66" s="115"/>
      <c r="NR66" s="116"/>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93778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4"/>
      <c r="NE67" s="115"/>
      <c r="NF67" s="115"/>
      <c r="NG67" s="115"/>
      <c r="NH67" s="115"/>
      <c r="NI67" s="115"/>
      <c r="NJ67" s="115"/>
      <c r="NK67" s="115"/>
      <c r="NL67" s="115"/>
      <c r="NM67" s="115"/>
      <c r="NN67" s="115"/>
      <c r="NO67" s="115"/>
      <c r="NP67" s="115"/>
      <c r="NQ67" s="115"/>
      <c r="NR67" s="116"/>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4"/>
      <c r="NE68" s="115"/>
      <c r="NF68" s="115"/>
      <c r="NG68" s="115"/>
      <c r="NH68" s="115"/>
      <c r="NI68" s="115"/>
      <c r="NJ68" s="115"/>
      <c r="NK68" s="115"/>
      <c r="NL68" s="115"/>
      <c r="NM68" s="115"/>
      <c r="NN68" s="115"/>
      <c r="NO68" s="115"/>
      <c r="NP68" s="115"/>
      <c r="NQ68" s="115"/>
      <c r="NR68" s="116"/>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4"/>
      <c r="NE69" s="115"/>
      <c r="NF69" s="115"/>
      <c r="NG69" s="115"/>
      <c r="NH69" s="115"/>
      <c r="NI69" s="115"/>
      <c r="NJ69" s="115"/>
      <c r="NK69" s="115"/>
      <c r="NL69" s="115"/>
      <c r="NM69" s="115"/>
      <c r="NN69" s="115"/>
      <c r="NO69" s="115"/>
      <c r="NP69" s="115"/>
      <c r="NQ69" s="115"/>
      <c r="NR69" s="116"/>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4"/>
      <c r="NE70" s="115"/>
      <c r="NF70" s="115"/>
      <c r="NG70" s="115"/>
      <c r="NH70" s="115"/>
      <c r="NI70" s="115"/>
      <c r="NJ70" s="115"/>
      <c r="NK70" s="115"/>
      <c r="NL70" s="115"/>
      <c r="NM70" s="115"/>
      <c r="NN70" s="115"/>
      <c r="NO70" s="115"/>
      <c r="NP70" s="115"/>
      <c r="NQ70" s="115"/>
      <c r="NR70" s="116"/>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4"/>
      <c r="NE71" s="115"/>
      <c r="NF71" s="115"/>
      <c r="NG71" s="115"/>
      <c r="NH71" s="115"/>
      <c r="NI71" s="115"/>
      <c r="NJ71" s="115"/>
      <c r="NK71" s="115"/>
      <c r="NL71" s="115"/>
      <c r="NM71" s="115"/>
      <c r="NN71" s="115"/>
      <c r="NO71" s="115"/>
      <c r="NP71" s="115"/>
      <c r="NQ71" s="115"/>
      <c r="NR71" s="116"/>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4"/>
      <c r="NE72" s="115"/>
      <c r="NF72" s="115"/>
      <c r="NG72" s="115"/>
      <c r="NH72" s="115"/>
      <c r="NI72" s="115"/>
      <c r="NJ72" s="115"/>
      <c r="NK72" s="115"/>
      <c r="NL72" s="115"/>
      <c r="NM72" s="115"/>
      <c r="NN72" s="115"/>
      <c r="NO72" s="115"/>
      <c r="NP72" s="115"/>
      <c r="NQ72" s="115"/>
      <c r="NR72" s="116"/>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4"/>
      <c r="NE73" s="115"/>
      <c r="NF73" s="115"/>
      <c r="NG73" s="115"/>
      <c r="NH73" s="115"/>
      <c r="NI73" s="115"/>
      <c r="NJ73" s="115"/>
      <c r="NK73" s="115"/>
      <c r="NL73" s="115"/>
      <c r="NM73" s="115"/>
      <c r="NN73" s="115"/>
      <c r="NO73" s="115"/>
      <c r="NP73" s="115"/>
      <c r="NQ73" s="115"/>
      <c r="NR73" s="116"/>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4"/>
      <c r="NE74" s="115"/>
      <c r="NF74" s="115"/>
      <c r="NG74" s="115"/>
      <c r="NH74" s="115"/>
      <c r="NI74" s="115"/>
      <c r="NJ74" s="115"/>
      <c r="NK74" s="115"/>
      <c r="NL74" s="115"/>
      <c r="NM74" s="115"/>
      <c r="NN74" s="115"/>
      <c r="NO74" s="115"/>
      <c r="NP74" s="115"/>
      <c r="NQ74" s="115"/>
      <c r="NR74" s="116"/>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4"/>
      <c r="NE75" s="115"/>
      <c r="NF75" s="115"/>
      <c r="NG75" s="115"/>
      <c r="NH75" s="115"/>
      <c r="NI75" s="115"/>
      <c r="NJ75" s="115"/>
      <c r="NK75" s="115"/>
      <c r="NL75" s="115"/>
      <c r="NM75" s="115"/>
      <c r="NN75" s="115"/>
      <c r="NO75" s="115"/>
      <c r="NP75" s="115"/>
      <c r="NQ75" s="115"/>
      <c r="NR75" s="116"/>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1955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14"/>
      <c r="NE76" s="115"/>
      <c r="NF76" s="115"/>
      <c r="NG76" s="115"/>
      <c r="NH76" s="115"/>
      <c r="NI76" s="115"/>
      <c r="NJ76" s="115"/>
      <c r="NK76" s="115"/>
      <c r="NL76" s="115"/>
      <c r="NM76" s="115"/>
      <c r="NN76" s="115"/>
      <c r="NO76" s="115"/>
      <c r="NP76" s="115"/>
      <c r="NQ76" s="115"/>
      <c r="NR76" s="116"/>
    </row>
    <row r="77" spans="1:382" ht="13.5" customHeight="1" x14ac:dyDescent="0.2">
      <c r="A77" s="2"/>
      <c r="B77" s="11"/>
      <c r="C77" s="2"/>
      <c r="D77" s="2"/>
      <c r="E77" s="2"/>
      <c r="F77" s="2"/>
      <c r="I77" s="134" t="s">
        <v>27</v>
      </c>
      <c r="J77" s="134"/>
      <c r="K77" s="134"/>
      <c r="L77" s="134"/>
      <c r="M77" s="134"/>
      <c r="N77" s="134"/>
      <c r="O77" s="134"/>
      <c r="P77" s="134"/>
      <c r="Q77" s="134"/>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4" t="s">
        <v>27</v>
      </c>
      <c r="JS77" s="134"/>
      <c r="JT77" s="134"/>
      <c r="JU77" s="134"/>
      <c r="JV77" s="134"/>
      <c r="JW77" s="134"/>
      <c r="JX77" s="134"/>
      <c r="JY77" s="134"/>
      <c r="JZ77" s="134"/>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4"/>
      <c r="NE77" s="115"/>
      <c r="NF77" s="115"/>
      <c r="NG77" s="115"/>
      <c r="NH77" s="115"/>
      <c r="NI77" s="115"/>
      <c r="NJ77" s="115"/>
      <c r="NK77" s="115"/>
      <c r="NL77" s="115"/>
      <c r="NM77" s="115"/>
      <c r="NN77" s="115"/>
      <c r="NO77" s="115"/>
      <c r="NP77" s="115"/>
      <c r="NQ77" s="115"/>
      <c r="NR77" s="116"/>
    </row>
    <row r="78" spans="1:382" ht="13.5" customHeight="1" x14ac:dyDescent="0.2">
      <c r="A78" s="2"/>
      <c r="B78" s="11"/>
      <c r="C78" s="2"/>
      <c r="D78" s="2"/>
      <c r="E78" s="2"/>
      <c r="F78" s="2"/>
      <c r="I78" s="134" t="s">
        <v>29</v>
      </c>
      <c r="J78" s="134"/>
      <c r="K78" s="134"/>
      <c r="L78" s="134"/>
      <c r="M78" s="134"/>
      <c r="N78" s="134"/>
      <c r="O78" s="134"/>
      <c r="P78" s="134"/>
      <c r="Q78" s="134"/>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4" t="s">
        <v>29</v>
      </c>
      <c r="JS78" s="134"/>
      <c r="JT78" s="134"/>
      <c r="JU78" s="134"/>
      <c r="JV78" s="134"/>
      <c r="JW78" s="134"/>
      <c r="JX78" s="134"/>
      <c r="JY78" s="134"/>
      <c r="JZ78" s="134"/>
      <c r="KA78" s="107">
        <f>データ!DE7</f>
        <v>54.4</v>
      </c>
      <c r="KB78" s="108"/>
      <c r="KC78" s="108"/>
      <c r="KD78" s="108"/>
      <c r="KE78" s="108"/>
      <c r="KF78" s="108"/>
      <c r="KG78" s="108"/>
      <c r="KH78" s="108"/>
      <c r="KI78" s="108"/>
      <c r="KJ78" s="108"/>
      <c r="KK78" s="108"/>
      <c r="KL78" s="108"/>
      <c r="KM78" s="108"/>
      <c r="KN78" s="108"/>
      <c r="KO78" s="109"/>
      <c r="KP78" s="107">
        <f>データ!DF7</f>
        <v>70.3</v>
      </c>
      <c r="KQ78" s="108"/>
      <c r="KR78" s="108"/>
      <c r="KS78" s="108"/>
      <c r="KT78" s="108"/>
      <c r="KU78" s="108"/>
      <c r="KV78" s="108"/>
      <c r="KW78" s="108"/>
      <c r="KX78" s="108"/>
      <c r="KY78" s="108"/>
      <c r="KZ78" s="108"/>
      <c r="LA78" s="108"/>
      <c r="LB78" s="108"/>
      <c r="LC78" s="108"/>
      <c r="LD78" s="109"/>
      <c r="LE78" s="107">
        <f>データ!DG7</f>
        <v>70</v>
      </c>
      <c r="LF78" s="108"/>
      <c r="LG78" s="108"/>
      <c r="LH78" s="108"/>
      <c r="LI78" s="108"/>
      <c r="LJ78" s="108"/>
      <c r="LK78" s="108"/>
      <c r="LL78" s="108"/>
      <c r="LM78" s="108"/>
      <c r="LN78" s="108"/>
      <c r="LO78" s="108"/>
      <c r="LP78" s="108"/>
      <c r="LQ78" s="108"/>
      <c r="LR78" s="108"/>
      <c r="LS78" s="109"/>
      <c r="LT78" s="107">
        <f>データ!DH7</f>
        <v>47.6</v>
      </c>
      <c r="LU78" s="108"/>
      <c r="LV78" s="108"/>
      <c r="LW78" s="108"/>
      <c r="LX78" s="108"/>
      <c r="LY78" s="108"/>
      <c r="LZ78" s="108"/>
      <c r="MA78" s="108"/>
      <c r="MB78" s="108"/>
      <c r="MC78" s="108"/>
      <c r="MD78" s="108"/>
      <c r="ME78" s="108"/>
      <c r="MF78" s="108"/>
      <c r="MG78" s="108"/>
      <c r="MH78" s="109"/>
      <c r="MI78" s="107">
        <f>データ!DI7</f>
        <v>36.1</v>
      </c>
      <c r="MJ78" s="108"/>
      <c r="MK78" s="108"/>
      <c r="ML78" s="108"/>
      <c r="MM78" s="108"/>
      <c r="MN78" s="108"/>
      <c r="MO78" s="108"/>
      <c r="MP78" s="108"/>
      <c r="MQ78" s="108"/>
      <c r="MR78" s="108"/>
      <c r="MS78" s="108"/>
      <c r="MT78" s="108"/>
      <c r="MU78" s="108"/>
      <c r="MV78" s="108"/>
      <c r="MW78" s="109"/>
      <c r="MX78" s="2"/>
      <c r="MY78" s="2"/>
      <c r="MZ78" s="2"/>
      <c r="NA78" s="2"/>
      <c r="NB78" s="2"/>
      <c r="NC78" s="32"/>
      <c r="ND78" s="114"/>
      <c r="NE78" s="115"/>
      <c r="NF78" s="115"/>
      <c r="NG78" s="115"/>
      <c r="NH78" s="115"/>
      <c r="NI78" s="115"/>
      <c r="NJ78" s="115"/>
      <c r="NK78" s="115"/>
      <c r="NL78" s="115"/>
      <c r="NM78" s="115"/>
      <c r="NN78" s="115"/>
      <c r="NO78" s="115"/>
      <c r="NP78" s="115"/>
      <c r="NQ78" s="115"/>
      <c r="NR78" s="116"/>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4"/>
      <c r="NE79" s="115"/>
      <c r="NF79" s="115"/>
      <c r="NG79" s="115"/>
      <c r="NH79" s="115"/>
      <c r="NI79" s="115"/>
      <c r="NJ79" s="115"/>
      <c r="NK79" s="115"/>
      <c r="NL79" s="115"/>
      <c r="NM79" s="115"/>
      <c r="NN79" s="115"/>
      <c r="NO79" s="115"/>
      <c r="NP79" s="115"/>
      <c r="NQ79" s="115"/>
      <c r="NR79" s="116"/>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4"/>
      <c r="NE80" s="115"/>
      <c r="NF80" s="115"/>
      <c r="NG80" s="115"/>
      <c r="NH80" s="115"/>
      <c r="NI80" s="115"/>
      <c r="NJ80" s="115"/>
      <c r="NK80" s="115"/>
      <c r="NL80" s="115"/>
      <c r="NM80" s="115"/>
      <c r="NN80" s="115"/>
      <c r="NO80" s="115"/>
      <c r="NP80" s="115"/>
      <c r="NQ80" s="115"/>
      <c r="NR80" s="116"/>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4"/>
      <c r="NE81" s="115"/>
      <c r="NF81" s="115"/>
      <c r="NG81" s="115"/>
      <c r="NH81" s="115"/>
      <c r="NI81" s="115"/>
      <c r="NJ81" s="115"/>
      <c r="NK81" s="115"/>
      <c r="NL81" s="115"/>
      <c r="NM81" s="115"/>
      <c r="NN81" s="115"/>
      <c r="NO81" s="115"/>
      <c r="NP81" s="115"/>
      <c r="NQ81" s="115"/>
      <c r="NR81" s="116"/>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Ti9VanciCqPnIdYj35mQ91aoZ5skGs+tIQgoWKNIekROmTyGmy/i4s7R9tIqCQDDUlZtE+yfX5ZcCeG1eRI7A==" saltValue="Lqwk9uXkrYWQhVx0fLgLb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89</v>
      </c>
      <c r="AV5" s="47" t="s">
        <v>104</v>
      </c>
      <c r="AW5" s="47" t="s">
        <v>105</v>
      </c>
      <c r="AX5" s="47" t="s">
        <v>92</v>
      </c>
      <c r="AY5" s="47" t="s">
        <v>93</v>
      </c>
      <c r="AZ5" s="47" t="s">
        <v>94</v>
      </c>
      <c r="BA5" s="47" t="s">
        <v>95</v>
      </c>
      <c r="BB5" s="47" t="s">
        <v>96</v>
      </c>
      <c r="BC5" s="47" t="s">
        <v>97</v>
      </c>
      <c r="BD5" s="47" t="s">
        <v>98</v>
      </c>
      <c r="BE5" s="47" t="s">
        <v>99</v>
      </c>
      <c r="BF5" s="47" t="s">
        <v>89</v>
      </c>
      <c r="BG5" s="47" t="s">
        <v>106</v>
      </c>
      <c r="BH5" s="47" t="s">
        <v>105</v>
      </c>
      <c r="BI5" s="47" t="s">
        <v>92</v>
      </c>
      <c r="BJ5" s="47" t="s">
        <v>107</v>
      </c>
      <c r="BK5" s="47" t="s">
        <v>94</v>
      </c>
      <c r="BL5" s="47" t="s">
        <v>95</v>
      </c>
      <c r="BM5" s="47" t="s">
        <v>96</v>
      </c>
      <c r="BN5" s="47" t="s">
        <v>97</v>
      </c>
      <c r="BO5" s="47" t="s">
        <v>98</v>
      </c>
      <c r="BP5" s="47" t="s">
        <v>99</v>
      </c>
      <c r="BQ5" s="47" t="s">
        <v>108</v>
      </c>
      <c r="BR5" s="47" t="s">
        <v>101</v>
      </c>
      <c r="BS5" s="47" t="s">
        <v>109</v>
      </c>
      <c r="BT5" s="47" t="s">
        <v>110</v>
      </c>
      <c r="BU5" s="47" t="s">
        <v>111</v>
      </c>
      <c r="BV5" s="47" t="s">
        <v>94</v>
      </c>
      <c r="BW5" s="47" t="s">
        <v>95</v>
      </c>
      <c r="BX5" s="47" t="s">
        <v>96</v>
      </c>
      <c r="BY5" s="47" t="s">
        <v>97</v>
      </c>
      <c r="BZ5" s="47" t="s">
        <v>98</v>
      </c>
      <c r="CA5" s="47" t="s">
        <v>99</v>
      </c>
      <c r="CB5" s="47" t="s">
        <v>89</v>
      </c>
      <c r="CC5" s="47" t="s">
        <v>101</v>
      </c>
      <c r="CD5" s="47" t="s">
        <v>109</v>
      </c>
      <c r="CE5" s="47" t="s">
        <v>103</v>
      </c>
      <c r="CF5" s="47" t="s">
        <v>93</v>
      </c>
      <c r="CG5" s="47" t="s">
        <v>94</v>
      </c>
      <c r="CH5" s="47" t="s">
        <v>95</v>
      </c>
      <c r="CI5" s="47" t="s">
        <v>96</v>
      </c>
      <c r="CJ5" s="47" t="s">
        <v>97</v>
      </c>
      <c r="CK5" s="47" t="s">
        <v>98</v>
      </c>
      <c r="CL5" s="47" t="s">
        <v>99</v>
      </c>
      <c r="CM5" s="145"/>
      <c r="CN5" s="145"/>
      <c r="CO5" s="47" t="s">
        <v>112</v>
      </c>
      <c r="CP5" s="47" t="s">
        <v>113</v>
      </c>
      <c r="CQ5" s="47" t="s">
        <v>102</v>
      </c>
      <c r="CR5" s="47" t="s">
        <v>110</v>
      </c>
      <c r="CS5" s="47" t="s">
        <v>93</v>
      </c>
      <c r="CT5" s="47" t="s">
        <v>94</v>
      </c>
      <c r="CU5" s="47" t="s">
        <v>95</v>
      </c>
      <c r="CV5" s="47" t="s">
        <v>96</v>
      </c>
      <c r="CW5" s="47" t="s">
        <v>97</v>
      </c>
      <c r="CX5" s="47" t="s">
        <v>98</v>
      </c>
      <c r="CY5" s="47" t="s">
        <v>99</v>
      </c>
      <c r="CZ5" s="47" t="s">
        <v>108</v>
      </c>
      <c r="DA5" s="47" t="s">
        <v>101</v>
      </c>
      <c r="DB5" s="47" t="s">
        <v>105</v>
      </c>
      <c r="DC5" s="47" t="s">
        <v>92</v>
      </c>
      <c r="DD5" s="47" t="s">
        <v>93</v>
      </c>
      <c r="DE5" s="47" t="s">
        <v>94</v>
      </c>
      <c r="DF5" s="47" t="s">
        <v>95</v>
      </c>
      <c r="DG5" s="47" t="s">
        <v>96</v>
      </c>
      <c r="DH5" s="47" t="s">
        <v>97</v>
      </c>
      <c r="DI5" s="47" t="s">
        <v>98</v>
      </c>
      <c r="DJ5" s="47" t="s">
        <v>35</v>
      </c>
      <c r="DK5" s="47" t="s">
        <v>89</v>
      </c>
      <c r="DL5" s="47" t="s">
        <v>101</v>
      </c>
      <c r="DM5" s="47" t="s">
        <v>105</v>
      </c>
      <c r="DN5" s="47" t="s">
        <v>110</v>
      </c>
      <c r="DO5" s="47" t="s">
        <v>93</v>
      </c>
      <c r="DP5" s="47" t="s">
        <v>94</v>
      </c>
      <c r="DQ5" s="47" t="s">
        <v>95</v>
      </c>
      <c r="DR5" s="47" t="s">
        <v>96</v>
      </c>
      <c r="DS5" s="47" t="s">
        <v>97</v>
      </c>
      <c r="DT5" s="47" t="s">
        <v>98</v>
      </c>
      <c r="DU5" s="47" t="s">
        <v>99</v>
      </c>
    </row>
    <row r="6" spans="1:125" s="54" customFormat="1" x14ac:dyDescent="0.2">
      <c r="A6" s="37" t="s">
        <v>114</v>
      </c>
      <c r="B6" s="48">
        <f>B8</f>
        <v>2023</v>
      </c>
      <c r="C6" s="48">
        <f t="shared" ref="C6:X6" si="1">C8</f>
        <v>422011</v>
      </c>
      <c r="D6" s="48">
        <f t="shared" si="1"/>
        <v>47</v>
      </c>
      <c r="E6" s="48">
        <f t="shared" si="1"/>
        <v>14</v>
      </c>
      <c r="F6" s="48">
        <f t="shared" si="1"/>
        <v>0</v>
      </c>
      <c r="G6" s="48">
        <f t="shared" si="1"/>
        <v>8</v>
      </c>
      <c r="H6" s="48" t="str">
        <f>SUBSTITUTE(H8,"　","")</f>
        <v>長崎県長崎市</v>
      </c>
      <c r="I6" s="48" t="str">
        <f t="shared" si="1"/>
        <v>長崎駅西口自動車整理場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v>
      </c>
      <c r="S6" s="50" t="str">
        <f t="shared" si="1"/>
        <v>駅</v>
      </c>
      <c r="T6" s="50" t="str">
        <f t="shared" si="1"/>
        <v>無</v>
      </c>
      <c r="U6" s="51">
        <f t="shared" si="1"/>
        <v>207</v>
      </c>
      <c r="V6" s="51">
        <f t="shared" si="1"/>
        <v>16</v>
      </c>
      <c r="W6" s="51">
        <f t="shared" si="1"/>
        <v>400</v>
      </c>
      <c r="X6" s="50" t="str">
        <f t="shared" si="1"/>
        <v>利用料金制</v>
      </c>
      <c r="Y6" s="52">
        <f>IF(Y8="-",NA(),Y8)</f>
        <v>6</v>
      </c>
      <c r="Z6" s="52">
        <f t="shared" ref="Z6:AH6" si="2">IF(Z8="-",NA(),Z8)</f>
        <v>642.29999999999995</v>
      </c>
      <c r="AA6" s="52">
        <f t="shared" si="2"/>
        <v>4176</v>
      </c>
      <c r="AB6" s="52">
        <f t="shared" si="2"/>
        <v>14409.6</v>
      </c>
      <c r="AC6" s="52">
        <f t="shared" si="2"/>
        <v>341.6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4.0999999999999996</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-1685</v>
      </c>
      <c r="BG6" s="52">
        <f t="shared" ref="BG6:BO6" si="5">IF(BG8="-",NA(),BG8)</f>
        <v>84.4</v>
      </c>
      <c r="BH6" s="52">
        <f t="shared" si="5"/>
        <v>97.6</v>
      </c>
      <c r="BI6" s="52">
        <f t="shared" si="5"/>
        <v>99.7</v>
      </c>
      <c r="BJ6" s="52">
        <f t="shared" si="5"/>
        <v>98.9</v>
      </c>
      <c r="BK6" s="52">
        <f t="shared" si="5"/>
        <v>33.6</v>
      </c>
      <c r="BL6" s="52">
        <f t="shared" si="5"/>
        <v>-122.5</v>
      </c>
      <c r="BM6" s="52">
        <f t="shared" si="5"/>
        <v>8.5</v>
      </c>
      <c r="BN6" s="52">
        <f t="shared" si="5"/>
        <v>26.6</v>
      </c>
      <c r="BO6" s="52">
        <f t="shared" si="5"/>
        <v>36.5</v>
      </c>
      <c r="BP6" s="49" t="str">
        <f>IF(BP8="-","",IF(BP8="-","【-】","【"&amp;SUBSTITUTE(TEXT(BP8,"#,##0.0"),"-","△")&amp;"】"))</f>
        <v>【△55.6】</v>
      </c>
      <c r="BQ6" s="53">
        <f>IF(BQ8="-",NA(),BQ8)</f>
        <v>-573</v>
      </c>
      <c r="BR6" s="53">
        <f t="shared" ref="BR6:BZ6" si="6">IF(BR8="-",NA(),BR8)</f>
        <v>5239</v>
      </c>
      <c r="BS6" s="53">
        <f t="shared" si="6"/>
        <v>6807</v>
      </c>
      <c r="BT6" s="53">
        <f t="shared" si="6"/>
        <v>10443</v>
      </c>
      <c r="BU6" s="53">
        <f t="shared" si="6"/>
        <v>2766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93778</v>
      </c>
      <c r="CN6" s="51">
        <f t="shared" si="7"/>
        <v>1955</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305.60000000000002</v>
      </c>
      <c r="DL6" s="52">
        <f t="shared" ref="DL6:DT6" si="9">IF(DL8="-",NA(),DL8)</f>
        <v>166.7</v>
      </c>
      <c r="DM6" s="52">
        <f t="shared" si="9"/>
        <v>216.7</v>
      </c>
      <c r="DN6" s="52">
        <f t="shared" si="9"/>
        <v>381.3</v>
      </c>
      <c r="DO6" s="52">
        <f t="shared" si="9"/>
        <v>462.5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116</v>
      </c>
      <c r="B7" s="48">
        <f t="shared" ref="B7:X7" si="10">B8</f>
        <v>2023</v>
      </c>
      <c r="C7" s="48">
        <f t="shared" si="10"/>
        <v>422011</v>
      </c>
      <c r="D7" s="48">
        <f t="shared" si="10"/>
        <v>47</v>
      </c>
      <c r="E7" s="48">
        <f t="shared" si="10"/>
        <v>14</v>
      </c>
      <c r="F7" s="48">
        <f t="shared" si="10"/>
        <v>0</v>
      </c>
      <c r="G7" s="48">
        <f t="shared" si="10"/>
        <v>8</v>
      </c>
      <c r="H7" s="48" t="str">
        <f t="shared" si="10"/>
        <v>長崎県　長崎市</v>
      </c>
      <c r="I7" s="48" t="str">
        <f t="shared" si="10"/>
        <v>長崎駅西口自動車整理場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v>
      </c>
      <c r="S7" s="50" t="str">
        <f t="shared" si="10"/>
        <v>駅</v>
      </c>
      <c r="T7" s="50" t="str">
        <f t="shared" si="10"/>
        <v>無</v>
      </c>
      <c r="U7" s="51">
        <f t="shared" si="10"/>
        <v>207</v>
      </c>
      <c r="V7" s="51">
        <f t="shared" si="10"/>
        <v>16</v>
      </c>
      <c r="W7" s="51">
        <f t="shared" si="10"/>
        <v>400</v>
      </c>
      <c r="X7" s="50" t="str">
        <f t="shared" si="10"/>
        <v>利用料金制</v>
      </c>
      <c r="Y7" s="52">
        <f>Y8</f>
        <v>6</v>
      </c>
      <c r="Z7" s="52">
        <f t="shared" ref="Z7:AH7" si="11">Z8</f>
        <v>642.29999999999995</v>
      </c>
      <c r="AA7" s="52">
        <f t="shared" si="11"/>
        <v>4176</v>
      </c>
      <c r="AB7" s="52">
        <f t="shared" si="11"/>
        <v>14409.6</v>
      </c>
      <c r="AC7" s="52">
        <f t="shared" si="11"/>
        <v>341.6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4.0999999999999996</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-1685</v>
      </c>
      <c r="BG7" s="52">
        <f t="shared" ref="BG7:BO7" si="14">BG8</f>
        <v>84.4</v>
      </c>
      <c r="BH7" s="52">
        <f t="shared" si="14"/>
        <v>97.6</v>
      </c>
      <c r="BI7" s="52">
        <f t="shared" si="14"/>
        <v>99.7</v>
      </c>
      <c r="BJ7" s="52">
        <f t="shared" si="14"/>
        <v>98.9</v>
      </c>
      <c r="BK7" s="52">
        <f t="shared" si="14"/>
        <v>33.6</v>
      </c>
      <c r="BL7" s="52">
        <f t="shared" si="14"/>
        <v>-122.5</v>
      </c>
      <c r="BM7" s="52">
        <f t="shared" si="14"/>
        <v>8.5</v>
      </c>
      <c r="BN7" s="52">
        <f t="shared" si="14"/>
        <v>26.6</v>
      </c>
      <c r="BO7" s="52">
        <f t="shared" si="14"/>
        <v>36.5</v>
      </c>
      <c r="BP7" s="49"/>
      <c r="BQ7" s="53">
        <f>BQ8</f>
        <v>-573</v>
      </c>
      <c r="BR7" s="53">
        <f t="shared" ref="BR7:BZ7" si="15">BR8</f>
        <v>5239</v>
      </c>
      <c r="BS7" s="53">
        <f t="shared" si="15"/>
        <v>6807</v>
      </c>
      <c r="BT7" s="53">
        <f t="shared" si="15"/>
        <v>10443</v>
      </c>
      <c r="BU7" s="53">
        <f t="shared" si="15"/>
        <v>2766</v>
      </c>
      <c r="BV7" s="53">
        <f t="shared" si="15"/>
        <v>7940</v>
      </c>
      <c r="BW7" s="53">
        <f t="shared" si="15"/>
        <v>2576</v>
      </c>
      <c r="BX7" s="53">
        <f t="shared" si="15"/>
        <v>4153</v>
      </c>
      <c r="BY7" s="53">
        <f t="shared" si="15"/>
        <v>6140</v>
      </c>
      <c r="BZ7" s="53">
        <f t="shared" si="15"/>
        <v>9395</v>
      </c>
      <c r="CA7" s="51"/>
      <c r="CB7" s="52" t="s">
        <v>117</v>
      </c>
      <c r="CC7" s="52" t="s">
        <v>117</v>
      </c>
      <c r="CD7" s="52" t="s">
        <v>117</v>
      </c>
      <c r="CE7" s="52" t="s">
        <v>117</v>
      </c>
      <c r="CF7" s="52" t="s">
        <v>117</v>
      </c>
      <c r="CG7" s="52" t="s">
        <v>117</v>
      </c>
      <c r="CH7" s="52" t="s">
        <v>117</v>
      </c>
      <c r="CI7" s="52" t="s">
        <v>117</v>
      </c>
      <c r="CJ7" s="52" t="s">
        <v>117</v>
      </c>
      <c r="CK7" s="52" t="s">
        <v>115</v>
      </c>
      <c r="CL7" s="49"/>
      <c r="CM7" s="51">
        <f>CM8</f>
        <v>93778</v>
      </c>
      <c r="CN7" s="51">
        <f>CN8</f>
        <v>1955</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305.60000000000002</v>
      </c>
      <c r="DL7" s="52">
        <f t="shared" ref="DL7:DT7" si="17">DL8</f>
        <v>166.7</v>
      </c>
      <c r="DM7" s="52">
        <f t="shared" si="17"/>
        <v>216.7</v>
      </c>
      <c r="DN7" s="52">
        <f t="shared" si="17"/>
        <v>381.3</v>
      </c>
      <c r="DO7" s="52">
        <f t="shared" si="17"/>
        <v>462.5</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422011</v>
      </c>
      <c r="D8" s="55">
        <v>47</v>
      </c>
      <c r="E8" s="55">
        <v>14</v>
      </c>
      <c r="F8" s="55">
        <v>0</v>
      </c>
      <c r="G8" s="55">
        <v>8</v>
      </c>
      <c r="H8" s="55" t="s">
        <v>118</v>
      </c>
      <c r="I8" s="55" t="s">
        <v>119</v>
      </c>
      <c r="J8" s="55" t="s">
        <v>120</v>
      </c>
      <c r="K8" s="55" t="s">
        <v>121</v>
      </c>
      <c r="L8" s="55" t="s">
        <v>122</v>
      </c>
      <c r="M8" s="55" t="s">
        <v>123</v>
      </c>
      <c r="N8" s="55" t="s">
        <v>124</v>
      </c>
      <c r="O8" s="56" t="s">
        <v>125</v>
      </c>
      <c r="P8" s="57" t="s">
        <v>126</v>
      </c>
      <c r="Q8" s="57" t="s">
        <v>127</v>
      </c>
      <c r="R8" s="58">
        <v>4</v>
      </c>
      <c r="S8" s="57" t="s">
        <v>128</v>
      </c>
      <c r="T8" s="57" t="s">
        <v>129</v>
      </c>
      <c r="U8" s="58">
        <v>207</v>
      </c>
      <c r="V8" s="58">
        <v>16</v>
      </c>
      <c r="W8" s="58">
        <v>400</v>
      </c>
      <c r="X8" s="57" t="s">
        <v>130</v>
      </c>
      <c r="Y8" s="59">
        <v>6</v>
      </c>
      <c r="Z8" s="59">
        <v>642.29999999999995</v>
      </c>
      <c r="AA8" s="59">
        <v>4176</v>
      </c>
      <c r="AB8" s="59">
        <v>14409.6</v>
      </c>
      <c r="AC8" s="59">
        <v>341.6</v>
      </c>
      <c r="AD8" s="59">
        <v>754.2</v>
      </c>
      <c r="AE8" s="59">
        <v>383.4</v>
      </c>
      <c r="AF8" s="59">
        <v>338.4</v>
      </c>
      <c r="AG8" s="59">
        <v>1268.9000000000001</v>
      </c>
      <c r="AH8" s="59">
        <v>2085.8000000000002</v>
      </c>
      <c r="AI8" s="56">
        <v>1905.8</v>
      </c>
      <c r="AJ8" s="59">
        <v>0</v>
      </c>
      <c r="AK8" s="59">
        <v>0</v>
      </c>
      <c r="AL8" s="59">
        <v>0</v>
      </c>
      <c r="AM8" s="59">
        <v>4.0999999999999996</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-1685</v>
      </c>
      <c r="BG8" s="59">
        <v>84.4</v>
      </c>
      <c r="BH8" s="59">
        <v>97.6</v>
      </c>
      <c r="BI8" s="59">
        <v>99.7</v>
      </c>
      <c r="BJ8" s="59">
        <v>98.9</v>
      </c>
      <c r="BK8" s="59">
        <v>33.6</v>
      </c>
      <c r="BL8" s="59">
        <v>-122.5</v>
      </c>
      <c r="BM8" s="59">
        <v>8.5</v>
      </c>
      <c r="BN8" s="59">
        <v>26.6</v>
      </c>
      <c r="BO8" s="59">
        <v>36.5</v>
      </c>
      <c r="BP8" s="56">
        <v>-55.6</v>
      </c>
      <c r="BQ8" s="60">
        <v>-573</v>
      </c>
      <c r="BR8" s="60">
        <v>5239</v>
      </c>
      <c r="BS8" s="60">
        <v>6807</v>
      </c>
      <c r="BT8" s="61">
        <v>10443</v>
      </c>
      <c r="BU8" s="61">
        <v>2766</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93778</v>
      </c>
      <c r="CN8" s="58">
        <v>1955</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305.60000000000002</v>
      </c>
      <c r="DL8" s="59">
        <v>166.7</v>
      </c>
      <c r="DM8" s="59">
        <v>216.7</v>
      </c>
      <c r="DN8" s="59">
        <v>381.3</v>
      </c>
      <c r="DO8" s="59">
        <v>462.5</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2024-12-19T01:08:40Z</dcterms:created>
  <dcterms:modified xsi:type="dcterms:W3CDTF">2025-02-28T02:32:47Z</dcterms:modified>
  <cp:category/>
</cp:coreProperties>
</file>