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6\"/>
    </mc:Choice>
  </mc:AlternateContent>
  <xr:revisionPtr revIDLastSave="0" documentId="8_{15FA0649-A40C-46F8-BC1A-6F32852A2ED0}" xr6:coauthVersionLast="47" xr6:coauthVersionMax="47" xr10:uidLastSave="{00000000-0000-0000-0000-000000000000}"/>
  <workbookProtection workbookAlgorithmName="SHA-512" workbookHashValue="A+ID6LbG1bjZvZ9a0/xSbppOu7x903PJODmP9663Xb0Qjw7IxWNlW/9lKMt2myMmse+FG5VKNuHWNCRTTN0Gqg==" workbookSaltValue="xzLaNhPYeZOBEY7up/ENn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 r="P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<sst xmlns="http://schemas.openxmlformats.org/spreadsheetml/2006/main" count="253" uniqueCount="116">
  <si>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</si>
  <si>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</si>
  <si>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</si>
  <si>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</si>
  <si>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</si>
  <si>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</si>
  <si>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</si>
  <si>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</si>
  <si>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</si>
  <si>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</si>
  <si>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</si>
  <si>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</si>
  <si>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</si>
  <si>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</si>
  <si>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</si>
  <si>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</si>
  <si>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</si>
  <si>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</si>
  <si>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</si>
  <si>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</si>
  <si>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</si>
  <si>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</si>
  <si>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</si>
  <si>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</si>
  <si>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</si>
  <si>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</si>
  <si>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</si>
  <si>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</si>
  <si>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</si>
  <si>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</si>
  <si>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</si>
  <si>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</si>
  <si>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</si>
  <si>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</si>
  <si>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</si>
  <si>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</si>
  <si>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</si>
  <si>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</si>
  <si>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</si>
  <si>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</si>
  <si>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</si>
  <si>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</si>
  <si>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</si>
  <si>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</si>
  <si>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</si>
  <si>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</si>
  <si>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</si>
  <si>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</si>
  <si>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</si>
  <si>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</si>
  <si>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</si>
  <si>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</si>
  <si>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</si>
  <si>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</si>
  <si>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</si>
  <si>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</si>
  <si>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</si>
  <si>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</si>
  <si>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</si>
  <si>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</si>
  <si>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</si>
  <si>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</si>
  <si>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</si>
  <si>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</si>
  <si>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</si>
  <si>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</si>
  <si>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</si>
  <si>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</si>
  <si>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</si>
  <si>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</si>
  <si>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</si>
  <si>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</si>
  <si>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</si>
  <si>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</si>
  <si>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</si>
  <si>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</si>
  <si>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</si>
  <si>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</si>
  <si>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</si>
  <si>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</si>
  <si>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</si>
  <si>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</si>
  <si>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</si>
  <si>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</si>
  <si>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</si>
  <si>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</si>
  <si>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</si>
  <si>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</si>
  <si>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</si>
  <si>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</si>
  <si>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</si>
  <si>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</si>
  <si>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</si>
  <si>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</si>
  <si>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</si>
  <si>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</si>
  <si>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</si>
  <si>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</si>
  <si>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</si>
  <si>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</si>
  <si>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</si>
  <si>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</si>
  <si>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</si>
  <si>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</si>
  <si>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</si>
  <si>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</si>
  <si>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</si>
  <si>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</si>
  <si>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</si>
  <si>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</si>
  <si>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</si>
  <si>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</si>
  <si>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</si>
  <si>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特定環境保全公共下水道事業は、経常収支比率が100％を超えているが、これは一般会計からの繰入金により一部を賄っているためであり、経費回収率は類似団体と比較し、劣後している状況である。
　収益面においては、特に吾妻・瑞穂地区で「水洗化率」が低い状況であるため、引き続き戸別訪問などを強化し、使用料収入の確保を図る。
　費用面では、将来の地方債償還の負担が増大とならないよう考慮しながら、計画的に施設の更新を行う必要がある。</t>
    <rPh sb="1" eb="3">
      <t>トクテイ</t>
    </rPh>
    <rPh sb="3" eb="5">
      <t>カンキョウ</t>
    </rPh>
    <rPh sb="5" eb="7">
      <t>ホゼン</t>
    </rPh>
    <rPh sb="7" eb="9">
      <t>コウキョウ</t>
    </rPh>
    <rPh sb="9" eb="12">
      <t>ゲスイドウ</t>
    </rPh>
    <rPh sb="12" eb="14">
      <t>ジギョウ</t>
    </rPh>
    <rPh sb="16" eb="18">
      <t>ケイジョウ</t>
    </rPh>
    <rPh sb="18" eb="20">
      <t>シュウシ</t>
    </rPh>
    <rPh sb="20" eb="22">
      <t>ヒリツ</t>
    </rPh>
    <rPh sb="28" eb="29">
      <t>コ</t>
    </rPh>
    <rPh sb="38" eb="40">
      <t>イッパン</t>
    </rPh>
    <rPh sb="40" eb="42">
      <t>カイケイ</t>
    </rPh>
    <rPh sb="45" eb="46">
      <t>ク</t>
    </rPh>
    <rPh sb="46" eb="47">
      <t>イ</t>
    </rPh>
    <rPh sb="47" eb="48">
      <t>キン</t>
    </rPh>
    <rPh sb="51" eb="53">
      <t>イチブ</t>
    </rPh>
    <rPh sb="54" eb="55">
      <t>マカナ</t>
    </rPh>
    <rPh sb="65" eb="67">
      <t>ケイヒ</t>
    </rPh>
    <rPh sb="67" eb="69">
      <t>カイシュウ</t>
    </rPh>
    <rPh sb="69" eb="70">
      <t>リツ</t>
    </rPh>
    <rPh sb="71" eb="73">
      <t>ルイジ</t>
    </rPh>
    <rPh sb="73" eb="75">
      <t>ダンタイ</t>
    </rPh>
    <rPh sb="76" eb="78">
      <t>ヒカク</t>
    </rPh>
    <rPh sb="80" eb="82">
      <t>レツゴ</t>
    </rPh>
    <rPh sb="86" eb="88">
      <t>ジョウキョウ</t>
    </rPh>
    <rPh sb="96" eb="97">
      <t>メン</t>
    </rPh>
    <rPh sb="103" eb="104">
      <t>トク</t>
    </rPh>
    <rPh sb="130" eb="131">
      <t>ヒ</t>
    </rPh>
    <rPh sb="132" eb="133">
      <t>ツヅ</t>
    </rPh>
    <rPh sb="154" eb="155">
      <t>ハカ</t>
    </rPh>
    <rPh sb="159" eb="162">
      <t>ヒヨウメン</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</si>
  <si>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雲仙地区については、ストックマネジメント計画に沿って、設備改修を行う予定である。</t>
    <phoneticPr fontId="4"/>
  </si>
  <si>
    <t>　特定環境保全公共下水道事業は、3処理区あり、雲仙地区（供用開始61年）、吾妻地区（供用開始平成17年）、瑞穂地区（供用開始19年）である。
　雲仙地区においては、ストックマネジメント計画に基づく施設の改築更新を予定していることから、事業費が増加する見込みであり、より一層、財政マネジメントの向上に取り組む必要がある。
　この取組みの一つとして、令和6年度には経営戦略の見直しを行うこととしており、この中で使用料改定について検証を行うこととしている。
※令和2年度より地方公営企業法適用事業となったため、令和元年度のデータは該当数値のあるものであっても本分析表に記載されていない。</t>
    <rPh sb="72" eb="74">
      <t>ウンゼン</t>
    </rPh>
    <rPh sb="74" eb="76">
      <t>チク</t>
    </rPh>
    <rPh sb="92" eb="94">
      <t>ケイカク</t>
    </rPh>
    <rPh sb="95" eb="96">
      <t>モト</t>
    </rPh>
    <rPh sb="98" eb="100">
      <t>シセツ</t>
    </rPh>
    <rPh sb="101" eb="103">
      <t>カイチク</t>
    </rPh>
    <rPh sb="103" eb="105">
      <t>コウシン</t>
    </rPh>
    <rPh sb="106" eb="108">
      <t>ヨテイ</t>
    </rPh>
    <rPh sb="117" eb="120">
      <t>ジギョウヒ</t>
    </rPh>
    <rPh sb="121" eb="123">
      <t>ゾウカ</t>
    </rPh>
    <rPh sb="125" eb="127">
      <t>ミコ</t>
    </rPh>
    <rPh sb="137" eb="139">
      <t>ザイセイ</t>
    </rPh>
    <rPh sb="146" eb="148">
      <t>コウジョウ</t>
    </rPh>
    <rPh sb="149" eb="150">
      <t>ト</t>
    </rPh>
    <rPh sb="151" eb="152">
      <t>ク</t>
    </rPh>
    <rPh sb="153" eb="155">
      <t>ヒツヨウ</t>
    </rPh>
    <rPh sb="163" eb="165">
      <t>トリク</t>
    </rPh>
    <rPh sb="167" eb="168">
      <t>ヒト</t>
    </rPh>
    <rPh sb="173" eb="175">
      <t>レイワ</t>
    </rPh>
    <rPh sb="176" eb="178">
      <t>ネンド</t>
    </rPh>
    <rPh sb="180" eb="182">
      <t>ケイエイ</t>
    </rPh>
    <rPh sb="182" eb="184">
      <t>センリャク</t>
    </rPh>
    <rPh sb="185" eb="187">
      <t>ミナオ</t>
    </rPh>
    <rPh sb="189" eb="190">
      <t>オコナ</t>
    </rPh>
    <rPh sb="201" eb="202">
      <t>ナカ</t>
    </rPh>
    <rPh sb="203" eb="206">
      <t>シヨウリョウ</t>
    </rPh>
    <rPh sb="206" eb="208">
      <t>カイテイ</t>
    </rPh>
    <rPh sb="212" eb="214">
      <t>ケンショウ</t>
    </rPh>
    <rPh sb="215" eb="2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</si>
</sst>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9E-4414-BC5F-E5BE6FF929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3D9E-4414-BC5F-E5BE6FF929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39.840000000000003</c:v>
                </c:pt>
                <c:pt idx="2">
                  <c:v>37.619999999999997</c:v>
                </c:pt>
                <c:pt idx="3">
                  <c:v>45.42</c:v>
                </c:pt>
                <c:pt idx="4">
                  <c:v>45.42</c:v>
                </c:pt>
              </c:numCache>
            </c:numRef>
          </c:val>
          <c:extLst>
            <c:ext xmlns:c16="http://schemas.microsoft.com/office/drawing/2014/chart" uri="{C3380CC4-5D6E-409C-BE32-E72D297353CC}">
              <c16:uniqueId val="{00000000-976E-48BF-A94E-DA25646313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976E-48BF-A94E-DA25646313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63.29</c:v>
                </c:pt>
                <c:pt idx="2">
                  <c:v>65.069999999999993</c:v>
                </c:pt>
                <c:pt idx="3">
                  <c:v>66.11</c:v>
                </c:pt>
                <c:pt idx="4">
                  <c:v>67.03</c:v>
                </c:pt>
              </c:numCache>
            </c:numRef>
          </c:val>
          <c:extLst>
            <c:ext xmlns:c16="http://schemas.microsoft.com/office/drawing/2014/chart" uri="{C3380CC4-5D6E-409C-BE32-E72D297353CC}">
              <c16:uniqueId val="{00000000-A86C-4AE0-8281-5C1B0CB065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A86C-4AE0-8281-5C1B0CB065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111.54</c:v>
                </c:pt>
                <c:pt idx="2">
                  <c:v>106.53</c:v>
                </c:pt>
                <c:pt idx="3">
                  <c:v>110.13</c:v>
                </c:pt>
                <c:pt idx="4">
                  <c:v>108.97</c:v>
                </c:pt>
              </c:numCache>
            </c:numRef>
          </c:val>
          <c:extLst>
            <c:ext xmlns:c16="http://schemas.microsoft.com/office/drawing/2014/chart" uri="{C3380CC4-5D6E-409C-BE32-E72D297353CC}">
              <c16:uniqueId val="{00000000-088D-494A-A78A-F0436130F2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088D-494A-A78A-F0436130F2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3.95</c:v>
                </c:pt>
                <c:pt idx="2">
                  <c:v>8.0399999999999991</c:v>
                </c:pt>
                <c:pt idx="3">
                  <c:v>11.69</c:v>
                </c:pt>
                <c:pt idx="4">
                  <c:v>15.21</c:v>
                </c:pt>
              </c:numCache>
            </c:numRef>
          </c:val>
          <c:extLst>
            <c:ext xmlns:c16="http://schemas.microsoft.com/office/drawing/2014/chart" uri="{C3380CC4-5D6E-409C-BE32-E72D297353CC}">
              <c16:uniqueId val="{00000000-F28A-4380-A41C-5941662A7B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F28A-4380-A41C-5941662A7B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C27-4237-BC5E-1D7B13E689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7C27-4237-BC5E-1D7B13E689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EE-48AA-A549-07F2656003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C7EE-48AA-A549-07F2656003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98.91</c:v>
                </c:pt>
                <c:pt idx="2">
                  <c:v>109.17</c:v>
                </c:pt>
                <c:pt idx="3">
                  <c:v>121.91</c:v>
                </c:pt>
                <c:pt idx="4">
                  <c:v>127.32</c:v>
                </c:pt>
              </c:numCache>
            </c:numRef>
          </c:val>
          <c:extLst>
            <c:ext xmlns:c16="http://schemas.microsoft.com/office/drawing/2014/chart" uri="{C3380CC4-5D6E-409C-BE32-E72D297353CC}">
              <c16:uniqueId val="{00000000-51EC-407D-A6C4-C2EC2241ED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51EC-407D-A6C4-C2EC2241ED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103.66</c:v>
                </c:pt>
                <c:pt idx="2">
                  <c:v>31.81</c:v>
                </c:pt>
                <c:pt idx="3">
                  <c:v>22.26</c:v>
                </c:pt>
                <c:pt idx="4">
                  <c:v>48</c:v>
                </c:pt>
              </c:numCache>
            </c:numRef>
          </c:val>
          <c:extLst>
            <c:ext xmlns:c16="http://schemas.microsoft.com/office/drawing/2014/chart" uri="{C3380CC4-5D6E-409C-BE32-E72D297353CC}">
              <c16:uniqueId val="{00000000-570B-4AAB-8FB7-CAAF958014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570B-4AAB-8FB7-CAAF958014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48.21</c:v>
                </c:pt>
                <c:pt idx="2">
                  <c:v>53.17</c:v>
                </c:pt>
                <c:pt idx="3">
                  <c:v>45.41</c:v>
                </c:pt>
                <c:pt idx="4">
                  <c:v>41.83</c:v>
                </c:pt>
              </c:numCache>
            </c:numRef>
          </c:val>
          <c:extLst>
            <c:ext xmlns:c16="http://schemas.microsoft.com/office/drawing/2014/chart" uri="{C3380CC4-5D6E-409C-BE32-E72D297353CC}">
              <c16:uniqueId val="{00000000-FA25-4313-8CB6-253617B2AD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FA25-4313-8CB6-253617B2AD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260.85000000000002</c:v>
                </c:pt>
                <c:pt idx="2">
                  <c:v>237.51</c:v>
                </c:pt>
                <c:pt idx="3">
                  <c:v>269.41000000000003</c:v>
                </c:pt>
                <c:pt idx="4">
                  <c:v>291.07</c:v>
                </c:pt>
              </c:numCache>
            </c:numRef>
          </c:val>
          <c:extLst>
            <c:ext xmlns:c16="http://schemas.microsoft.com/office/drawing/2014/chart" uri="{C3380CC4-5D6E-409C-BE32-E72D297353CC}">
              <c16:uniqueId val="{00000000-D49D-471A-8704-218F4C58D5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D49D-471A-8704-218F4C58D5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長崎県　雲仙市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41272</v>
      </c>
      <c r="AM8" s="54"/>
      <c r="AN8" s="54"/>
      <c r="AO8" s="54"/>
      <c r="AP8" s="54"/>
      <c r="AQ8" s="54"/>
      <c r="AR8" s="54"/>
      <c r="AS8" s="54"/>
      <c r="AT8" s="53">
        <f>データ!T6</f>
        <v>214.31</v>
      </c>
      <c r="AU8" s="53"/>
      <c r="AV8" s="53"/>
      <c r="AW8" s="53"/>
      <c r="AX8" s="53"/>
      <c r="AY8" s="53"/>
      <c r="AZ8" s="53"/>
      <c r="BA8" s="53"/>
      <c r="BB8" s="53">
        <f>データ!U6</f>
        <v>192.58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74.53</v>
      </c>
      <c r="J10" s="53"/>
      <c r="K10" s="53"/>
      <c r="L10" s="53"/>
      <c r="M10" s="53"/>
      <c r="N10" s="53"/>
      <c r="O10" s="53"/>
      <c r="P10" s="53">
        <f>データ!P6</f>
        <v>23.14</v>
      </c>
      <c r="Q10" s="53"/>
      <c r="R10" s="53"/>
      <c r="S10" s="53"/>
      <c r="T10" s="53"/>
      <c r="U10" s="53"/>
      <c r="V10" s="53"/>
      <c r="W10" s="53">
        <f>データ!Q6</f>
        <v>81.25</v>
      </c>
      <c r="X10" s="53"/>
      <c r="Y10" s="53"/>
      <c r="Z10" s="53"/>
      <c r="AA10" s="53"/>
      <c r="AB10" s="53"/>
      <c r="AC10" s="53"/>
      <c r="AD10" s="54">
        <f>データ!R6</f>
        <v>3080</v>
      </c>
      <c r="AE10" s="54"/>
      <c r="AF10" s="54"/>
      <c r="AG10" s="54"/>
      <c r="AH10" s="54"/>
      <c r="AI10" s="54"/>
      <c r="AJ10" s="54"/>
      <c r="AK10" s="2"/>
      <c r="AL10" s="54">
        <f>データ!V6</f>
        <v>9474</v>
      </c>
      <c r="AM10" s="54"/>
      <c r="AN10" s="54"/>
      <c r="AO10" s="54"/>
      <c r="AP10" s="54"/>
      <c r="AQ10" s="54"/>
      <c r="AR10" s="54"/>
      <c r="AS10" s="54"/>
      <c r="AT10" s="53">
        <f>データ!W6</f>
        <v>4.46</v>
      </c>
      <c r="AU10" s="53"/>
      <c r="AV10" s="53"/>
      <c r="AW10" s="53"/>
      <c r="AX10" s="53"/>
      <c r="AY10" s="53"/>
      <c r="AZ10" s="53"/>
      <c r="BA10" s="53"/>
      <c r="BB10" s="53">
        <f>データ!X6</f>
        <v>2124.2199999999998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3CeYt7wKqDmHkpUnG+MCKlufMuLHIURdOHpb9Eu5ySngO/FKUFWOEewpfxTtR7aALH+MigZalvUH4HUs0ZsBwA==" saltValue="O7WP6ErpUcwCnezu+nCo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422134</v>
      </c>
      <c r="D6" s="19">
        <f t="shared" si="3"/>
        <v>46</v>
      </c>
      <c r="E6" s="19">
        <f t="shared" si="3"/>
        <v>17</v>
      </c>
      <c r="F6" s="19">
        <f t="shared" si="3"/>
        <v>4</v>
      </c>
      <c r="G6" s="19">
        <f t="shared" si="3"/>
        <v>0</v>
      </c>
      <c r="H6" s="19" t="str">
        <f t="shared" si="3"/>
        <v>長崎県　雲仙市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74.53</v>
      </c>
      <c r="P6" s="20">
        <f t="shared" si="3"/>
        <v>23.14</v>
      </c>
      <c r="Q6" s="20">
        <f t="shared" si="3"/>
        <v>81.25</v>
      </c>
      <c r="R6" s="20">
        <f t="shared" si="3"/>
        <v>3080</v>
      </c>
      <c r="S6" s="20">
        <f t="shared" si="3"/>
        <v>41272</v>
      </c>
      <c r="T6" s="20">
        <f t="shared" si="3"/>
        <v>214.31</v>
      </c>
      <c r="U6" s="20">
        <f t="shared" si="3"/>
        <v>192.58</v>
      </c>
      <c r="V6" s="20">
        <f t="shared" si="3"/>
        <v>9474</v>
      </c>
      <c r="W6" s="20">
        <f t="shared" si="3"/>
        <v>4.46</v>
      </c>
      <c r="X6" s="20">
        <f t="shared" si="3"/>
        <v>2124.2199999999998</v>
      </c>
      <c r="Y6" s="21" t="str">
        <f>IF(Y7="",NA(),Y7)</f>
        <v>-</v>
      </c>
      <c r="Z6" s="21">
        <f t="shared" ref="Z6:AH6" si="4">IF(Z7="",NA(),Z7)</f>
        <v>111.54</v>
      </c>
      <c r="AA6" s="21">
        <f t="shared" si="4"/>
        <v>106.53</v>
      </c>
      <c r="AB6" s="21">
        <f t="shared" si="4"/>
        <v>110.13</v>
      </c>
      <c r="AC6" s="21">
        <f t="shared" si="4"/>
        <v>108.97</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98.91</v>
      </c>
      <c r="AW6" s="21">
        <f t="shared" si="6"/>
        <v>109.17</v>
      </c>
      <c r="AX6" s="21">
        <f t="shared" si="6"/>
        <v>121.91</v>
      </c>
      <c r="AY6" s="21">
        <f t="shared" si="6"/>
        <v>127.32</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103.66</v>
      </c>
      <c r="BH6" s="21">
        <f t="shared" si="7"/>
        <v>31.81</v>
      </c>
      <c r="BI6" s="21">
        <f t="shared" si="7"/>
        <v>22.26</v>
      </c>
      <c r="BJ6" s="21">
        <f t="shared" si="7"/>
        <v>48</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48.21</v>
      </c>
      <c r="BS6" s="21">
        <f t="shared" si="8"/>
        <v>53.17</v>
      </c>
      <c r="BT6" s="21">
        <f t="shared" si="8"/>
        <v>45.41</v>
      </c>
      <c r="BU6" s="21">
        <f t="shared" si="8"/>
        <v>41.83</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260.85000000000002</v>
      </c>
      <c r="CD6" s="21">
        <f t="shared" si="9"/>
        <v>237.51</v>
      </c>
      <c r="CE6" s="21">
        <f t="shared" si="9"/>
        <v>269.41000000000003</v>
      </c>
      <c r="CF6" s="21">
        <f t="shared" si="9"/>
        <v>291.07</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f t="shared" ref="CN6:CV6" si="10">IF(CN7="",NA(),CN7)</f>
        <v>39.840000000000003</v>
      </c>
      <c r="CO6" s="21">
        <f t="shared" si="10"/>
        <v>37.619999999999997</v>
      </c>
      <c r="CP6" s="21">
        <f t="shared" si="10"/>
        <v>45.42</v>
      </c>
      <c r="CQ6" s="21">
        <f t="shared" si="10"/>
        <v>45.42</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63.29</v>
      </c>
      <c r="CZ6" s="21">
        <f t="shared" si="11"/>
        <v>65.069999999999993</v>
      </c>
      <c r="DA6" s="21">
        <f t="shared" si="11"/>
        <v>66.11</v>
      </c>
      <c r="DB6" s="21">
        <f t="shared" si="11"/>
        <v>67.03</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3.95</v>
      </c>
      <c r="DK6" s="21">
        <f t="shared" si="12"/>
        <v>8.0399999999999991</v>
      </c>
      <c r="DL6" s="21">
        <f t="shared" si="12"/>
        <v>11.69</v>
      </c>
      <c r="DM6" s="21">
        <f t="shared" si="12"/>
        <v>15.21</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422134</v>
      </c>
      <c r="D7" s="23">
        <v>46</v>
      </c>
      <c r="E7" s="23">
        <v>17</v>
      </c>
      <c r="F7" s="23">
        <v>4</v>
      </c>
      <c r="G7" s="23">
        <v>0</v>
      </c>
      <c r="H7" s="23" t="s">
        <v>96</v>
      </c>
      <c r="I7" s="23" t="s">
        <v>97</v>
      </c>
      <c r="J7" s="23" t="s">
        <v>98</v>
      </c>
      <c r="K7" s="23" t="s">
        <v>99</v>
      </c>
      <c r="L7" s="23" t="s">
        <v>100</v>
      </c>
      <c r="M7" s="23" t="s">
        <v>101</v>
      </c>
      <c r="N7" s="24" t="s">
        <v>102</v>
      </c>
      <c r="O7" s="24">
        <v>74.53</v>
      </c>
      <c r="P7" s="24">
        <v>23.14</v>
      </c>
      <c r="Q7" s="24">
        <v>81.25</v>
      </c>
      <c r="R7" s="24">
        <v>3080</v>
      </c>
      <c r="S7" s="24">
        <v>41272</v>
      </c>
      <c r="T7" s="24">
        <v>214.31</v>
      </c>
      <c r="U7" s="24">
        <v>192.58</v>
      </c>
      <c r="V7" s="24">
        <v>9474</v>
      </c>
      <c r="W7" s="24">
        <v>4.46</v>
      </c>
      <c r="X7" s="24">
        <v>2124.2199999999998</v>
      </c>
      <c r="Y7" s="24" t="s">
        <v>102</v>
      </c>
      <c r="Z7" s="24">
        <v>111.54</v>
      </c>
      <c r="AA7" s="24">
        <v>106.53</v>
      </c>
      <c r="AB7" s="24">
        <v>110.13</v>
      </c>
      <c r="AC7" s="24">
        <v>108.97</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98.91</v>
      </c>
      <c r="AW7" s="24">
        <v>109.17</v>
      </c>
      <c r="AX7" s="24">
        <v>121.91</v>
      </c>
      <c r="AY7" s="24">
        <v>127.32</v>
      </c>
      <c r="AZ7" s="24" t="s">
        <v>102</v>
      </c>
      <c r="BA7" s="24">
        <v>46.85</v>
      </c>
      <c r="BB7" s="24">
        <v>44.35</v>
      </c>
      <c r="BC7" s="24">
        <v>41.51</v>
      </c>
      <c r="BD7" s="24">
        <v>45.01</v>
      </c>
      <c r="BE7" s="24">
        <v>48.91</v>
      </c>
      <c r="BF7" s="24" t="s">
        <v>102</v>
      </c>
      <c r="BG7" s="24">
        <v>103.66</v>
      </c>
      <c r="BH7" s="24">
        <v>31.81</v>
      </c>
      <c r="BI7" s="24">
        <v>22.26</v>
      </c>
      <c r="BJ7" s="24">
        <v>48</v>
      </c>
      <c r="BK7" s="24" t="s">
        <v>102</v>
      </c>
      <c r="BL7" s="24">
        <v>1268.6300000000001</v>
      </c>
      <c r="BM7" s="24">
        <v>1283.69</v>
      </c>
      <c r="BN7" s="24">
        <v>1160.22</v>
      </c>
      <c r="BO7" s="24">
        <v>1141.98</v>
      </c>
      <c r="BP7" s="24">
        <v>1156.82</v>
      </c>
      <c r="BQ7" s="24" t="s">
        <v>102</v>
      </c>
      <c r="BR7" s="24">
        <v>48.21</v>
      </c>
      <c r="BS7" s="24">
        <v>53.17</v>
      </c>
      <c r="BT7" s="24">
        <v>45.41</v>
      </c>
      <c r="BU7" s="24">
        <v>41.83</v>
      </c>
      <c r="BV7" s="24" t="s">
        <v>102</v>
      </c>
      <c r="BW7" s="24">
        <v>82.88</v>
      </c>
      <c r="BX7" s="24">
        <v>82.53</v>
      </c>
      <c r="BY7" s="24">
        <v>81.81</v>
      </c>
      <c r="BZ7" s="24">
        <v>82.27</v>
      </c>
      <c r="CA7" s="24">
        <v>75.33</v>
      </c>
      <c r="CB7" s="24" t="s">
        <v>102</v>
      </c>
      <c r="CC7" s="24">
        <v>260.85000000000002</v>
      </c>
      <c r="CD7" s="24">
        <v>237.51</v>
      </c>
      <c r="CE7" s="24">
        <v>269.41000000000003</v>
      </c>
      <c r="CF7" s="24">
        <v>291.07</v>
      </c>
      <c r="CG7" s="24" t="s">
        <v>102</v>
      </c>
      <c r="CH7" s="24">
        <v>187.76</v>
      </c>
      <c r="CI7" s="24">
        <v>190.48</v>
      </c>
      <c r="CJ7" s="24">
        <v>193.59</v>
      </c>
      <c r="CK7" s="24">
        <v>194.42</v>
      </c>
      <c r="CL7" s="24">
        <v>215.73</v>
      </c>
      <c r="CM7" s="24" t="s">
        <v>102</v>
      </c>
      <c r="CN7" s="24">
        <v>39.840000000000003</v>
      </c>
      <c r="CO7" s="24">
        <v>37.619999999999997</v>
      </c>
      <c r="CP7" s="24">
        <v>45.42</v>
      </c>
      <c r="CQ7" s="24">
        <v>45.42</v>
      </c>
      <c r="CR7" s="24" t="s">
        <v>102</v>
      </c>
      <c r="CS7" s="24">
        <v>45.87</v>
      </c>
      <c r="CT7" s="24">
        <v>44.24</v>
      </c>
      <c r="CU7" s="24">
        <v>45.3</v>
      </c>
      <c r="CV7" s="24">
        <v>45.6</v>
      </c>
      <c r="CW7" s="24">
        <v>43.28</v>
      </c>
      <c r="CX7" s="24" t="s">
        <v>102</v>
      </c>
      <c r="CY7" s="24">
        <v>63.29</v>
      </c>
      <c r="CZ7" s="24">
        <v>65.069999999999993</v>
      </c>
      <c r="DA7" s="24">
        <v>66.11</v>
      </c>
      <c r="DB7" s="24">
        <v>67.03</v>
      </c>
      <c r="DC7" s="24" t="s">
        <v>102</v>
      </c>
      <c r="DD7" s="24">
        <v>87.65</v>
      </c>
      <c r="DE7" s="24">
        <v>88.15</v>
      </c>
      <c r="DF7" s="24">
        <v>88.37</v>
      </c>
      <c r="DG7" s="24">
        <v>88.66</v>
      </c>
      <c r="DH7" s="24">
        <v>86.21</v>
      </c>
      <c r="DI7" s="24" t="s">
        <v>102</v>
      </c>
      <c r="DJ7" s="24">
        <v>3.95</v>
      </c>
      <c r="DK7" s="24">
        <v>8.0399999999999991</v>
      </c>
      <c r="DL7" s="24">
        <v>11.69</v>
      </c>
      <c r="DM7" s="24">
        <v>15.21</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寺田　博文</cp:lastModifiedBy>
  <dcterms:created xsi:type="dcterms:W3CDTF">2025-01-24T07:14:24Z</dcterms:created>
  <dcterms:modified xsi:type="dcterms:W3CDTF">2025-01-28T05:51:01Z</dcterms:modified>
  <cp:category/>
</cp:coreProperties>
</file>