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行財政管理課\財政班\【各種調査】\【公営企業関係調査】\☆【公営企業に係る「経営比較分析表」の分析等について】\R06\04県への回答\08_下水道\"/>
    </mc:Choice>
  </mc:AlternateContent>
  <workbookProtection workbookAlgorithmName="SHA-512" workbookHashValue="LYxspR5r81OYVJJqenySd+wO6yQSpVOeWyfbrbDvK9eyQ68dnr74gYR4g1sZBlrs5Ie/Mt2V1uY2GbsvgEZjbA==" workbookSaltValue="lKHGv0FLTpBGiNk/dIHiw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<sst xmlns="http://schemas.openxmlformats.org/spreadsheetml/2006/main" count="253" uniqueCount="116">
  <si>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</si>
  <si>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</si>
  <si>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</si>
  <si>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</si>
  <si>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</si>
  <si>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</si>
  <si>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</si>
  <si>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</si>
  <si>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</si>
  <si>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</si>
  <si>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</si>
  <si>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</si>
  <si>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</si>
  <si>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</si>
  <si>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</si>
  <si>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</si>
  <si>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</si>
  <si>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</si>
  <si>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</si>
  <si>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</si>
  <si>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</si>
  <si>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</si>
  <si>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</si>
  <si>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</si>
  <si>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</si>
  <si>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</si>
  <si>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</si>
  <si>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</si>
  <si>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</si>
  <si>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</si>
  <si>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</si>
  <si>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</si>
  <si>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</si>
  <si>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</si>
  <si>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</si>
  <si>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</si>
  <si>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</si>
  <si>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</si>
  <si>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</si>
  <si>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</si>
  <si>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</si>
  <si>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</si>
  <si>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</si>
  <si>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</si>
  <si>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</si>
  <si>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</si>
  <si>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</si>
  <si>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</si>
  <si>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</si>
  <si>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</si>
  <si>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</si>
  <si>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</si>
  <si>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</si>
  <si>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</si>
  <si>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</si>
  <si>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</si>
  <si>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</si>
  <si>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</si>
  <si>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</si>
  <si>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</si>
  <si>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</si>
  <si>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</si>
  <si>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</si>
  <si>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</si>
  <si>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</si>
  <si>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</si>
  <si>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</si>
  <si>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</si>
  <si>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</si>
  <si>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</si>
  <si>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</si>
  <si>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</si>
  <si>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</si>
  <si>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</si>
  <si>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</si>
  <si>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</si>
  <si>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</si>
  <si>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</si>
  <si>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</si>
  <si>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</si>
  <si>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</si>
  <si>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</si>
  <si>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</si>
  <si>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</si>
  <si>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</si>
  <si>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</si>
  <si>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</si>
  <si>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</si>
  <si>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</si>
  <si>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</si>
  <si>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</si>
  <si>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</si>
  <si>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</si>
  <si>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</si>
  <si>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</si>
  <si>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</si>
  <si>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</si>
  <si>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</si>
  <si>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</si>
  <si>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</si>
  <si>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</si>
  <si>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</si>
  <si>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</si>
  <si>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</si>
  <si>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</si>
  <si>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</si>
  <si>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</si>
  <si>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</si>
  <si>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</si>
  <si>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</si>
  <si>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</si>
  <si>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</si>
  <si>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</si>
  <si>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から1.95ポイント増の107.87％。単年度の収支は黒字で類似団体平均値よりも高い。②累積欠損金比率は発生していない。③流動比率は前年度から19.44ポイント増の152.24％。短期的な支払い能力に問題はなく、類似団体平均値よりも高い。⑤経費回収率は前年度から1.16ポイント減の23.11％。汚水処理費が下水道使用料で賄われておらず、類似団体平均値よりも低い。⑥汚水処理原価は前年度から37.39円増の751.30円で類似団体平均値よりも高い。⑦施設利用率は前年度から0.34ポイント増の23.88％。過大なスペックとなっており、類似団体平均値よりも低い。⑧水洗化率は前年度から0.42ポイント増の95.28％で類似団体平均値よりも高い。処理区域内人口が減少しているため、今後は下水道使用料収入の減収が予想されます。</t>
    <rPh sb="21" eb="22">
      <t>ゾウ</t>
    </rPh>
    <rPh sb="212" eb="213">
      <t>ゾウ</t>
    </rPh>
    <rPh sb="255" eb="256">
      <t>ゾウ</t>
    </rPh>
    <rPh sb="310" eb="311">
      <t>ゾウ</t>
    </rPh>
    <phoneticPr fontId="4"/>
  </si>
  <si>
    <t>①有形固定資産減価償却率は前年度から3.63ポイント増の17.11％で類似団体平均値よりも低い。法定耐用年数を経過した管渠はなく、更新の必要性は低い。供用開始から20年以上経過した施設が多いが、機械・電気設備等は故障箇所を修繕するといった事後的な対応を行っています。法定耐用年数を経過した設備も多数あるため、今後は多額の更新費用が必要となります。</t>
    <rPh sb="26" eb="27">
      <t>ゾウ</t>
    </rPh>
    <phoneticPr fontId="4"/>
  </si>
  <si>
    <t>単年度の収支は黒字になっていますが、一般会計からの多額の繰入金を受けており、経営の健全性・効率性には課題があります。物価上昇や施設の老朽化に伴い、維持管理費や施設の更新費用の増加が見込まれますが、区域内人口の減少等により使用料収入の減収が予想されるため、今後も一般会計からの繰入金に頼らざるを得ない状況にあります。引き続き維持管理費の削減や老朽化した施設の更新費用の低減・平準化を図るとともに、下水道使用料の改定のほか、施設の処理能力や耐用年数等を踏まえ、近隣施設との統廃合について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</si>
</sst>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51-4469-815E-061D0CEF50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A251-4469-815E-061D0CEF50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26.29</c:v>
                </c:pt>
                <c:pt idx="2">
                  <c:v>24.91</c:v>
                </c:pt>
                <c:pt idx="3">
                  <c:v>23.54</c:v>
                </c:pt>
                <c:pt idx="4">
                  <c:v>23.88</c:v>
                </c:pt>
              </c:numCache>
            </c:numRef>
          </c:val>
          <c:extLst>
            <c:ext xmlns:c16="http://schemas.microsoft.com/office/drawing/2014/chart" uri="{C3380CC4-5D6E-409C-BE32-E72D297353CC}">
              <c16:uniqueId val="{00000000-769A-4895-9D4F-AD5CF46F03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769A-4895-9D4F-AD5CF46F03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94.48</c:v>
                </c:pt>
                <c:pt idx="2">
                  <c:v>94.5</c:v>
                </c:pt>
                <c:pt idx="3">
                  <c:v>94.86</c:v>
                </c:pt>
                <c:pt idx="4">
                  <c:v>95.28</c:v>
                </c:pt>
              </c:numCache>
            </c:numRef>
          </c:val>
          <c:extLst>
            <c:ext xmlns:c16="http://schemas.microsoft.com/office/drawing/2014/chart" uri="{C3380CC4-5D6E-409C-BE32-E72D297353CC}">
              <c16:uniqueId val="{00000000-2FD8-445A-9427-312766205B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2FD8-445A-9427-312766205B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112.53</c:v>
                </c:pt>
                <c:pt idx="2">
                  <c:v>105.96</c:v>
                </c:pt>
                <c:pt idx="3">
                  <c:v>105.92</c:v>
                </c:pt>
                <c:pt idx="4">
                  <c:v>107.87</c:v>
                </c:pt>
              </c:numCache>
            </c:numRef>
          </c:val>
          <c:extLst>
            <c:ext xmlns:c16="http://schemas.microsoft.com/office/drawing/2014/chart" uri="{C3380CC4-5D6E-409C-BE32-E72D297353CC}">
              <c16:uniqueId val="{00000000-0C4F-4B95-AEA6-5B61FFEA87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0C4F-4B95-AEA6-5B61FFEA87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4.8499999999999996</c:v>
                </c:pt>
                <c:pt idx="2">
                  <c:v>9.6999999999999993</c:v>
                </c:pt>
                <c:pt idx="3">
                  <c:v>13.48</c:v>
                </c:pt>
                <c:pt idx="4">
                  <c:v>17.11</c:v>
                </c:pt>
              </c:numCache>
            </c:numRef>
          </c:val>
          <c:extLst>
            <c:ext xmlns:c16="http://schemas.microsoft.com/office/drawing/2014/chart" uri="{C3380CC4-5D6E-409C-BE32-E72D297353CC}">
              <c16:uniqueId val="{00000000-2B80-4A78-8923-096B76869C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2B80-4A78-8923-096B76869C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55-413A-9A70-C533EF4296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A55-413A-9A70-C533EF4296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41-4F25-A777-67A754E22D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4A41-4F25-A777-67A754E22D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90.86</c:v>
                </c:pt>
                <c:pt idx="2">
                  <c:v>116.05</c:v>
                </c:pt>
                <c:pt idx="3">
                  <c:v>132.80000000000001</c:v>
                </c:pt>
                <c:pt idx="4">
                  <c:v>152.24</c:v>
                </c:pt>
              </c:numCache>
            </c:numRef>
          </c:val>
          <c:extLst>
            <c:ext xmlns:c16="http://schemas.microsoft.com/office/drawing/2014/chart" uri="{C3380CC4-5D6E-409C-BE32-E72D297353CC}">
              <c16:uniqueId val="{00000000-CEA1-40EB-B392-2CD1DF0A00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CEA1-40EB-B392-2CD1DF0A00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90-4B6A-AF92-9B1A555A04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9190-4B6A-AF92-9B1A555A04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27.8</c:v>
                </c:pt>
                <c:pt idx="2">
                  <c:v>27.89</c:v>
                </c:pt>
                <c:pt idx="3">
                  <c:v>24.27</c:v>
                </c:pt>
                <c:pt idx="4">
                  <c:v>23.11</c:v>
                </c:pt>
              </c:numCache>
            </c:numRef>
          </c:val>
          <c:extLst>
            <c:ext xmlns:c16="http://schemas.microsoft.com/office/drawing/2014/chart" uri="{C3380CC4-5D6E-409C-BE32-E72D297353CC}">
              <c16:uniqueId val="{00000000-F6C0-46DE-98D9-EA729AF5A4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F6C0-46DE-98D9-EA729AF5A4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611.58000000000004</c:v>
                </c:pt>
                <c:pt idx="2">
                  <c:v>614.82000000000005</c:v>
                </c:pt>
                <c:pt idx="3">
                  <c:v>713.91</c:v>
                </c:pt>
                <c:pt idx="4">
                  <c:v>751.3</c:v>
                </c:pt>
              </c:numCache>
            </c:numRef>
          </c:val>
          <c:extLst>
            <c:ext xmlns:c16="http://schemas.microsoft.com/office/drawing/2014/chart" uri="{C3380CC4-5D6E-409C-BE32-E72D297353CC}">
              <c16:uniqueId val="{00000000-0485-42A6-9539-73E5D1C2C2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0485-42A6-9539-73E5D1C2C2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西海市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25437</v>
      </c>
      <c r="AM8" s="54"/>
      <c r="AN8" s="54"/>
      <c r="AO8" s="54"/>
      <c r="AP8" s="54"/>
      <c r="AQ8" s="54"/>
      <c r="AR8" s="54"/>
      <c r="AS8" s="54"/>
      <c r="AT8" s="53">
        <f>データ!T6</f>
        <v>241.84</v>
      </c>
      <c r="AU8" s="53"/>
      <c r="AV8" s="53"/>
      <c r="AW8" s="53"/>
      <c r="AX8" s="53"/>
      <c r="AY8" s="53"/>
      <c r="AZ8" s="53"/>
      <c r="BA8" s="53"/>
      <c r="BB8" s="53">
        <f>データ!U6</f>
        <v>105.18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83.1</v>
      </c>
      <c r="J10" s="53"/>
      <c r="K10" s="53"/>
      <c r="L10" s="53"/>
      <c r="M10" s="53"/>
      <c r="N10" s="53"/>
      <c r="O10" s="53"/>
      <c r="P10" s="53">
        <f>データ!P6</f>
        <v>2.5099999999999998</v>
      </c>
      <c r="Q10" s="53"/>
      <c r="R10" s="53"/>
      <c r="S10" s="53"/>
      <c r="T10" s="53"/>
      <c r="U10" s="53"/>
      <c r="V10" s="53"/>
      <c r="W10" s="53">
        <f>データ!Q6</f>
        <v>100</v>
      </c>
      <c r="X10" s="53"/>
      <c r="Y10" s="53"/>
      <c r="Z10" s="53"/>
      <c r="AA10" s="53"/>
      <c r="AB10" s="53"/>
      <c r="AC10" s="53"/>
      <c r="AD10" s="54">
        <f>データ!R6</f>
        <v>3257</v>
      </c>
      <c r="AE10" s="54"/>
      <c r="AF10" s="54"/>
      <c r="AG10" s="54"/>
      <c r="AH10" s="54"/>
      <c r="AI10" s="54"/>
      <c r="AJ10" s="54"/>
      <c r="AK10" s="2"/>
      <c r="AL10" s="54">
        <f>データ!V6</f>
        <v>635</v>
      </c>
      <c r="AM10" s="54"/>
      <c r="AN10" s="54"/>
      <c r="AO10" s="54"/>
      <c r="AP10" s="54"/>
      <c r="AQ10" s="54"/>
      <c r="AR10" s="54"/>
      <c r="AS10" s="54"/>
      <c r="AT10" s="53">
        <f>データ!W6</f>
        <v>0.82</v>
      </c>
      <c r="AU10" s="53"/>
      <c r="AV10" s="53"/>
      <c r="AW10" s="53"/>
      <c r="AX10" s="53"/>
      <c r="AY10" s="53"/>
      <c r="AZ10" s="53"/>
      <c r="BA10" s="53"/>
      <c r="BB10" s="53">
        <f>データ!X6</f>
        <v>774.39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OvE3y+faxHCyXmDqKB3MCGHN+MwB1DlbbuaoVUddlvUOzeRzQPPr0qZxB5PQkG3W5ApKSH7GKSaCynXnKnoeYA==" saltValue="wLEjLAHUDRGsPmegeKGI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422126</v>
      </c>
      <c r="D6" s="19">
        <f t="shared" si="3"/>
        <v>46</v>
      </c>
      <c r="E6" s="19">
        <f t="shared" si="3"/>
        <v>17</v>
      </c>
      <c r="F6" s="19">
        <f t="shared" si="3"/>
        <v>6</v>
      </c>
      <c r="G6" s="19">
        <f t="shared" si="3"/>
        <v>0</v>
      </c>
      <c r="H6" s="19" t="str">
        <f t="shared" si="3"/>
        <v>長崎県　西海市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83.1</v>
      </c>
      <c r="P6" s="20">
        <f t="shared" si="3"/>
        <v>2.5099999999999998</v>
      </c>
      <c r="Q6" s="20">
        <f t="shared" si="3"/>
        <v>100</v>
      </c>
      <c r="R6" s="20">
        <f t="shared" si="3"/>
        <v>3257</v>
      </c>
      <c r="S6" s="20">
        <f t="shared" si="3"/>
        <v>25437</v>
      </c>
      <c r="T6" s="20">
        <f t="shared" si="3"/>
        <v>241.84</v>
      </c>
      <c r="U6" s="20">
        <f t="shared" si="3"/>
        <v>105.18</v>
      </c>
      <c r="V6" s="20">
        <f t="shared" si="3"/>
        <v>635</v>
      </c>
      <c r="W6" s="20">
        <f t="shared" si="3"/>
        <v>0.82</v>
      </c>
      <c r="X6" s="20">
        <f t="shared" si="3"/>
        <v>774.39</v>
      </c>
      <c r="Y6" s="21" t="str">
        <f>IF(Y7="",NA(),Y7)</f>
        <v>-</v>
      </c>
      <c r="Z6" s="21">
        <f t="shared" ref="Z6:AH6" si="4">IF(Z7="",NA(),Z7)</f>
        <v>112.53</v>
      </c>
      <c r="AA6" s="21">
        <f t="shared" si="4"/>
        <v>105.96</v>
      </c>
      <c r="AB6" s="21">
        <f t="shared" si="4"/>
        <v>105.92</v>
      </c>
      <c r="AC6" s="21">
        <f t="shared" si="4"/>
        <v>107.87</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90.86</v>
      </c>
      <c r="AW6" s="21">
        <f t="shared" si="6"/>
        <v>116.05</v>
      </c>
      <c r="AX6" s="21">
        <f t="shared" si="6"/>
        <v>132.80000000000001</v>
      </c>
      <c r="AY6" s="21">
        <f t="shared" si="6"/>
        <v>152.24</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0">
        <f t="shared" ref="BG6:BO6" si="7">IF(BG7="",NA(),BG7)</f>
        <v>0</v>
      </c>
      <c r="BH6" s="20">
        <f t="shared" si="7"/>
        <v>0</v>
      </c>
      <c r="BI6" s="20">
        <f t="shared" si="7"/>
        <v>0</v>
      </c>
      <c r="BJ6" s="20">
        <f t="shared" si="7"/>
        <v>0</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27.8</v>
      </c>
      <c r="BS6" s="21">
        <f t="shared" si="8"/>
        <v>27.89</v>
      </c>
      <c r="BT6" s="21">
        <f t="shared" si="8"/>
        <v>24.27</v>
      </c>
      <c r="BU6" s="21">
        <f t="shared" si="8"/>
        <v>23.11</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611.58000000000004</v>
      </c>
      <c r="CD6" s="21">
        <f t="shared" si="9"/>
        <v>614.82000000000005</v>
      </c>
      <c r="CE6" s="21">
        <f t="shared" si="9"/>
        <v>713.91</v>
      </c>
      <c r="CF6" s="21">
        <f t="shared" si="9"/>
        <v>751.3</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26.29</v>
      </c>
      <c r="CO6" s="21">
        <f t="shared" si="10"/>
        <v>24.91</v>
      </c>
      <c r="CP6" s="21">
        <f t="shared" si="10"/>
        <v>23.54</v>
      </c>
      <c r="CQ6" s="21">
        <f t="shared" si="10"/>
        <v>23.88</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94.48</v>
      </c>
      <c r="CZ6" s="21">
        <f t="shared" si="11"/>
        <v>94.5</v>
      </c>
      <c r="DA6" s="21">
        <f t="shared" si="11"/>
        <v>94.86</v>
      </c>
      <c r="DB6" s="21">
        <f t="shared" si="11"/>
        <v>95.28</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4.8499999999999996</v>
      </c>
      <c r="DK6" s="21">
        <f t="shared" si="12"/>
        <v>9.6999999999999993</v>
      </c>
      <c r="DL6" s="21">
        <f t="shared" si="12"/>
        <v>13.48</v>
      </c>
      <c r="DM6" s="21">
        <f t="shared" si="12"/>
        <v>17.11</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422126</v>
      </c>
      <c r="D7" s="23">
        <v>46</v>
      </c>
      <c r="E7" s="23">
        <v>17</v>
      </c>
      <c r="F7" s="23">
        <v>6</v>
      </c>
      <c r="G7" s="23">
        <v>0</v>
      </c>
      <c r="H7" s="23" t="s">
        <v>96</v>
      </c>
      <c r="I7" s="23" t="s">
        <v>97</v>
      </c>
      <c r="J7" s="23" t="s">
        <v>98</v>
      </c>
      <c r="K7" s="23" t="s">
        <v>99</v>
      </c>
      <c r="L7" s="23" t="s">
        <v>100</v>
      </c>
      <c r="M7" s="23" t="s">
        <v>101</v>
      </c>
      <c r="N7" s="24" t="s">
        <v>102</v>
      </c>
      <c r="O7" s="24">
        <v>83.1</v>
      </c>
      <c r="P7" s="24">
        <v>2.5099999999999998</v>
      </c>
      <c r="Q7" s="24">
        <v>100</v>
      </c>
      <c r="R7" s="24">
        <v>3257</v>
      </c>
      <c r="S7" s="24">
        <v>25437</v>
      </c>
      <c r="T7" s="24">
        <v>241.84</v>
      </c>
      <c r="U7" s="24">
        <v>105.18</v>
      </c>
      <c r="V7" s="24">
        <v>635</v>
      </c>
      <c r="W7" s="24">
        <v>0.82</v>
      </c>
      <c r="X7" s="24">
        <v>774.39</v>
      </c>
      <c r="Y7" s="24" t="s">
        <v>102</v>
      </c>
      <c r="Z7" s="24">
        <v>112.53</v>
      </c>
      <c r="AA7" s="24">
        <v>105.96</v>
      </c>
      <c r="AB7" s="24">
        <v>105.92</v>
      </c>
      <c r="AC7" s="24">
        <v>107.87</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90.86</v>
      </c>
      <c r="AW7" s="24">
        <v>116.05</v>
      </c>
      <c r="AX7" s="24">
        <v>132.80000000000001</v>
      </c>
      <c r="AY7" s="24">
        <v>152.24</v>
      </c>
      <c r="AZ7" s="24" t="s">
        <v>102</v>
      </c>
      <c r="BA7" s="24">
        <v>56.53</v>
      </c>
      <c r="BB7" s="24">
        <v>59.66</v>
      </c>
      <c r="BC7" s="24">
        <v>61.64</v>
      </c>
      <c r="BD7" s="24">
        <v>69.819999999999993</v>
      </c>
      <c r="BE7" s="24">
        <v>68.63</v>
      </c>
      <c r="BF7" s="24" t="s">
        <v>102</v>
      </c>
      <c r="BG7" s="24">
        <v>0</v>
      </c>
      <c r="BH7" s="24">
        <v>0</v>
      </c>
      <c r="BI7" s="24">
        <v>0</v>
      </c>
      <c r="BJ7" s="24">
        <v>0</v>
      </c>
      <c r="BK7" s="24" t="s">
        <v>102</v>
      </c>
      <c r="BL7" s="24">
        <v>1095.52</v>
      </c>
      <c r="BM7" s="24">
        <v>1056.55</v>
      </c>
      <c r="BN7" s="24">
        <v>1278.54</v>
      </c>
      <c r="BO7" s="24">
        <v>1149.7</v>
      </c>
      <c r="BP7" s="24">
        <v>1069.8900000000001</v>
      </c>
      <c r="BQ7" s="24" t="s">
        <v>102</v>
      </c>
      <c r="BR7" s="24">
        <v>27.8</v>
      </c>
      <c r="BS7" s="24">
        <v>27.89</v>
      </c>
      <c r="BT7" s="24">
        <v>24.27</v>
      </c>
      <c r="BU7" s="24">
        <v>23.11</v>
      </c>
      <c r="BV7" s="24" t="s">
        <v>102</v>
      </c>
      <c r="BW7" s="24">
        <v>39.64</v>
      </c>
      <c r="BX7" s="24">
        <v>40</v>
      </c>
      <c r="BY7" s="24">
        <v>38.74</v>
      </c>
      <c r="BZ7" s="24">
        <v>35.96</v>
      </c>
      <c r="CA7" s="24">
        <v>39.89</v>
      </c>
      <c r="CB7" s="24" t="s">
        <v>102</v>
      </c>
      <c r="CC7" s="24">
        <v>611.58000000000004</v>
      </c>
      <c r="CD7" s="24">
        <v>614.82000000000005</v>
      </c>
      <c r="CE7" s="24">
        <v>713.91</v>
      </c>
      <c r="CF7" s="24">
        <v>751.3</v>
      </c>
      <c r="CG7" s="24" t="s">
        <v>102</v>
      </c>
      <c r="CH7" s="24">
        <v>449.72</v>
      </c>
      <c r="CI7" s="24">
        <v>437.27</v>
      </c>
      <c r="CJ7" s="24">
        <v>456.72</v>
      </c>
      <c r="CK7" s="24">
        <v>481.96</v>
      </c>
      <c r="CL7" s="24">
        <v>426.52</v>
      </c>
      <c r="CM7" s="24" t="s">
        <v>102</v>
      </c>
      <c r="CN7" s="24">
        <v>26.29</v>
      </c>
      <c r="CO7" s="24">
        <v>24.91</v>
      </c>
      <c r="CP7" s="24">
        <v>23.54</v>
      </c>
      <c r="CQ7" s="24">
        <v>23.88</v>
      </c>
      <c r="CR7" s="24" t="s">
        <v>102</v>
      </c>
      <c r="CS7" s="24">
        <v>30.19</v>
      </c>
      <c r="CT7" s="24">
        <v>28.77</v>
      </c>
      <c r="CU7" s="24">
        <v>26.22</v>
      </c>
      <c r="CV7" s="24">
        <v>26.12</v>
      </c>
      <c r="CW7" s="24">
        <v>28.16</v>
      </c>
      <c r="CX7" s="24" t="s">
        <v>102</v>
      </c>
      <c r="CY7" s="24">
        <v>94.48</v>
      </c>
      <c r="CZ7" s="24">
        <v>94.5</v>
      </c>
      <c r="DA7" s="24">
        <v>94.86</v>
      </c>
      <c r="DB7" s="24">
        <v>95.28</v>
      </c>
      <c r="DC7" s="24" t="s">
        <v>102</v>
      </c>
      <c r="DD7" s="24">
        <v>79.09</v>
      </c>
      <c r="DE7" s="24">
        <v>78.900000000000006</v>
      </c>
      <c r="DF7" s="24">
        <v>78.03</v>
      </c>
      <c r="DG7" s="24">
        <v>78.55</v>
      </c>
      <c r="DH7" s="24">
        <v>80.73</v>
      </c>
      <c r="DI7" s="24" t="s">
        <v>102</v>
      </c>
      <c r="DJ7" s="24">
        <v>4.8499999999999996</v>
      </c>
      <c r="DK7" s="24">
        <v>9.6999999999999993</v>
      </c>
      <c r="DL7" s="24">
        <v>13.48</v>
      </c>
      <c r="DM7" s="24">
        <v>17.11</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2025-01-24T07:22:17Z</dcterms:created>
  <dcterms:modified xsi:type="dcterms:W3CDTF">2025-01-28T04:48:40Z</dcterms:modified>
  <cp:category/>
</cp:coreProperties>
</file>