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98.32\share\医療政策課\02_地域医療班\93_補助金＜国庫補助各種＞\20 【R6補正】人口減少や医療機関の経営状況の急変に対応する緊急的な支援パッケージ\03 分娩取扱施設支援事業・小児医療施設支援事業、地域連携周産期支援事業（分娩取扱施設）、地域連携周産期支援事業（産科施設）\要望調査\"/>
    </mc:Choice>
  </mc:AlternateContent>
  <xr:revisionPtr revIDLastSave="0" documentId="13_ncr:1_{46E494C2-63F3-4F78-B0B5-A23FD01B3BF7}" xr6:coauthVersionLast="47" xr6:coauthVersionMax="47" xr10:uidLastSave="{00000000-0000-0000-0000-000000000000}"/>
  <bookViews>
    <workbookView xWindow="828" yWindow="-108" windowWidth="22320" windowHeight="13176" xr2:uid="{8677E26D-04F8-4524-AEA6-672DF4A19597}"/>
  </bookViews>
  <sheets>
    <sheet name="（小児医療施設支援事業）医療機関等→長崎県" sheetId="1" r:id="rId1"/>
  </sheets>
  <definedNames>
    <definedName name="_xlnm._FilterDatabase" localSheetId="0" hidden="1">'（小児医療施設支援事業）医療機関等→長崎県'!$B$10:$T$10</definedName>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2" i="1" l="1"/>
  <c r="S22" i="1" s="1"/>
  <c r="H22" i="1"/>
  <c r="S21" i="1"/>
  <c r="Q21" i="1"/>
  <c r="H21" i="1"/>
  <c r="S20" i="1"/>
  <c r="Q20" i="1"/>
  <c r="H20" i="1"/>
  <c r="S19" i="1"/>
  <c r="Q19" i="1"/>
  <c r="H19" i="1"/>
  <c r="Q18" i="1"/>
  <c r="S18" i="1" s="1"/>
  <c r="H18" i="1"/>
  <c r="S17" i="1"/>
  <c r="Q17" i="1"/>
  <c r="H17" i="1"/>
  <c r="S16" i="1"/>
  <c r="Q16" i="1"/>
  <c r="H16" i="1"/>
  <c r="Q15" i="1"/>
  <c r="S15" i="1" s="1"/>
  <c r="H15" i="1"/>
  <c r="Q14" i="1"/>
  <c r="S14" i="1" s="1"/>
  <c r="H14" i="1"/>
  <c r="S13" i="1"/>
  <c r="Q13" i="1"/>
  <c r="H13" i="1"/>
  <c r="S12" i="1"/>
  <c r="Q12" i="1"/>
  <c r="H12" i="1"/>
  <c r="S11" i="1"/>
  <c r="Q11" i="1"/>
  <c r="H11" i="1"/>
  <c r="S23" i="1" l="1"/>
</calcChain>
</file>

<file path=xl/sharedStrings.xml><?xml version="1.0" encoding="utf-8"?>
<sst xmlns="http://schemas.openxmlformats.org/spreadsheetml/2006/main" count="62" uniqueCount="48">
  <si>
    <t>小児医療施設支援事業　経費所要額調　様式</t>
    <rPh sb="11" eb="13">
      <t>ケイヒ</t>
    </rPh>
    <rPh sb="13" eb="15">
      <t>ショヨウ</t>
    </rPh>
    <rPh sb="15" eb="16">
      <t>ガク</t>
    </rPh>
    <rPh sb="16" eb="17">
      <t>シラ</t>
    </rPh>
    <phoneticPr fontId="1"/>
  </si>
  <si>
    <t>施設に記載・入力頂く箇所</t>
    <rPh sb="0" eb="2">
      <t>シセツ</t>
    </rPh>
    <rPh sb="3" eb="5">
      <t>キサイ</t>
    </rPh>
    <rPh sb="6" eb="8">
      <t>ニュウリョク</t>
    </rPh>
    <rPh sb="8" eb="9">
      <t>イタダ</t>
    </rPh>
    <rPh sb="10" eb="12">
      <t>カショ</t>
    </rPh>
    <phoneticPr fontId="1"/>
  </si>
  <si>
    <t>都道府県に入力頂く箇所</t>
    <rPh sb="0" eb="4">
      <t>トドウフケン</t>
    </rPh>
    <rPh sb="5" eb="7">
      <t>ニュウリョク</t>
    </rPh>
    <rPh sb="6" eb="7">
      <t>キニュウ</t>
    </rPh>
    <rPh sb="7" eb="8">
      <t>イタダ</t>
    </rPh>
    <rPh sb="9" eb="11">
      <t>カショ</t>
    </rPh>
    <phoneticPr fontId="1"/>
  </si>
  <si>
    <t>自動計算される箇所（入力不要）</t>
    <rPh sb="0" eb="2">
      <t>ジドウ</t>
    </rPh>
    <rPh sb="2" eb="4">
      <t>ケイサン</t>
    </rPh>
    <rPh sb="7" eb="9">
      <t>カショ</t>
    </rPh>
    <rPh sb="10" eb="12">
      <t>ニュウリョク</t>
    </rPh>
    <rPh sb="12" eb="14">
      <t>フヨウ</t>
    </rPh>
    <phoneticPr fontId="1"/>
  </si>
  <si>
    <t>42長崎県</t>
  </si>
  <si>
    <t>←都道府県名を選択</t>
  </si>
  <si>
    <t>Ｈ＞Ｉの場合に支給対象</t>
    <rPh sb="7" eb="9">
      <t>シキュウ</t>
    </rPh>
    <phoneticPr fontId="1"/>
  </si>
  <si>
    <t>Ｋ＞Ｍの場合に支給対象</t>
    <rPh sb="4" eb="6">
      <t>バアイ</t>
    </rPh>
    <rPh sb="7" eb="9">
      <t>シキュウ</t>
    </rPh>
    <rPh sb="9" eb="11">
      <t>タイショウ</t>
    </rPh>
    <phoneticPr fontId="1"/>
  </si>
  <si>
    <t>入院延べ患者数（各年合計）</t>
    <phoneticPr fontId="1"/>
  </si>
  <si>
    <r>
      <t>入院延べ患者数　</t>
    </r>
    <r>
      <rPr>
        <b/>
        <sz val="11"/>
        <color rgb="FFFF0000"/>
        <rFont val="メイリオ"/>
        <family val="3"/>
        <charset val="128"/>
      </rPr>
      <t>※１</t>
    </r>
    <phoneticPr fontId="1"/>
  </si>
  <si>
    <t>総額（Ａ）</t>
  </si>
  <si>
    <t>総事業費から収入額を控除した額（Ｂ）※３　</t>
  </si>
  <si>
    <r>
      <rPr>
        <sz val="11"/>
        <color rgb="FFFF0000"/>
        <rFont val="メイリオ"/>
        <family val="3"/>
        <charset val="128"/>
      </rPr>
      <t xml:space="preserve">支給申請額
</t>
    </r>
    <r>
      <rPr>
        <sz val="11"/>
        <color rgb="FF000000"/>
        <rFont val="メイリオ"/>
        <family val="3"/>
        <charset val="128"/>
      </rPr>
      <t>（ＡとＢの内、少ない方の額）</t>
    </r>
  </si>
  <si>
    <t>No</t>
  </si>
  <si>
    <t>施設名称</t>
  </si>
  <si>
    <t>区分</t>
  </si>
  <si>
    <t>平成
29年度</t>
  </si>
  <si>
    <t>平成
30年度</t>
  </si>
  <si>
    <t>令和
元年度</t>
  </si>
  <si>
    <t>3年間
の平均</t>
  </si>
  <si>
    <t>令和
５年度</t>
  </si>
  <si>
    <t>比較対象期間</t>
  </si>
  <si>
    <t>比較対象期間における
入院延べ患者数の平均</t>
  </si>
  <si>
    <t>直近の期間</t>
  </si>
  <si>
    <t>直近の期間における
入院延べ患者数の平均</t>
  </si>
  <si>
    <t>小児科部門の病床数</t>
  </si>
  <si>
    <t>小児科部門の病床である根拠
※２</t>
  </si>
  <si>
    <t>単価</t>
  </si>
  <si>
    <t>金額</t>
  </si>
  <si>
    <t>備考</t>
  </si>
  <si>
    <t>記入例</t>
    <rPh sb="0" eb="2">
      <t>キニュウ</t>
    </rPh>
    <rPh sb="2" eb="3">
      <t>レイ</t>
    </rPh>
    <phoneticPr fontId="1"/>
  </si>
  <si>
    <t>厚生病院</t>
    <rPh sb="0" eb="2">
      <t>コウセイ</t>
    </rPh>
    <rPh sb="2" eb="4">
      <t>ビョウイン</t>
    </rPh>
    <phoneticPr fontId="1"/>
  </si>
  <si>
    <t>小児中核病院</t>
  </si>
  <si>
    <t>小児入院医療管理料1 21床、新生児特定集中治療室管理料14床</t>
    <rPh sb="0" eb="2">
      <t>ショウニ</t>
    </rPh>
    <rPh sb="2" eb="4">
      <t>ニュウイン</t>
    </rPh>
    <rPh sb="4" eb="6">
      <t>イリョウ</t>
    </rPh>
    <rPh sb="6" eb="9">
      <t>カンリリョウ</t>
    </rPh>
    <rPh sb="13" eb="14">
      <t>ユカ</t>
    </rPh>
    <rPh sb="15" eb="18">
      <t>シンセイジ</t>
    </rPh>
    <rPh sb="18" eb="20">
      <t>トクテイ</t>
    </rPh>
    <rPh sb="20" eb="22">
      <t>シュウチュウ</t>
    </rPh>
    <rPh sb="22" eb="24">
      <t>チリョウ</t>
    </rPh>
    <rPh sb="24" eb="25">
      <t>シツ</t>
    </rPh>
    <rPh sb="25" eb="28">
      <t>カンリリョウ</t>
    </rPh>
    <rPh sb="30" eb="31">
      <t>ユカ</t>
    </rPh>
    <phoneticPr fontId="1"/>
  </si>
  <si>
    <t>労働病院</t>
    <rPh sb="0" eb="2">
      <t>ロウドウ</t>
    </rPh>
    <rPh sb="2" eb="4">
      <t>ビョウイン</t>
    </rPh>
    <phoneticPr fontId="1"/>
  </si>
  <si>
    <t>小児救急医療拠点病院</t>
  </si>
  <si>
    <t>令和3年5月10日～令和4年3月31日</t>
    <rPh sb="0" eb="2">
      <t>レイワ</t>
    </rPh>
    <rPh sb="8" eb="9">
      <t>ニチ</t>
    </rPh>
    <rPh sb="15" eb="16">
      <t>ガツ</t>
    </rPh>
    <rPh sb="18" eb="19">
      <t>ニチ</t>
    </rPh>
    <phoneticPr fontId="1"/>
  </si>
  <si>
    <t>令和5年4月1日から令和６年3月31日</t>
    <rPh sb="0" eb="2">
      <t>レイワ</t>
    </rPh>
    <rPh sb="3" eb="4">
      <t>ネン</t>
    </rPh>
    <rPh sb="5" eb="6">
      <t>ガツ</t>
    </rPh>
    <rPh sb="6" eb="8">
      <t>ツイタチ</t>
    </rPh>
    <rPh sb="10" eb="12">
      <t>レイワ</t>
    </rPh>
    <rPh sb="13" eb="14">
      <t>ネン</t>
    </rPh>
    <rPh sb="15" eb="16">
      <t>ガツ</t>
    </rPh>
    <rPh sb="18" eb="19">
      <t>ニチ</t>
    </rPh>
    <phoneticPr fontId="1"/>
  </si>
  <si>
    <t>小児入院医療管理料3 21床</t>
    <rPh sb="0" eb="2">
      <t>ショウニ</t>
    </rPh>
    <rPh sb="2" eb="4">
      <t>ニュウイン</t>
    </rPh>
    <rPh sb="4" eb="6">
      <t>イリョウ</t>
    </rPh>
    <rPh sb="6" eb="9">
      <t>カンリリョウ</t>
    </rPh>
    <rPh sb="13" eb="14">
      <t>ユカ</t>
    </rPh>
    <phoneticPr fontId="1"/>
  </si>
  <si>
    <t>　</t>
  </si>
  <si>
    <t>合計</t>
  </si>
  <si>
    <t>以下から選択</t>
  </si>
  <si>
    <r>
      <rPr>
        <b/>
        <sz val="11"/>
        <color rgb="FFFF0000"/>
        <rFont val="メイリオ"/>
        <family val="3"/>
        <charset val="128"/>
      </rPr>
      <t>　※１　平成29年度以降に入院診療を開始した場合に記載
　　　　</t>
    </r>
    <r>
      <rPr>
        <sz val="11"/>
        <color rgb="FFFF0000"/>
        <rFont val="メイリオ"/>
        <family val="3"/>
        <charset val="128"/>
      </rPr>
      <t>各期間中の入院延べ患者数を日割りし、365日分かけたものを、
　　　　入院延べ患者数の平均の欄に記載</t>
    </r>
    <r>
      <rPr>
        <sz val="11"/>
        <color theme="1"/>
        <rFont val="メイリオ"/>
        <family val="3"/>
        <charset val="128"/>
      </rPr>
      <t xml:space="preserve">
</t>
    </r>
    <r>
      <rPr>
        <sz val="11"/>
        <color theme="1"/>
        <rFont val="メイリオ"/>
        <family val="3"/>
      </rPr>
      <t>　　・　平成29年度から令和元年度の間に開設した施設
　　　　　比較対象期間：開設日から令和元年度末まで
　　　　　直近の期間：令和５年度​
　　・　令和２年度から令和４年度の間に開設した施設
　　　　　比較対象期間：開設日から令和４年度末まで
　　　　　直近の期間：令和５年度​
　　・　令和５年度以降に開設した施設
　　　　　比較対象期間：開設日から本事業実施要綱公布日（令和７年２月12日）まで
　　　　　直近の期間：本事業実施要綱公布日翌日（令和７年２月13日）から申請日まで</t>
    </r>
    <rPh sb="37" eb="39">
      <t>ニュウイン</t>
    </rPh>
    <rPh sb="39" eb="40">
      <t>ノ</t>
    </rPh>
    <rPh sb="41" eb="44">
      <t>カンジャスウ</t>
    </rPh>
    <rPh sb="67" eb="69">
      <t>ニュウイン</t>
    </rPh>
    <rPh sb="69" eb="70">
      <t>ノ</t>
    </rPh>
    <rPh sb="71" eb="74">
      <t>カンジャスウ</t>
    </rPh>
    <rPh sb="75" eb="77">
      <t>ヘイキン</t>
    </rPh>
    <rPh sb="261" eb="263">
      <t>ジギョウ</t>
    </rPh>
    <rPh sb="271" eb="273">
      <t>レイワ</t>
    </rPh>
    <rPh sb="274" eb="275">
      <t>ネン</t>
    </rPh>
    <rPh sb="276" eb="277">
      <t>ガツ</t>
    </rPh>
    <rPh sb="279" eb="280">
      <t>ニチ</t>
    </rPh>
    <rPh sb="305" eb="307">
      <t>ヨクジツ</t>
    </rPh>
    <rPh sb="308" eb="310">
      <t>レイワ</t>
    </rPh>
    <rPh sb="311" eb="312">
      <t>ネン</t>
    </rPh>
    <rPh sb="313" eb="314">
      <t>ガツ</t>
    </rPh>
    <rPh sb="316" eb="317">
      <t>ニチ</t>
    </rPh>
    <phoneticPr fontId="1"/>
  </si>
  <si>
    <t>※２　小児に係る特定入院料を算定している
届出病床数などを記載
（例、小児入院医療管理料３　21床）</t>
  </si>
  <si>
    <t>※３　小児科部門に係る総事業費から診療収入額、特別交付税及び寄付金その他の収入額を控除した額</t>
    <phoneticPr fontId="1"/>
  </si>
  <si>
    <t>小児救命救急センター</t>
  </si>
  <si>
    <t>総事業費は、運営に必要な給与費(職員基本給、職員諸手当、非常勤職員手当、社会保険料)、旅費、備品費(図書)、消耗品費、材料費(医薬品費、診療材料費、医療消耗器具備品費、給食材料費)、光熱水料、燃料費、研究研修費、減価償却費、修繕料、資産減耗費、会議費等のうち、小児科部門に係るもの。</t>
  </si>
  <si>
    <t>留意事項イ（ウ）に該当する病院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</si>
</sst>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sz val="22"/>
      <color theme="1"/>
      <name val="メイリオ"/>
      <family val="3"/>
      <charset val="128"/>
    </font>
    <font>
      <sz val="11"/>
      <color theme="1"/>
      <name val="メイリオ"/>
      <family val="3"/>
    </font>
    <font>
      <sz val="11"/>
      <color rgb="FF000000"/>
      <name val="メイリオ"/>
      <family val="3"/>
      <charset val="128"/>
    </font>
    <font>
      <b/>
      <sz val="11"/>
      <color rgb="FFFF0000"/>
      <name val="メイリオ"/>
      <family val="3"/>
      <charset val="128"/>
    </font>
    <font>
      <sz val="11"/>
      <name val="メイリオ"/>
      <family val="3"/>
      <charset val="128"/>
    </font>
    <font>
      <sz val="11"/>
      <color rgb="FFFF0000"/>
      <name val="メイリオ"/>
      <family val="3"/>
      <charset val="128"/>
    </font>
    <font>
      <sz val="11"/>
      <color rgb="FF242424"/>
      <name val="メイリオ"/>
      <family val="3"/>
      <charset val="128"/>
    </font>
  </fonts>
  <fills count="8">
    <fill>
      <patternFill patternType="none"/>
    </fill>
    <fill>
      <patternFill patternType="gray125"/>
    </fill>
    <fill>
      <patternFill patternType="solid">
        <fgColor rgb="FFFFFFCC"/>
        <bgColor indexed="64"/>
      </patternFill>
    </fill>
    <fill>
      <patternFill patternType="solid">
        <fgColor rgb="FFFFCCCC"/>
        <bgColor indexed="64"/>
      </patternFill>
    </fill>
    <fill>
      <patternFill patternType="solid">
        <fgColor rgb="FF92D050"/>
        <bgColor indexed="64"/>
      </patternFill>
    </fill>
    <fill>
      <patternFill patternType="solid">
        <fgColor rgb="FFFFFFCC"/>
        <bgColor rgb="FF000000"/>
      </patternFill>
    </fill>
    <fill>
      <patternFill patternType="solid">
        <fgColor theme="1" tint="0.34998626667073579"/>
        <bgColor indexed="64"/>
      </patternFill>
    </fill>
    <fill>
      <patternFill patternType="solid">
        <fgColor rgb="FFFFFFFF"/>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rgb="FF000000"/>
      </left>
      <right style="thin">
        <color rgb="FF000000"/>
      </right>
      <top/>
      <bottom/>
      <diagonal/>
    </border>
    <border>
      <left/>
      <right style="thin">
        <color rgb="FF000000"/>
      </right>
      <top/>
      <bottom/>
      <diagonal/>
    </border>
    <border>
      <left/>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rgb="FF000000"/>
      </left>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style="double">
        <color rgb="FF000000"/>
      </top>
      <bottom style="thin">
        <color rgb="FF000000"/>
      </bottom>
      <diagonal/>
    </border>
    <border>
      <left style="double">
        <color rgb="FF000000"/>
      </left>
      <right style="double">
        <color rgb="FF000000"/>
      </right>
      <top style="double">
        <color rgb="FF000000"/>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bottom/>
      <diagonal/>
    </border>
    <border>
      <left style="double">
        <color rgb="FF000000"/>
      </left>
      <right/>
      <top/>
      <bottom/>
      <diagonal/>
    </border>
    <border>
      <left/>
      <right style="double">
        <color rgb="FF000000"/>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rgb="FF000000"/>
      </left>
      <right style="double">
        <color rgb="FF000000"/>
      </right>
      <top/>
      <bottom style="double">
        <color rgb="FF000000"/>
      </bottom>
      <diagonal/>
    </border>
    <border>
      <left style="double">
        <color indexed="64"/>
      </left>
      <right style="double">
        <color indexed="64"/>
      </right>
      <top/>
      <bottom style="double">
        <color indexed="64"/>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s>
  <cellStyleXfs count="1">
    <xf numFmtId="0" fontId="0" fillId="0" borderId="0">
      <alignment vertical="center"/>
    </xf>
  </cellStyleXfs>
  <cellXfs count="105">
    <xf numFmtId="0" fontId="0" fillId="0" borderId="0" xfId="0">
      <alignment vertical="center"/>
    </xf>
    <xf numFmtId="0" fontId="4" fillId="0" borderId="0" xfId="0" applyFont="1" applyAlignment="1">
      <alignment horizontal="center" vertical="center"/>
    </xf>
    <xf numFmtId="0" fontId="3" fillId="0" borderId="0" xfId="0" applyFont="1">
      <alignment vertical="center"/>
    </xf>
    <xf numFmtId="0" fontId="5" fillId="0" borderId="0" xfId="0" applyFont="1">
      <alignment vertical="center"/>
    </xf>
    <xf numFmtId="0" fontId="3" fillId="0" borderId="14" xfId="0" applyFont="1" applyBorder="1" applyAlignment="1">
      <alignment vertical="center" wrapText="1"/>
    </xf>
    <xf numFmtId="0" fontId="3" fillId="0" borderId="15" xfId="0" applyFont="1" applyBorder="1" applyAlignment="1">
      <alignment vertical="center" wrapText="1"/>
    </xf>
    <xf numFmtId="0" fontId="6" fillId="0" borderId="16" xfId="0" applyFont="1" applyBorder="1" applyAlignment="1">
      <alignment vertical="center" wrapText="1"/>
    </xf>
    <xf numFmtId="0" fontId="3" fillId="0" borderId="24" xfId="0" applyFont="1" applyBorder="1" applyAlignment="1">
      <alignment vertical="center" wrapText="1"/>
    </xf>
    <xf numFmtId="0" fontId="3" fillId="0" borderId="25" xfId="0" applyFont="1" applyBorder="1" applyAlignment="1">
      <alignment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3" fillId="0" borderId="25" xfId="0" applyFont="1" applyBorder="1">
      <alignment vertical="center"/>
    </xf>
    <xf numFmtId="0" fontId="3" fillId="0" borderId="14" xfId="0" applyFont="1" applyBorder="1" applyAlignment="1">
      <alignment horizontal="center" vertical="center"/>
    </xf>
    <xf numFmtId="0" fontId="3" fillId="2" borderId="15" xfId="0" applyFont="1" applyFill="1" applyBorder="1" applyAlignment="1">
      <alignment horizontal="center" vertical="center"/>
    </xf>
    <xf numFmtId="0" fontId="6" fillId="3" borderId="15"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3" fillId="0" borderId="8" xfId="0" applyFont="1" applyBorder="1" applyAlignment="1">
      <alignment horizontal="center" vertical="center"/>
    </xf>
    <xf numFmtId="0" fontId="3" fillId="2" borderId="8" xfId="0" applyFont="1" applyFill="1" applyBorder="1">
      <alignment vertical="center"/>
    </xf>
    <xf numFmtId="0" fontId="6" fillId="3" borderId="8" xfId="0" applyFont="1" applyFill="1" applyBorder="1" applyAlignment="1">
      <alignment vertical="center" wrapText="1"/>
    </xf>
    <xf numFmtId="0" fontId="6" fillId="5" borderId="8" xfId="0" applyFont="1" applyFill="1" applyBorder="1" applyAlignment="1">
      <alignment vertical="center" wrapText="1"/>
    </xf>
    <xf numFmtId="176" fontId="6" fillId="4" borderId="8" xfId="0" applyNumberFormat="1" applyFont="1" applyFill="1" applyBorder="1" applyAlignment="1">
      <alignment vertical="center" wrapText="1"/>
    </xf>
    <xf numFmtId="0" fontId="8" fillId="2" borderId="8" xfId="0" applyFont="1" applyFill="1" applyBorder="1" applyAlignment="1">
      <alignment vertical="center" wrapText="1"/>
    </xf>
    <xf numFmtId="3" fontId="6" fillId="4" borderId="8" xfId="0" applyNumberFormat="1" applyFont="1" applyFill="1" applyBorder="1" applyAlignment="1">
      <alignment vertical="center" wrapText="1"/>
    </xf>
    <xf numFmtId="3" fontId="6" fillId="2" borderId="8" xfId="0" applyNumberFormat="1" applyFont="1" applyFill="1" applyBorder="1" applyAlignment="1">
      <alignment vertical="center" wrapText="1"/>
    </xf>
    <xf numFmtId="0" fontId="3" fillId="0" borderId="8" xfId="0" applyFont="1" applyBorder="1">
      <alignment vertical="center"/>
    </xf>
    <xf numFmtId="176" fontId="6" fillId="4" borderId="32" xfId="0" applyNumberFormat="1" applyFont="1" applyFill="1" applyBorder="1" applyAlignment="1">
      <alignment vertical="center" wrapText="1"/>
    </xf>
    <xf numFmtId="0" fontId="3" fillId="0" borderId="33" xfId="0" applyFont="1" applyBorder="1" applyAlignment="1">
      <alignment horizontal="center" vertical="center"/>
    </xf>
    <xf numFmtId="0" fontId="3" fillId="2" borderId="23" xfId="0" applyFont="1" applyFill="1" applyBorder="1">
      <alignment vertical="center"/>
    </xf>
    <xf numFmtId="0" fontId="6" fillId="3" borderId="32" xfId="0" applyFont="1" applyFill="1" applyBorder="1" applyAlignment="1">
      <alignment vertical="center" wrapText="1"/>
    </xf>
    <xf numFmtId="0" fontId="6" fillId="5" borderId="32" xfId="0" applyFont="1" applyFill="1" applyBorder="1" applyAlignment="1">
      <alignment vertical="center" wrapText="1"/>
    </xf>
    <xf numFmtId="0" fontId="8" fillId="2" borderId="32" xfId="0" applyFont="1" applyFill="1" applyBorder="1" applyAlignment="1">
      <alignment vertical="center" wrapText="1"/>
    </xf>
    <xf numFmtId="3" fontId="6" fillId="4" borderId="32" xfId="0" applyNumberFormat="1" applyFont="1" applyFill="1" applyBorder="1" applyAlignment="1">
      <alignment vertical="center" wrapText="1"/>
    </xf>
    <xf numFmtId="3" fontId="6" fillId="4" borderId="34" xfId="0" applyNumberFormat="1" applyFont="1" applyFill="1" applyBorder="1" applyAlignment="1">
      <alignment vertical="center" wrapText="1"/>
    </xf>
    <xf numFmtId="3" fontId="6" fillId="2" borderId="33" xfId="0" applyNumberFormat="1" applyFont="1" applyFill="1" applyBorder="1" applyAlignment="1">
      <alignment vertical="center" wrapText="1"/>
    </xf>
    <xf numFmtId="0" fontId="3" fillId="0" borderId="33" xfId="0" applyFont="1" applyBorder="1">
      <alignment vertical="center"/>
    </xf>
    <xf numFmtId="0" fontId="3" fillId="0" borderId="35" xfId="0" applyFont="1" applyBorder="1" applyAlignment="1">
      <alignment horizontal="center" vertical="center"/>
    </xf>
    <xf numFmtId="0" fontId="3" fillId="2" borderId="10" xfId="0" applyFont="1" applyFill="1" applyBorder="1">
      <alignment vertical="center"/>
    </xf>
    <xf numFmtId="0" fontId="6" fillId="5" borderId="36" xfId="0" applyFont="1" applyFill="1" applyBorder="1" applyAlignment="1">
      <alignment vertical="center" wrapText="1"/>
    </xf>
    <xf numFmtId="176" fontId="6" fillId="4" borderId="36" xfId="0" applyNumberFormat="1" applyFont="1" applyFill="1" applyBorder="1" applyAlignment="1">
      <alignment vertical="center" wrapText="1"/>
    </xf>
    <xf numFmtId="3" fontId="6" fillId="4" borderId="36" xfId="0" applyNumberFormat="1" applyFont="1" applyFill="1" applyBorder="1" applyAlignment="1">
      <alignment vertical="center" wrapText="1"/>
    </xf>
    <xf numFmtId="3" fontId="6" fillId="4" borderId="26" xfId="0" applyNumberFormat="1" applyFont="1" applyFill="1" applyBorder="1" applyAlignment="1">
      <alignment vertical="center" wrapText="1"/>
    </xf>
    <xf numFmtId="3" fontId="6" fillId="2" borderId="35" xfId="0" applyNumberFormat="1" applyFont="1" applyFill="1" applyBorder="1" applyAlignment="1">
      <alignment vertical="center" wrapText="1"/>
    </xf>
    <xf numFmtId="0" fontId="3" fillId="0" borderId="35" xfId="0" applyFont="1" applyBorder="1">
      <alignment vertical="center"/>
    </xf>
    <xf numFmtId="0" fontId="3" fillId="0" borderId="25" xfId="0" applyFont="1" applyBorder="1" applyAlignment="1">
      <alignment horizontal="center" vertical="center"/>
    </xf>
    <xf numFmtId="0" fontId="3" fillId="2" borderId="37" xfId="0" applyFont="1" applyFill="1" applyBorder="1">
      <alignment vertical="center"/>
    </xf>
    <xf numFmtId="0" fontId="6" fillId="5" borderId="28" xfId="0" applyFont="1" applyFill="1" applyBorder="1" applyAlignment="1">
      <alignment vertical="center" wrapText="1"/>
    </xf>
    <xf numFmtId="176" fontId="6" fillId="4" borderId="28" xfId="0" applyNumberFormat="1" applyFont="1" applyFill="1" applyBorder="1" applyAlignment="1">
      <alignment vertical="center" wrapText="1"/>
    </xf>
    <xf numFmtId="0" fontId="6" fillId="5" borderId="30" xfId="0" applyFont="1" applyFill="1" applyBorder="1" applyAlignment="1">
      <alignment vertical="center" wrapText="1"/>
    </xf>
    <xf numFmtId="0" fontId="8" fillId="2" borderId="30" xfId="0" applyFont="1" applyFill="1" applyBorder="1" applyAlignment="1">
      <alignment vertical="center" wrapText="1"/>
    </xf>
    <xf numFmtId="3" fontId="6" fillId="4" borderId="28" xfId="0" applyNumberFormat="1" applyFont="1" applyFill="1" applyBorder="1" applyAlignment="1">
      <alignment vertical="center" wrapText="1"/>
    </xf>
    <xf numFmtId="3" fontId="6" fillId="4" borderId="29" xfId="0" applyNumberFormat="1" applyFont="1" applyFill="1" applyBorder="1" applyAlignment="1">
      <alignment vertical="center" wrapText="1"/>
    </xf>
    <xf numFmtId="3" fontId="6" fillId="2" borderId="25" xfId="0" applyNumberFormat="1" applyFont="1" applyFill="1" applyBorder="1" applyAlignment="1">
      <alignment vertical="center" wrapText="1"/>
    </xf>
    <xf numFmtId="0" fontId="3" fillId="0" borderId="38" xfId="0" applyFont="1" applyBorder="1" applyAlignment="1">
      <alignment horizontal="center" vertical="center"/>
    </xf>
    <xf numFmtId="0" fontId="3" fillId="6" borderId="38" xfId="0" applyFont="1" applyFill="1" applyBorder="1">
      <alignment vertical="center"/>
    </xf>
    <xf numFmtId="3" fontId="9" fillId="0" borderId="38" xfId="0" applyNumberFormat="1" applyFont="1" applyBorder="1">
      <alignment vertical="center"/>
    </xf>
    <xf numFmtId="0" fontId="3" fillId="0" borderId="38" xfId="0" applyFont="1" applyBorder="1">
      <alignment vertical="center"/>
    </xf>
    <xf numFmtId="0" fontId="5" fillId="0" borderId="39" xfId="0" applyFont="1" applyBorder="1">
      <alignment vertical="center"/>
    </xf>
    <xf numFmtId="0" fontId="10" fillId="7" borderId="43" xfId="0" applyFont="1" applyFill="1" applyBorder="1" applyAlignment="1">
      <alignment horizontal="center" vertical="center" wrapText="1"/>
    </xf>
    <xf numFmtId="0" fontId="3" fillId="0" borderId="44" xfId="0" applyFont="1" applyBorder="1" applyAlignment="1">
      <alignment horizontal="left" vertical="center" wrapText="1"/>
    </xf>
    <xf numFmtId="0" fontId="5" fillId="0" borderId="45" xfId="0" applyFont="1" applyBorder="1">
      <alignment vertical="center"/>
    </xf>
    <xf numFmtId="0" fontId="10" fillId="7" borderId="0" xfId="0" applyFont="1" applyFill="1" applyAlignment="1">
      <alignment horizontal="center" vertical="center"/>
    </xf>
    <xf numFmtId="0" fontId="5" fillId="0" borderId="50" xfId="0" applyFont="1" applyBorder="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6" xfId="0" applyFont="1" applyBorder="1" applyAlignment="1">
      <alignment horizontal="left" vertical="center" wrapText="1"/>
    </xf>
    <xf numFmtId="0" fontId="3" fillId="0" borderId="0" xfId="0" applyFont="1" applyAlignment="1">
      <alignment horizontal="left" vertical="center" wrapText="1"/>
    </xf>
    <xf numFmtId="0" fontId="3" fillId="0" borderId="47"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5" fillId="0" borderId="48" xfId="0" applyFont="1" applyBorder="1" applyAlignment="1">
      <alignment horizontal="left" vertical="top" wrapText="1"/>
    </xf>
    <xf numFmtId="0" fontId="5" fillId="0" borderId="49" xfId="0" applyFont="1" applyBorder="1" applyAlignment="1">
      <alignment horizontal="left" vertical="top" wrapText="1"/>
    </xf>
    <xf numFmtId="0" fontId="5" fillId="0" borderId="51"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2"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4"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B985E-A474-4FD6-B4B5-BBDF64998845}">
  <sheetPr>
    <tabColor rgb="FFFFFF00"/>
    <pageSetUpPr fitToPage="1"/>
  </sheetPr>
  <dimension ref="B1:T37"/>
  <sheetViews>
    <sheetView tabSelected="1" view="pageBreakPreview" zoomScale="60" zoomScaleNormal="80" workbookViewId="0">
      <selection activeCell="F27" sqref="F27"/>
    </sheetView>
  </sheetViews>
  <sheetFormatPr defaultRowHeight="18" x14ac:dyDescent="0.45"/>
  <cols>
    <col min="1" max="1" width="4.3984375" customWidth="1"/>
    <col min="2" max="2" width="8.19921875" bestFit="1" customWidth="1"/>
    <col min="3" max="3" width="22.59765625" customWidth="1"/>
    <col min="4" max="4" width="32.3984375" bestFit="1" customWidth="1"/>
    <col min="5" max="6" width="12.69921875" bestFit="1" customWidth="1"/>
    <col min="7" max="9" width="12.5" bestFit="1" customWidth="1"/>
    <col min="10" max="10" width="16.19921875" bestFit="1" customWidth="1"/>
    <col min="11" max="11" width="26.8984375" bestFit="1" customWidth="1"/>
    <col min="12" max="12" width="14.3984375" bestFit="1" customWidth="1"/>
    <col min="13" max="13" width="26.8984375" bestFit="1" customWidth="1"/>
    <col min="14" max="14" width="22.59765625" bestFit="1" customWidth="1"/>
    <col min="15" max="15" width="42.3984375" bestFit="1" customWidth="1"/>
    <col min="17" max="17" width="10.8984375" bestFit="1" customWidth="1"/>
    <col min="18" max="18" width="46.5" customWidth="1"/>
    <col min="19" max="19" width="27.19921875" bestFit="1" customWidth="1"/>
  </cols>
  <sheetData>
    <row r="1" spans="2:20" ht="18.600000000000001" thickBot="1" x14ac:dyDescent="0.5"/>
    <row r="2" spans="2:20" x14ac:dyDescent="0.45">
      <c r="B2" s="91" t="s">
        <v>0</v>
      </c>
      <c r="C2" s="92"/>
      <c r="D2" s="92"/>
      <c r="E2" s="92"/>
      <c r="F2" s="92"/>
      <c r="G2" s="92"/>
      <c r="H2" s="92"/>
      <c r="I2" s="92"/>
      <c r="J2" s="92"/>
      <c r="K2" s="92"/>
      <c r="L2" s="92"/>
      <c r="M2" s="92"/>
      <c r="N2" s="92"/>
      <c r="O2" s="92"/>
      <c r="P2" s="92"/>
      <c r="Q2" s="92"/>
      <c r="R2" s="92"/>
      <c r="S2" s="92"/>
      <c r="T2" s="93"/>
    </row>
    <row r="3" spans="2:20" ht="18.600000000000001" thickBot="1" x14ac:dyDescent="0.5">
      <c r="B3" s="94"/>
      <c r="C3" s="95"/>
      <c r="D3" s="95"/>
      <c r="E3" s="95"/>
      <c r="F3" s="95"/>
      <c r="G3" s="95"/>
      <c r="H3" s="95"/>
      <c r="I3" s="95"/>
      <c r="J3" s="95"/>
      <c r="K3" s="95"/>
      <c r="L3" s="95"/>
      <c r="M3" s="95"/>
      <c r="N3" s="95"/>
      <c r="O3" s="95"/>
      <c r="P3" s="95"/>
      <c r="Q3" s="95"/>
      <c r="R3" s="95"/>
      <c r="S3" s="95"/>
      <c r="T3" s="96"/>
    </row>
    <row r="4" spans="2:20" ht="15.75" customHeight="1" x14ac:dyDescent="0.45">
      <c r="B4" s="97" t="s">
        <v>1</v>
      </c>
      <c r="C4" s="97"/>
      <c r="D4" s="1"/>
      <c r="E4" s="1"/>
      <c r="F4" s="1"/>
      <c r="G4" s="1"/>
      <c r="H4" s="1"/>
      <c r="I4" s="1"/>
      <c r="J4" s="1"/>
      <c r="K4" s="1"/>
      <c r="L4" s="1"/>
      <c r="M4" s="1"/>
      <c r="N4" s="1"/>
      <c r="O4" s="1"/>
      <c r="P4" s="1"/>
      <c r="Q4" s="1"/>
      <c r="R4" s="1"/>
      <c r="S4" s="1"/>
      <c r="T4" s="1"/>
    </row>
    <row r="5" spans="2:20" ht="15.75" customHeight="1" x14ac:dyDescent="0.45">
      <c r="B5" s="98" t="s">
        <v>2</v>
      </c>
      <c r="C5" s="98"/>
      <c r="D5" s="1"/>
      <c r="E5" s="1"/>
      <c r="F5" s="1"/>
      <c r="G5" s="1"/>
      <c r="H5" s="1"/>
      <c r="I5" s="1"/>
      <c r="J5" s="1"/>
      <c r="K5" s="1"/>
      <c r="L5" s="1"/>
      <c r="M5" s="1"/>
      <c r="N5" s="1"/>
      <c r="O5" s="1"/>
      <c r="P5" s="1"/>
      <c r="Q5" s="1"/>
      <c r="R5" s="1"/>
      <c r="S5" s="1"/>
      <c r="T5" s="1"/>
    </row>
    <row r="6" spans="2:20" ht="15.75" customHeight="1" x14ac:dyDescent="0.45">
      <c r="B6" s="99" t="s">
        <v>3</v>
      </c>
      <c r="C6" s="99"/>
      <c r="D6" s="1"/>
      <c r="E6" s="1"/>
      <c r="F6" s="1"/>
      <c r="G6" s="1"/>
      <c r="H6" s="1"/>
      <c r="I6" s="1"/>
      <c r="J6" s="1"/>
      <c r="K6" s="1"/>
      <c r="L6" s="1"/>
      <c r="M6" s="1"/>
      <c r="N6" s="1"/>
      <c r="O6" s="1"/>
      <c r="P6" s="1"/>
      <c r="Q6" s="1"/>
      <c r="R6" s="1"/>
      <c r="S6" s="1"/>
      <c r="T6" s="1"/>
    </row>
    <row r="7" spans="2:20" ht="15.75" customHeight="1" thickBot="1" x14ac:dyDescent="0.5">
      <c r="B7" s="1"/>
      <c r="C7" s="1"/>
      <c r="D7" s="1"/>
      <c r="E7" s="1"/>
      <c r="F7" s="1"/>
      <c r="G7" s="1"/>
      <c r="H7" s="1"/>
      <c r="I7" s="1"/>
      <c r="J7" s="1"/>
      <c r="K7" s="1"/>
      <c r="L7" s="1"/>
      <c r="M7" s="1"/>
      <c r="N7" s="1"/>
      <c r="O7" s="1"/>
      <c r="P7" s="1"/>
      <c r="Q7" s="1"/>
      <c r="R7" s="1"/>
      <c r="S7" s="1"/>
      <c r="T7" s="1"/>
    </row>
    <row r="8" spans="2:20" ht="19.2" thickTop="1" thickBot="1" x14ac:dyDescent="0.5">
      <c r="B8" s="100" t="s">
        <v>4</v>
      </c>
      <c r="C8" s="101"/>
      <c r="D8" s="2" t="s">
        <v>5</v>
      </c>
      <c r="E8" s="2"/>
      <c r="F8" s="2"/>
      <c r="G8" s="3"/>
      <c r="H8" s="102" t="s">
        <v>6</v>
      </c>
      <c r="I8" s="103"/>
      <c r="J8" s="3"/>
      <c r="K8" s="102" t="s">
        <v>7</v>
      </c>
      <c r="L8" s="104"/>
      <c r="M8" s="103"/>
      <c r="N8" s="2"/>
      <c r="O8" s="2"/>
      <c r="P8" s="2"/>
      <c r="Q8" s="2"/>
      <c r="R8" s="2"/>
      <c r="S8" s="2"/>
      <c r="T8" s="2"/>
    </row>
    <row r="9" spans="2:20" ht="45.75" customHeight="1" thickTop="1" x14ac:dyDescent="0.45">
      <c r="B9" s="4"/>
      <c r="C9" s="5"/>
      <c r="D9" s="6"/>
      <c r="E9" s="70" t="s">
        <v>8</v>
      </c>
      <c r="F9" s="71"/>
      <c r="G9" s="71"/>
      <c r="H9" s="72"/>
      <c r="I9" s="73"/>
      <c r="J9" s="74" t="s">
        <v>9</v>
      </c>
      <c r="K9" s="75"/>
      <c r="L9" s="75"/>
      <c r="M9" s="76"/>
      <c r="N9" s="7"/>
      <c r="O9" s="8"/>
      <c r="P9" s="77" t="s">
        <v>10</v>
      </c>
      <c r="Q9" s="78"/>
      <c r="R9" s="9" t="s">
        <v>11</v>
      </c>
      <c r="S9" s="10" t="s">
        <v>12</v>
      </c>
      <c r="T9" s="11"/>
    </row>
    <row r="10" spans="2:20" ht="34.799999999999997" x14ac:dyDescent="0.45">
      <c r="B10" s="12" t="s">
        <v>13</v>
      </c>
      <c r="C10" s="13" t="s">
        <v>14</v>
      </c>
      <c r="D10" s="14" t="s">
        <v>15</v>
      </c>
      <c r="E10" s="15" t="s">
        <v>16</v>
      </c>
      <c r="F10" s="15" t="s">
        <v>17</v>
      </c>
      <c r="G10" s="15" t="s">
        <v>18</v>
      </c>
      <c r="H10" s="16" t="s">
        <v>19</v>
      </c>
      <c r="I10" s="17" t="s">
        <v>20</v>
      </c>
      <c r="J10" s="18" t="s">
        <v>21</v>
      </c>
      <c r="K10" s="18" t="s">
        <v>22</v>
      </c>
      <c r="L10" s="19" t="s">
        <v>23</v>
      </c>
      <c r="M10" s="19" t="s">
        <v>24</v>
      </c>
      <c r="N10" s="20" t="s">
        <v>25</v>
      </c>
      <c r="O10" s="21" t="s">
        <v>26</v>
      </c>
      <c r="P10" s="16" t="s">
        <v>27</v>
      </c>
      <c r="Q10" s="16" t="s">
        <v>28</v>
      </c>
      <c r="R10" s="22" t="s">
        <v>28</v>
      </c>
      <c r="S10" s="23" t="s">
        <v>28</v>
      </c>
      <c r="T10" s="12" t="s">
        <v>29</v>
      </c>
    </row>
    <row r="11" spans="2:20" ht="34.799999999999997" x14ac:dyDescent="0.45">
      <c r="B11" s="24" t="s">
        <v>30</v>
      </c>
      <c r="C11" s="25" t="s">
        <v>31</v>
      </c>
      <c r="D11" s="26" t="s">
        <v>32</v>
      </c>
      <c r="E11" s="27">
        <v>1218</v>
      </c>
      <c r="F11" s="27">
        <v>1146</v>
      </c>
      <c r="G11" s="27">
        <v>1389</v>
      </c>
      <c r="H11" s="28">
        <f>AVERAGE(E11:G11)</f>
        <v>1251</v>
      </c>
      <c r="I11" s="27">
        <v>1247</v>
      </c>
      <c r="J11" s="27"/>
      <c r="K11" s="27"/>
      <c r="L11" s="27"/>
      <c r="M11" s="27"/>
      <c r="N11" s="27">
        <v>35</v>
      </c>
      <c r="O11" s="29" t="s">
        <v>33</v>
      </c>
      <c r="P11" s="30">
        <v>250000</v>
      </c>
      <c r="Q11" s="30">
        <f>N11*P11</f>
        <v>8750000</v>
      </c>
      <c r="R11" s="31">
        <v>12340000</v>
      </c>
      <c r="S11" s="30">
        <f>MIN(Q11:R11)</f>
        <v>8750000</v>
      </c>
      <c r="T11" s="32"/>
    </row>
    <row r="12" spans="2:20" ht="52.2" x14ac:dyDescent="0.45">
      <c r="B12" s="24" t="s">
        <v>30</v>
      </c>
      <c r="C12" s="25" t="s">
        <v>34</v>
      </c>
      <c r="D12" s="26" t="s">
        <v>35</v>
      </c>
      <c r="E12" s="27"/>
      <c r="F12" s="27"/>
      <c r="G12" s="27"/>
      <c r="H12" s="33" t="e">
        <f>AVERAGE(E12:G12)</f>
        <v>#DIV/0!</v>
      </c>
      <c r="I12" s="27"/>
      <c r="J12" s="27" t="s">
        <v>36</v>
      </c>
      <c r="K12" s="27">
        <v>533</v>
      </c>
      <c r="L12" s="27" t="s">
        <v>37</v>
      </c>
      <c r="M12" s="27">
        <v>481</v>
      </c>
      <c r="N12" s="27">
        <v>21</v>
      </c>
      <c r="O12" s="29" t="s">
        <v>38</v>
      </c>
      <c r="P12" s="30">
        <v>250000</v>
      </c>
      <c r="Q12" s="30">
        <f>N12*P12</f>
        <v>5250000</v>
      </c>
      <c r="R12" s="31">
        <v>3200000</v>
      </c>
      <c r="S12" s="30">
        <f>MIN(Q12:R12)</f>
        <v>3200000</v>
      </c>
      <c r="T12" s="32"/>
    </row>
    <row r="13" spans="2:20" x14ac:dyDescent="0.45">
      <c r="B13" s="34">
        <v>1</v>
      </c>
      <c r="C13" s="35"/>
      <c r="D13" s="36"/>
      <c r="E13" s="37"/>
      <c r="F13" s="37"/>
      <c r="G13" s="37"/>
      <c r="H13" s="33" t="e">
        <f>AVERAGE(E13:G13)</f>
        <v>#DIV/0!</v>
      </c>
      <c r="I13" s="37"/>
      <c r="J13" s="37"/>
      <c r="K13" s="37"/>
      <c r="L13" s="37"/>
      <c r="M13" s="37"/>
      <c r="N13" s="37"/>
      <c r="O13" s="38" t="s">
        <v>39</v>
      </c>
      <c r="P13" s="39">
        <v>250000</v>
      </c>
      <c r="Q13" s="40">
        <f>N13*P13</f>
        <v>0</v>
      </c>
      <c r="R13" s="41"/>
      <c r="S13" s="40">
        <f>MIN(Q13:R13)</f>
        <v>0</v>
      </c>
      <c r="T13" s="42"/>
    </row>
    <row r="14" spans="2:20" hidden="1" x14ac:dyDescent="0.45">
      <c r="B14" s="43">
        <v>2</v>
      </c>
      <c r="C14" s="44"/>
      <c r="D14" s="36"/>
      <c r="E14" s="45"/>
      <c r="F14" s="45"/>
      <c r="G14" s="45"/>
      <c r="H14" s="46" t="e">
        <f t="shared" ref="H14:H21" si="0">AVERAGE(E14:G14)</f>
        <v>#DIV/0!</v>
      </c>
      <c r="I14" s="45"/>
      <c r="J14" s="37"/>
      <c r="K14" s="37"/>
      <c r="L14" s="37"/>
      <c r="M14" s="37"/>
      <c r="N14" s="37"/>
      <c r="O14" s="38" t="s">
        <v>39</v>
      </c>
      <c r="P14" s="47">
        <v>250000</v>
      </c>
      <c r="Q14" s="48">
        <f t="shared" ref="Q14:Q21" si="1">N14*P14</f>
        <v>0</v>
      </c>
      <c r="R14" s="49"/>
      <c r="S14" s="48">
        <f t="shared" ref="S14:S22" si="2">MIN(Q14:R14)</f>
        <v>0</v>
      </c>
      <c r="T14" s="50"/>
    </row>
    <row r="15" spans="2:20" hidden="1" x14ac:dyDescent="0.45">
      <c r="B15" s="43">
        <v>3</v>
      </c>
      <c r="C15" s="44"/>
      <c r="D15" s="36"/>
      <c r="E15" s="45"/>
      <c r="F15" s="45"/>
      <c r="G15" s="45"/>
      <c r="H15" s="46" t="e">
        <f t="shared" si="0"/>
        <v>#DIV/0!</v>
      </c>
      <c r="I15" s="45"/>
      <c r="J15" s="37"/>
      <c r="K15" s="37"/>
      <c r="L15" s="37"/>
      <c r="M15" s="37"/>
      <c r="N15" s="37"/>
      <c r="O15" s="38" t="s">
        <v>39</v>
      </c>
      <c r="P15" s="47">
        <v>250000</v>
      </c>
      <c r="Q15" s="48">
        <f t="shared" si="1"/>
        <v>0</v>
      </c>
      <c r="R15" s="49"/>
      <c r="S15" s="48">
        <f t="shared" si="2"/>
        <v>0</v>
      </c>
      <c r="T15" s="50"/>
    </row>
    <row r="16" spans="2:20" hidden="1" x14ac:dyDescent="0.45">
      <c r="B16" s="43">
        <v>4</v>
      </c>
      <c r="C16" s="44"/>
      <c r="D16" s="36"/>
      <c r="E16" s="45"/>
      <c r="F16" s="45"/>
      <c r="G16" s="45"/>
      <c r="H16" s="46" t="e">
        <f t="shared" si="0"/>
        <v>#DIV/0!</v>
      </c>
      <c r="I16" s="45"/>
      <c r="J16" s="37"/>
      <c r="K16" s="37"/>
      <c r="L16" s="37"/>
      <c r="M16" s="37"/>
      <c r="N16" s="37"/>
      <c r="O16" s="38" t="s">
        <v>39</v>
      </c>
      <c r="P16" s="47">
        <v>250000</v>
      </c>
      <c r="Q16" s="48">
        <f t="shared" si="1"/>
        <v>0</v>
      </c>
      <c r="R16" s="49"/>
      <c r="S16" s="48">
        <f t="shared" si="2"/>
        <v>0</v>
      </c>
      <c r="T16" s="50"/>
    </row>
    <row r="17" spans="2:20" hidden="1" x14ac:dyDescent="0.45">
      <c r="B17" s="43">
        <v>5</v>
      </c>
      <c r="C17" s="44"/>
      <c r="D17" s="36"/>
      <c r="E17" s="45"/>
      <c r="F17" s="45"/>
      <c r="G17" s="45"/>
      <c r="H17" s="46" t="e">
        <f t="shared" si="0"/>
        <v>#DIV/0!</v>
      </c>
      <c r="I17" s="45"/>
      <c r="J17" s="37"/>
      <c r="K17" s="37"/>
      <c r="L17" s="37"/>
      <c r="M17" s="37"/>
      <c r="N17" s="37"/>
      <c r="O17" s="38" t="s">
        <v>39</v>
      </c>
      <c r="P17" s="47">
        <v>250000</v>
      </c>
      <c r="Q17" s="48">
        <f t="shared" si="1"/>
        <v>0</v>
      </c>
      <c r="R17" s="49"/>
      <c r="S17" s="48">
        <f t="shared" si="2"/>
        <v>0</v>
      </c>
      <c r="T17" s="50"/>
    </row>
    <row r="18" spans="2:20" hidden="1" x14ac:dyDescent="0.45">
      <c r="B18" s="43">
        <v>6</v>
      </c>
      <c r="C18" s="44"/>
      <c r="D18" s="36"/>
      <c r="E18" s="45"/>
      <c r="F18" s="45"/>
      <c r="G18" s="45"/>
      <c r="H18" s="46" t="e">
        <f t="shared" si="0"/>
        <v>#DIV/0!</v>
      </c>
      <c r="I18" s="45"/>
      <c r="J18" s="37"/>
      <c r="K18" s="37"/>
      <c r="L18" s="37"/>
      <c r="M18" s="37"/>
      <c r="N18" s="37"/>
      <c r="O18" s="38" t="s">
        <v>39</v>
      </c>
      <c r="P18" s="47">
        <v>250000</v>
      </c>
      <c r="Q18" s="48">
        <f t="shared" si="1"/>
        <v>0</v>
      </c>
      <c r="R18" s="49"/>
      <c r="S18" s="48">
        <f t="shared" si="2"/>
        <v>0</v>
      </c>
      <c r="T18" s="50"/>
    </row>
    <row r="19" spans="2:20" hidden="1" x14ac:dyDescent="0.45">
      <c r="B19" s="43">
        <v>7</v>
      </c>
      <c r="C19" s="44"/>
      <c r="D19" s="36"/>
      <c r="E19" s="45"/>
      <c r="F19" s="45"/>
      <c r="G19" s="45"/>
      <c r="H19" s="46" t="e">
        <f t="shared" si="0"/>
        <v>#DIV/0!</v>
      </c>
      <c r="I19" s="45"/>
      <c r="J19" s="37"/>
      <c r="K19" s="37"/>
      <c r="L19" s="37"/>
      <c r="M19" s="37"/>
      <c r="N19" s="37"/>
      <c r="O19" s="38" t="s">
        <v>39</v>
      </c>
      <c r="P19" s="47">
        <v>250000</v>
      </c>
      <c r="Q19" s="48">
        <f t="shared" si="1"/>
        <v>0</v>
      </c>
      <c r="R19" s="49"/>
      <c r="S19" s="48">
        <f t="shared" si="2"/>
        <v>0</v>
      </c>
      <c r="T19" s="50"/>
    </row>
    <row r="20" spans="2:20" hidden="1" x14ac:dyDescent="0.45">
      <c r="B20" s="43">
        <v>8</v>
      </c>
      <c r="C20" s="44"/>
      <c r="D20" s="36"/>
      <c r="E20" s="45"/>
      <c r="F20" s="45"/>
      <c r="G20" s="45"/>
      <c r="H20" s="46" t="e">
        <f t="shared" si="0"/>
        <v>#DIV/0!</v>
      </c>
      <c r="I20" s="45"/>
      <c r="J20" s="37"/>
      <c r="K20" s="37"/>
      <c r="L20" s="37"/>
      <c r="M20" s="37"/>
      <c r="N20" s="37"/>
      <c r="O20" s="38" t="s">
        <v>39</v>
      </c>
      <c r="P20" s="47">
        <v>250000</v>
      </c>
      <c r="Q20" s="48">
        <f t="shared" si="1"/>
        <v>0</v>
      </c>
      <c r="R20" s="49"/>
      <c r="S20" s="48">
        <f t="shared" si="2"/>
        <v>0</v>
      </c>
      <c r="T20" s="50"/>
    </row>
    <row r="21" spans="2:20" hidden="1" x14ac:dyDescent="0.45">
      <c r="B21" s="43">
        <v>9</v>
      </c>
      <c r="C21" s="44"/>
      <c r="D21" s="36"/>
      <c r="E21" s="45"/>
      <c r="F21" s="45"/>
      <c r="G21" s="45"/>
      <c r="H21" s="46" t="e">
        <f t="shared" si="0"/>
        <v>#DIV/0!</v>
      </c>
      <c r="I21" s="45"/>
      <c r="J21" s="37"/>
      <c r="K21" s="37"/>
      <c r="L21" s="37"/>
      <c r="M21" s="37"/>
      <c r="N21" s="37"/>
      <c r="O21" s="38" t="s">
        <v>39</v>
      </c>
      <c r="P21" s="47">
        <v>250000</v>
      </c>
      <c r="Q21" s="48">
        <f t="shared" si="1"/>
        <v>0</v>
      </c>
      <c r="R21" s="49"/>
      <c r="S21" s="48">
        <f t="shared" si="2"/>
        <v>0</v>
      </c>
      <c r="T21" s="50"/>
    </row>
    <row r="22" spans="2:20" hidden="1" x14ac:dyDescent="0.45">
      <c r="B22" s="51">
        <v>10</v>
      </c>
      <c r="C22" s="52"/>
      <c r="D22" s="36"/>
      <c r="E22" s="53"/>
      <c r="F22" s="53"/>
      <c r="G22" s="53"/>
      <c r="H22" s="54" t="e">
        <f>AVERAGE(E22:G22)</f>
        <v>#DIV/0!</v>
      </c>
      <c r="I22" s="53"/>
      <c r="J22" s="55"/>
      <c r="K22" s="55"/>
      <c r="L22" s="55"/>
      <c r="M22" s="55"/>
      <c r="N22" s="55"/>
      <c r="O22" s="56" t="s">
        <v>39</v>
      </c>
      <c r="P22" s="57">
        <v>250000</v>
      </c>
      <c r="Q22" s="58">
        <f>N22*P22</f>
        <v>0</v>
      </c>
      <c r="R22" s="59"/>
      <c r="S22" s="58">
        <f t="shared" si="2"/>
        <v>0</v>
      </c>
      <c r="T22" s="11"/>
    </row>
    <row r="23" spans="2:20" ht="18.600000000000001" hidden="1" thickTop="1" x14ac:dyDescent="0.45">
      <c r="B23" s="60" t="s">
        <v>40</v>
      </c>
      <c r="C23" s="61"/>
      <c r="D23" s="61"/>
      <c r="E23" s="61"/>
      <c r="F23" s="61"/>
      <c r="G23" s="61"/>
      <c r="H23" s="61"/>
      <c r="I23" s="61"/>
      <c r="J23" s="61"/>
      <c r="K23" s="61"/>
      <c r="L23" s="61"/>
      <c r="M23" s="61"/>
      <c r="N23" s="61"/>
      <c r="O23" s="61"/>
      <c r="P23" s="61"/>
      <c r="Q23" s="61"/>
      <c r="R23" s="61"/>
      <c r="S23" s="62">
        <f>SUM(S13:S22)</f>
        <v>0</v>
      </c>
      <c r="T23" s="63"/>
    </row>
    <row r="24" spans="2:20" ht="18.600000000000001" thickBot="1" x14ac:dyDescent="0.5"/>
    <row r="25" spans="2:20" ht="69" customHeight="1" thickTop="1" thickBot="1" x14ac:dyDescent="0.5">
      <c r="D25" s="64" t="s">
        <v>41</v>
      </c>
      <c r="J25" s="79" t="s">
        <v>42</v>
      </c>
      <c r="K25" s="80"/>
      <c r="L25" s="80"/>
      <c r="M25" s="80"/>
      <c r="N25" s="81"/>
      <c r="O25" s="65" t="s">
        <v>43</v>
      </c>
      <c r="R25" s="66" t="s">
        <v>44</v>
      </c>
    </row>
    <row r="26" spans="2:20" ht="19.2" thickTop="1" thickBot="1" x14ac:dyDescent="0.5">
      <c r="D26" s="67" t="s">
        <v>32</v>
      </c>
      <c r="J26" s="82"/>
      <c r="K26" s="83"/>
      <c r="L26" s="83"/>
      <c r="M26" s="83"/>
      <c r="N26" s="84"/>
      <c r="O26" s="68"/>
    </row>
    <row r="27" spans="2:20" ht="112.5" customHeight="1" thickTop="1" x14ac:dyDescent="0.45">
      <c r="D27" s="67" t="s">
        <v>45</v>
      </c>
      <c r="J27" s="82"/>
      <c r="K27" s="83"/>
      <c r="L27" s="83"/>
      <c r="M27" s="83"/>
      <c r="N27" s="84"/>
      <c r="R27" s="88" t="s">
        <v>46</v>
      </c>
    </row>
    <row r="28" spans="2:20" x14ac:dyDescent="0.45">
      <c r="D28" s="67" t="s">
        <v>35</v>
      </c>
      <c r="J28" s="82"/>
      <c r="K28" s="83"/>
      <c r="L28" s="83"/>
      <c r="M28" s="83"/>
      <c r="N28" s="84"/>
      <c r="R28" s="89"/>
    </row>
    <row r="29" spans="2:20" ht="18.600000000000001" thickBot="1" x14ac:dyDescent="0.5">
      <c r="D29" s="69" t="s">
        <v>47</v>
      </c>
      <c r="J29" s="82"/>
      <c r="K29" s="83"/>
      <c r="L29" s="83"/>
      <c r="M29" s="83"/>
      <c r="N29" s="84"/>
      <c r="R29" s="89"/>
    </row>
    <row r="30" spans="2:20" ht="19.5" customHeight="1" thickTop="1" x14ac:dyDescent="0.45">
      <c r="J30" s="82"/>
      <c r="K30" s="83"/>
      <c r="L30" s="83"/>
      <c r="M30" s="83"/>
      <c r="N30" s="84"/>
      <c r="R30" s="89"/>
    </row>
    <row r="31" spans="2:20" ht="18.75" customHeight="1" x14ac:dyDescent="0.45">
      <c r="J31" s="82"/>
      <c r="K31" s="83"/>
      <c r="L31" s="83"/>
      <c r="M31" s="83"/>
      <c r="N31" s="84"/>
      <c r="R31" s="89"/>
    </row>
    <row r="32" spans="2:20" ht="18.75" customHeight="1" thickBot="1" x14ac:dyDescent="0.5">
      <c r="J32" s="82"/>
      <c r="K32" s="83"/>
      <c r="L32" s="83"/>
      <c r="M32" s="83"/>
      <c r="N32" s="84"/>
      <c r="R32" s="90"/>
    </row>
    <row r="33" spans="10:14" ht="18.600000000000001" thickTop="1" x14ac:dyDescent="0.45">
      <c r="J33" s="82"/>
      <c r="K33" s="83"/>
      <c r="L33" s="83"/>
      <c r="M33" s="83"/>
      <c r="N33" s="84"/>
    </row>
    <row r="34" spans="10:14" x14ac:dyDescent="0.45">
      <c r="J34" s="82"/>
      <c r="K34" s="83"/>
      <c r="L34" s="83"/>
      <c r="M34" s="83"/>
      <c r="N34" s="84"/>
    </row>
    <row r="35" spans="10:14" x14ac:dyDescent="0.45">
      <c r="J35" s="82"/>
      <c r="K35" s="83"/>
      <c r="L35" s="83"/>
      <c r="M35" s="83"/>
      <c r="N35" s="84"/>
    </row>
    <row r="36" spans="10:14" ht="18.600000000000001" thickBot="1" x14ac:dyDescent="0.5">
      <c r="J36" s="85"/>
      <c r="K36" s="86"/>
      <c r="L36" s="86"/>
      <c r="M36" s="86"/>
      <c r="N36" s="87"/>
    </row>
    <row r="37" spans="10:14" ht="18.600000000000001" thickTop="1" x14ac:dyDescent="0.45"/>
  </sheetData>
  <autoFilter ref="B10:T10" xr:uid="{19DA1F6B-5488-40FF-8CFD-05B0E0B23A76}"/>
  <mergeCells count="12">
    <mergeCell ref="B2:T3"/>
    <mergeCell ref="B4:C4"/>
    <mergeCell ref="B5:C5"/>
    <mergeCell ref="B6:C6"/>
    <mergeCell ref="B8:C8"/>
    <mergeCell ref="H8:I8"/>
    <mergeCell ref="K8:M8"/>
    <mergeCell ref="E9:I9"/>
    <mergeCell ref="J9:M9"/>
    <mergeCell ref="P9:Q9"/>
    <mergeCell ref="J25:N36"/>
    <mergeCell ref="R27:R32"/>
  </mergeCells>
  <phoneticPr fontId="1"/>
  <dataValidations count="1">
    <dataValidation type="list" allowBlank="1" showInputMessage="1" showErrorMessage="1" sqref="D11:D22" xr:uid="{67C54D57-C6B7-4C00-AF50-9857D25F1586}">
      <formula1>$D$26:$D$29</formula1>
    </dataValidation>
  </dataValidations>
  <pageMargins left="0.7" right="0.7" top="0.75" bottom="0.75" header="0.3" footer="0.3"/>
  <pageSetup paperSize="9" scale="3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（小児医療施設支援事業）医療機関等→長崎県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大輔</dc:creator>
  <cp:lastModifiedBy>荒木 大輔</cp:lastModifiedBy>
  <cp:lastPrinted>2025-03-03T11:51:05Z</cp:lastPrinted>
  <dcterms:created xsi:type="dcterms:W3CDTF">2025-03-03T11:41:55Z</dcterms:created>
  <dcterms:modified xsi:type="dcterms:W3CDTF">2025-03-03T11:51:07Z</dcterms:modified>
</cp:coreProperties>
</file>