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★★★★特別高圧★★★★\01_特別高圧（3回目（令和6年11月補正））\01_要綱、様式、チラシ、要領\02_ホームページ（募集要項、申請要領等）\掲載PDF\"/>
    </mc:Choice>
  </mc:AlternateContent>
  <xr:revisionPtr revIDLastSave="0" documentId="13_ncr:1_{4DD7ED47-5903-4D63-8EF4-751759474F54}" xr6:coauthVersionLast="47" xr6:coauthVersionMax="47" xr10:uidLastSave="{00000000-0000-0000-0000-000000000000}"/>
  <bookViews>
    <workbookView xWindow="-120" yWindow="-120" windowWidth="29040" windowHeight="15840" xr2:uid="{CEB62964-240E-4A49-B6EB-371EC9F1DD08}"/>
  </bookViews>
  <sheets>
    <sheet name="様式第２号（所要額計算書）別紙（例）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3" l="1"/>
  <c r="N18" i="3"/>
  <c r="N33" i="3" s="1"/>
  <c r="P33" i="3" s="1"/>
  <c r="L18" i="3"/>
  <c r="L33" i="3" s="1"/>
  <c r="K18" i="3"/>
  <c r="K33" i="3" s="1"/>
  <c r="M33" i="3" s="1"/>
  <c r="O33" i="3" s="1"/>
  <c r="O34" i="3" s="1"/>
  <c r="H18" i="3"/>
  <c r="J18" i="3" s="1"/>
  <c r="H17" i="3"/>
  <c r="J17" i="3" s="1"/>
  <c r="F18" i="3"/>
  <c r="F33" i="3" s="1"/>
  <c r="E18" i="3"/>
  <c r="E33" i="3" s="1"/>
  <c r="N17" i="3"/>
  <c r="N28" i="3" s="1"/>
  <c r="L17" i="3"/>
  <c r="L28" i="3" s="1"/>
  <c r="K17" i="3"/>
  <c r="K28" i="3" s="1"/>
  <c r="F17" i="3"/>
  <c r="F28" i="3" s="1"/>
  <c r="E17" i="3"/>
  <c r="E28" i="3" s="1"/>
  <c r="P23" i="3"/>
  <c r="M23" i="3"/>
  <c r="O23" i="3" s="1"/>
  <c r="J23" i="3"/>
  <c r="G23" i="3"/>
  <c r="I23" i="3" s="1"/>
  <c r="P9" i="3"/>
  <c r="P10" i="3"/>
  <c r="P15" i="3"/>
  <c r="P11" i="3"/>
  <c r="P12" i="3"/>
  <c r="P13" i="3"/>
  <c r="P16" i="3"/>
  <c r="P14" i="3"/>
  <c r="P8" i="3"/>
  <c r="M9" i="3"/>
  <c r="O9" i="3" s="1"/>
  <c r="M10" i="3"/>
  <c r="O10" i="3" s="1"/>
  <c r="M15" i="3"/>
  <c r="O15" i="3" s="1"/>
  <c r="M11" i="3"/>
  <c r="O11" i="3" s="1"/>
  <c r="M12" i="3"/>
  <c r="O12" i="3" s="1"/>
  <c r="M13" i="3"/>
  <c r="O13" i="3" s="1"/>
  <c r="M16" i="3"/>
  <c r="O16" i="3" s="1"/>
  <c r="M14" i="3"/>
  <c r="O14" i="3" s="1"/>
  <c r="M8" i="3"/>
  <c r="J9" i="3"/>
  <c r="J10" i="3"/>
  <c r="J15" i="3"/>
  <c r="J11" i="3"/>
  <c r="J12" i="3"/>
  <c r="J13" i="3"/>
  <c r="J16" i="3"/>
  <c r="J14" i="3"/>
  <c r="J8" i="3"/>
  <c r="G9" i="3"/>
  <c r="I9" i="3" s="1"/>
  <c r="G10" i="3"/>
  <c r="I10" i="3" s="1"/>
  <c r="G15" i="3"/>
  <c r="G11" i="3"/>
  <c r="I11" i="3" s="1"/>
  <c r="G12" i="3"/>
  <c r="I12" i="3" s="1"/>
  <c r="G13" i="3"/>
  <c r="I13" i="3" s="1"/>
  <c r="G16" i="3"/>
  <c r="I16" i="3" s="1"/>
  <c r="G14" i="3"/>
  <c r="I14" i="3" s="1"/>
  <c r="G8" i="3"/>
  <c r="I8" i="3" s="1"/>
  <c r="H33" i="3" l="1"/>
  <c r="J33" i="3" s="1"/>
  <c r="M17" i="3"/>
  <c r="G33" i="3"/>
  <c r="I33" i="3" s="1"/>
  <c r="M18" i="3"/>
  <c r="O18" i="3" s="1"/>
  <c r="P18" i="3"/>
  <c r="G18" i="3"/>
  <c r="I18" i="3" s="1"/>
  <c r="G17" i="3"/>
  <c r="I17" i="3" s="1"/>
  <c r="P17" i="3"/>
  <c r="I15" i="3"/>
  <c r="O8" i="3"/>
  <c r="H28" i="3"/>
  <c r="I34" i="3" l="1"/>
  <c r="O36" i="3" s="1"/>
  <c r="O17" i="3"/>
</calcChain>
</file>

<file path=xl/sharedStrings.xml><?xml version="1.0" encoding="utf-8"?>
<sst xmlns="http://schemas.openxmlformats.org/spreadsheetml/2006/main" count="107" uniqueCount="45">
  <si>
    <t>〇〇服店</t>
    <rPh sb="2" eb="4">
      <t>フクテン</t>
    </rPh>
    <phoneticPr fontId="1"/>
  </si>
  <si>
    <t>〇眼鏡店</t>
    <rPh sb="1" eb="4">
      <t>メガネテン</t>
    </rPh>
    <phoneticPr fontId="1"/>
  </si>
  <si>
    <t>□靴店</t>
    <rPh sb="1" eb="3">
      <t>クツテン</t>
    </rPh>
    <phoneticPr fontId="1"/>
  </si>
  <si>
    <t>・・・</t>
    <phoneticPr fontId="1"/>
  </si>
  <si>
    <t>①</t>
    <phoneticPr fontId="1"/>
  </si>
  <si>
    <t>②</t>
    <phoneticPr fontId="1"/>
  </si>
  <si>
    <t>××眼科</t>
    <rPh sb="2" eb="4">
      <t>ガンカ</t>
    </rPh>
    <phoneticPr fontId="1"/>
  </si>
  <si>
    <t>特記事項</t>
    <rPh sb="0" eb="4">
      <t>トッキジコウ</t>
    </rPh>
    <phoneticPr fontId="1"/>
  </si>
  <si>
    <t>対象外</t>
    <rPh sb="0" eb="3">
      <t>タイショウガイ</t>
    </rPh>
    <phoneticPr fontId="1"/>
  </si>
  <si>
    <t>R６.８～10　</t>
  </si>
  <si>
    <t>R７.１～３</t>
  </si>
  <si>
    <t>R６.８
（a）</t>
    <phoneticPr fontId="1"/>
  </si>
  <si>
    <t>R６.９
（b）</t>
    <phoneticPr fontId="1"/>
  </si>
  <si>
    <t>小計
（a+b）</t>
    <rPh sb="0" eb="2">
      <t>ショウケイ</t>
    </rPh>
    <phoneticPr fontId="1"/>
  </si>
  <si>
    <t>R６.10
（c）</t>
    <phoneticPr fontId="1"/>
  </si>
  <si>
    <t>R７.１
（d）</t>
    <phoneticPr fontId="1"/>
  </si>
  <si>
    <t>R７.２
（e）</t>
    <phoneticPr fontId="1"/>
  </si>
  <si>
    <t>小計
（d+e）</t>
    <rPh sb="0" eb="2">
      <t>ショウケイ</t>
    </rPh>
    <phoneticPr fontId="1"/>
  </si>
  <si>
    <t>R７.３
（f）</t>
    <phoneticPr fontId="1"/>
  </si>
  <si>
    <t>使用電力量実績値（kwh）</t>
    <phoneticPr fontId="1"/>
  </si>
  <si>
    <t>補助金額算定</t>
    <phoneticPr fontId="1"/>
  </si>
  <si>
    <t>（c）×0.65円</t>
    <rPh sb="8" eb="9">
      <t>エン</t>
    </rPh>
    <phoneticPr fontId="1"/>
  </si>
  <si>
    <t>（a+b）×1.0円</t>
    <rPh sb="9" eb="10">
      <t>エン</t>
    </rPh>
    <phoneticPr fontId="1"/>
  </si>
  <si>
    <t>（d+e）×0.7円</t>
    <rPh sb="9" eb="10">
      <t>エン</t>
    </rPh>
    <phoneticPr fontId="1"/>
  </si>
  <si>
    <t>（f）×0.35円</t>
    <rPh sb="8" eb="9">
      <t>エン</t>
    </rPh>
    <phoneticPr fontId="1"/>
  </si>
  <si>
    <t>✓</t>
  </si>
  <si>
    <t>管理者負担分
（全体空調等）</t>
    <phoneticPr fontId="1"/>
  </si>
  <si>
    <r>
      <t xml:space="preserve">合計
</t>
    </r>
    <r>
      <rPr>
        <b/>
        <sz val="11"/>
        <color rgb="FFFF0000"/>
        <rFont val="UD デジタル 教科書体 NP-R"/>
        <family val="1"/>
        <charset val="128"/>
      </rPr>
      <t>（電力会社からの請求書等と一致）</t>
    </r>
    <phoneticPr fontId="1"/>
  </si>
  <si>
    <t>入居企業負担分+
管理者負担分</t>
    <rPh sb="0" eb="4">
      <t>ニュウキョキギョウ</t>
    </rPh>
    <rPh sb="4" eb="7">
      <t>フタンブン</t>
    </rPh>
    <rPh sb="9" eb="15">
      <t>カンリシャフタンブン</t>
    </rPh>
    <phoneticPr fontId="1"/>
  </si>
  <si>
    <r>
      <t xml:space="preserve">補助対象合計
</t>
    </r>
    <r>
      <rPr>
        <b/>
        <sz val="11"/>
        <color rgb="FFFF0000"/>
        <rFont val="UD デジタル 教科書体 NP-R"/>
        <family val="1"/>
        <charset val="128"/>
      </rPr>
      <t>（対象外の企業を除く）</t>
    </r>
    <rPh sb="0" eb="4">
      <t>ホジョタイショウ</t>
    </rPh>
    <rPh sb="8" eb="11">
      <t>タイショウガイ</t>
    </rPh>
    <rPh sb="12" eb="14">
      <t>キギョウ</t>
    </rPh>
    <rPh sb="15" eb="16">
      <t>ノゾ</t>
    </rPh>
    <phoneticPr fontId="1"/>
  </si>
  <si>
    <t>（小計１：対象外含む）</t>
    <rPh sb="1" eb="3">
      <t>ショウケイ</t>
    </rPh>
    <rPh sb="5" eb="9">
      <t>タイショウガイフク</t>
    </rPh>
    <phoneticPr fontId="1"/>
  </si>
  <si>
    <t>（小計２：対象外除く）</t>
    <rPh sb="1" eb="3">
      <t>ショウケイ</t>
    </rPh>
    <rPh sb="5" eb="8">
      <t>タイショウガイ</t>
    </rPh>
    <rPh sb="8" eb="9">
      <t>ノゾ</t>
    </rPh>
    <phoneticPr fontId="1"/>
  </si>
  <si>
    <t>③</t>
    <phoneticPr fontId="1"/>
  </si>
  <si>
    <t>①
+
③</t>
    <phoneticPr fontId="1"/>
  </si>
  <si>
    <t>②
+
③</t>
    <phoneticPr fontId="1"/>
  </si>
  <si>
    <t>A：補助金額算定（R６.８～10）</t>
    <phoneticPr fontId="1"/>
  </si>
  <si>
    <t>B：補助金額算定（R７.１～３）</t>
    <phoneticPr fontId="1"/>
  </si>
  <si>
    <t>A+B：合計（円・千円未満切捨）</t>
    <phoneticPr fontId="1"/>
  </si>
  <si>
    <t>交付申請額</t>
    <phoneticPr fontId="1"/>
  </si>
  <si>
    <t>↑上限20,000千円と「A+B：合計」を比較し、少ない方の額を記載</t>
    <phoneticPr fontId="1"/>
  </si>
  <si>
    <r>
      <t>対象外の
施設に</t>
    </r>
    <r>
      <rPr>
        <sz val="9"/>
        <color theme="1"/>
        <rFont val="Segoe UI Symbol"/>
        <family val="1"/>
      </rPr>
      <t>✓</t>
    </r>
    <rPh sb="0" eb="3">
      <t>タイショウガイ</t>
    </rPh>
    <rPh sb="5" eb="7">
      <t>シセツ</t>
    </rPh>
    <phoneticPr fontId="1"/>
  </si>
  <si>
    <t>入居者負担分</t>
    <rPh sb="2" eb="3">
      <t>シャ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</si>
  <si>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4"/>
  </si>
  <si>
    <t>様式第２号（別紙）</t>
    <phoneticPr fontId="1"/>
  </si>
  <si>
    <t>△お食事処、××眼科については、電気代含む物価高騰の補助金を国（もしくは県、市町）から交付を受けるため、対象外。
入居企業へは、補助金受領後に還付する。（もしくは、翌月当庁徴収分から差し引く。）</t>
    <rPh sb="16" eb="20">
      <t>デンキダイフク</t>
    </rPh>
    <rPh sb="21" eb="25">
      <t>ブッカコウトウ</t>
    </rPh>
    <rPh sb="26" eb="29">
      <t>ホジョキン</t>
    </rPh>
    <rPh sb="30" eb="31">
      <t>クニ</t>
    </rPh>
    <rPh sb="36" eb="37">
      <t>ケン</t>
    </rPh>
    <rPh sb="38" eb="40">
      <t>シマチ</t>
    </rPh>
    <rPh sb="43" eb="45">
      <t>コウフ</t>
    </rPh>
    <rPh sb="46" eb="47">
      <t>ウ</t>
    </rPh>
    <rPh sb="52" eb="55">
      <t>タイショウガイ</t>
    </rPh>
    <rPh sb="57" eb="59">
      <t>ニュウキョ</t>
    </rPh>
    <rPh sb="59" eb="61">
      <t>キギョウ</t>
    </rPh>
    <rPh sb="64" eb="67">
      <t>ホジョキン</t>
    </rPh>
    <rPh sb="67" eb="70">
      <t>ジュリョウゴ</t>
    </rPh>
    <rPh sb="71" eb="73">
      <t>カンプ</t>
    </rPh>
    <rPh sb="82" eb="84">
      <t>ヨクゲツ</t>
    </rPh>
    <rPh sb="84" eb="86">
      <t>トウチョウ</t>
    </rPh>
    <rPh sb="86" eb="88">
      <t>チョウシュウ</t>
    </rPh>
    <rPh sb="88" eb="89">
      <t>ブン</t>
    </rPh>
    <rPh sb="91" eb="92">
      <t>サ</t>
    </rPh>
    <rPh sb="93" eb="9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</si>
</sst>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1"/>
      <color rgb="FF0070C0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sz val="14"/>
      <color rgb="FF000000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6"/>
      <color theme="1"/>
      <name val="UD デジタル 教科書体 NP-R"/>
      <family val="1"/>
      <charset val="128"/>
    </font>
    <font>
      <sz val="9"/>
      <color theme="1"/>
      <name val="Segoe UI Symbol"/>
      <family val="1"/>
    </font>
    <font>
      <b/>
      <sz val="16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UD デジタル 教科書体 NP-R"/>
      <family val="1"/>
      <charset val="128"/>
    </font>
    <font>
      <b/>
      <sz val="14"/>
      <color theme="1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 diagonalUp="1">
      <left/>
      <right style="medium">
        <color rgb="FFFF0000"/>
      </right>
      <top style="medium">
        <color rgb="FFFF0000"/>
      </top>
      <bottom style="medium">
        <color rgb="FFFF0000"/>
      </bottom>
      <diagonal style="thin">
        <color auto="1"/>
      </diagonal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1"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 style="thin">
        <color auto="1"/>
      </diagonal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9" xfId="0" applyFont="1" applyFill="1" applyBorder="1">
      <alignment vertical="center"/>
    </xf>
    <xf numFmtId="176" fontId="3" fillId="0" borderId="9" xfId="0" applyNumberFormat="1" applyFont="1" applyBorder="1">
      <alignment vertical="center"/>
    </xf>
    <xf numFmtId="0" fontId="3" fillId="3" borderId="9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2" borderId="12" xfId="0" applyFont="1" applyFill="1" applyBorder="1">
      <alignment vertical="center"/>
    </xf>
    <xf numFmtId="176" fontId="3" fillId="0" borderId="12" xfId="0" applyNumberFormat="1" applyFont="1" applyBorder="1">
      <alignment vertical="center"/>
    </xf>
    <xf numFmtId="0" fontId="3" fillId="3" borderId="12" xfId="0" applyFont="1" applyFill="1" applyBorder="1">
      <alignment vertical="center"/>
    </xf>
    <xf numFmtId="0" fontId="3" fillId="0" borderId="13" xfId="0" applyFont="1" applyBorder="1">
      <alignment vertical="center"/>
    </xf>
    <xf numFmtId="176" fontId="7" fillId="2" borderId="11" xfId="0" applyNumberFormat="1" applyFont="1" applyFill="1" applyBorder="1" applyAlignment="1">
      <alignment vertical="center" shrinkToFit="1"/>
    </xf>
    <xf numFmtId="0" fontId="3" fillId="2" borderId="8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>
      <alignment vertical="center"/>
    </xf>
    <xf numFmtId="176" fontId="7" fillId="3" borderId="11" xfId="0" applyNumberFormat="1" applyFont="1" applyFill="1" applyBorder="1" applyAlignment="1">
      <alignment vertical="center" shrinkToFit="1"/>
    </xf>
    <xf numFmtId="0" fontId="3" fillId="3" borderId="8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32" xfId="0" applyFont="1" applyFill="1" applyBorder="1">
      <alignment vertical="center"/>
    </xf>
    <xf numFmtId="176" fontId="3" fillId="0" borderId="32" xfId="0" applyNumberFormat="1" applyFont="1" applyBorder="1">
      <alignment vertical="center"/>
    </xf>
    <xf numFmtId="0" fontId="3" fillId="0" borderId="33" xfId="0" applyFont="1" applyBorder="1">
      <alignment vertical="center"/>
    </xf>
    <xf numFmtId="0" fontId="3" fillId="3" borderId="31" xfId="0" applyFont="1" applyFill="1" applyBorder="1">
      <alignment vertical="center"/>
    </xf>
    <xf numFmtId="0" fontId="3" fillId="3" borderId="32" xfId="0" applyFont="1" applyFill="1" applyBorder="1">
      <alignment vertical="center"/>
    </xf>
    <xf numFmtId="0" fontId="3" fillId="0" borderId="3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4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1" xfId="0" applyFont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176" fontId="3" fillId="0" borderId="54" xfId="0" applyNumberFormat="1" applyFont="1" applyBorder="1">
      <alignment vertical="center"/>
    </xf>
    <xf numFmtId="0" fontId="3" fillId="0" borderId="52" xfId="0" applyFont="1" applyBorder="1">
      <alignment vertical="center"/>
    </xf>
    <xf numFmtId="176" fontId="3" fillId="0" borderId="52" xfId="0" applyNumberFormat="1" applyFont="1" applyBorder="1">
      <alignment vertical="center"/>
    </xf>
    <xf numFmtId="0" fontId="3" fillId="0" borderId="55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6" xfId="0" applyFont="1" applyBorder="1">
      <alignment vertical="center"/>
    </xf>
    <xf numFmtId="0" fontId="2" fillId="0" borderId="57" xfId="0" applyFont="1" applyFill="1" applyBorder="1" applyAlignment="1">
      <alignment horizontal="center" vertical="center"/>
    </xf>
    <xf numFmtId="176" fontId="3" fillId="0" borderId="55" xfId="0" applyNumberFormat="1" applyFont="1" applyBorder="1">
      <alignment vertical="center"/>
    </xf>
    <xf numFmtId="0" fontId="3" fillId="0" borderId="58" xfId="0" applyFont="1" applyBorder="1">
      <alignment vertical="center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2" borderId="54" xfId="0" applyFont="1" applyFill="1" applyBorder="1">
      <alignment vertical="center"/>
    </xf>
    <xf numFmtId="0" fontId="3" fillId="2" borderId="52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9" fillId="4" borderId="3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3" fillId="3" borderId="54" xfId="0" applyFont="1" applyFill="1" applyBorder="1">
      <alignment vertical="center"/>
    </xf>
    <xf numFmtId="0" fontId="3" fillId="3" borderId="52" xfId="0" applyFont="1" applyFill="1" applyBorder="1">
      <alignment vertical="center"/>
    </xf>
    <xf numFmtId="0" fontId="3" fillId="3" borderId="55" xfId="0" applyFont="1" applyFill="1" applyBorder="1">
      <alignment vertical="center"/>
    </xf>
    <xf numFmtId="0" fontId="3" fillId="0" borderId="61" xfId="0" applyFont="1" applyBorder="1">
      <alignment vertical="center"/>
    </xf>
    <xf numFmtId="0" fontId="3" fillId="4" borderId="62" xfId="0" applyFont="1" applyFill="1" applyBorder="1" applyAlignment="1">
      <alignment horizontal="center" vertical="center" wrapText="1"/>
    </xf>
    <xf numFmtId="0" fontId="3" fillId="4" borderId="63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 wrapText="1"/>
    </xf>
    <xf numFmtId="176" fontId="3" fillId="0" borderId="47" xfId="0" applyNumberFormat="1" applyFont="1" applyBorder="1">
      <alignment vertical="center"/>
    </xf>
    <xf numFmtId="0" fontId="3" fillId="0" borderId="48" xfId="0" applyFont="1" applyBorder="1">
      <alignment vertical="center"/>
    </xf>
    <xf numFmtId="176" fontId="3" fillId="0" borderId="65" xfId="0" applyNumberFormat="1" applyFont="1" applyBorder="1">
      <alignment vertical="center"/>
    </xf>
    <xf numFmtId="0" fontId="3" fillId="0" borderId="49" xfId="0" applyFont="1" applyBorder="1">
      <alignment vertical="center"/>
    </xf>
    <xf numFmtId="0" fontId="9" fillId="4" borderId="62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center" vertical="center" wrapText="1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176" fontId="3" fillId="0" borderId="68" xfId="0" applyNumberFormat="1" applyFont="1" applyFill="1" applyBorder="1">
      <alignment vertical="center"/>
    </xf>
    <xf numFmtId="176" fontId="3" fillId="0" borderId="69" xfId="0" applyNumberFormat="1" applyFont="1" applyFill="1" applyBorder="1">
      <alignment vertical="center"/>
    </xf>
    <xf numFmtId="176" fontId="3" fillId="0" borderId="69" xfId="0" applyNumberFormat="1" applyFont="1" applyBorder="1">
      <alignment vertical="center"/>
    </xf>
    <xf numFmtId="176" fontId="3" fillId="0" borderId="70" xfId="0" applyNumberFormat="1" applyFont="1" applyFill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176" fontId="15" fillId="5" borderId="1" xfId="1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176" fontId="15" fillId="0" borderId="1" xfId="1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11" fillId="4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</cellXfs>
  <cellStyles count="2">
    <cellStyle name="標準" xfId="0" builtinId="0"/>
    <cellStyle name="標準 2" xfId="1" xr:uid="{7D06A1B7-6F80-4EFC-A302-A72C0A946337}"/>
  </cellStyles>
  <dxfs count="0"/>
  <tableStyles count="0" defaultTableStyle="TableStyleMedium2" defaultPivotStyle="PivotStyleLight16"/>
  <colors>
    <mruColors>
      <color rgb="FFCCFF99"/>
      <color rgb="FFFFFF99"/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134471</xdr:colOff>
      <xdr:row>0</xdr:row>
      <xdr:rowOff>268940</xdr:rowOff>
    </xdr:from>
    <xdr:to>
      <xdr:col>16</xdr:col>
      <xdr:colOff>481854</xdr:colOff>
      <xdr:row>2</xdr:row>
      <xdr:rowOff>100852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9A2570-F533-5B41-35A7-61E3C364B597}"/>
            </a:ext>
          </a:extLst>
        </xdr:cNvPr>
        <xdr:cNvSpPr txBox="1"/>
      </xdr:nvSpPr>
      <xdr:spPr>
        <a:xfrm>
          <a:off x="5681383" y="268940"/>
          <a:ext cx="4997824" cy="8852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別紙の例です。</a:t>
          </a:r>
          <a:endParaRPr kumimoji="1" lang="en-US" altLang="ja-JP" sz="1600" b="1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任意様式をご利用いただいて差し支えございません。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C381-B63B-4C05-82B2-5456C726D4D3}">
  <dimension ref="B1:Q39"/>
  <sheetViews>
    <sheetView tabSelected="1" view="pageBreakPreview" zoomScale="70" zoomScaleNormal="85" zoomScaleSheetLayoutView="70" workbookViewId="0">
      <selection activeCell="U17" sqref="U17"/>
    </sheetView>
  </sheetViews>
  <sheetFormatPr defaultRowHeight="15" x14ac:dyDescent="0.4"/>
  <cols>
    <col min="1" max="1" width="2.25" style="1" customWidth="1"/>
    <col min="2" max="2" width="3.375" style="1" bestFit="1" customWidth="1"/>
    <col min="3" max="3" width="9" style="1"/>
    <col min="4" max="4" width="13.25" style="1" customWidth="1"/>
    <col min="5" max="5" width="9" style="1" customWidth="1"/>
    <col min="6" max="8" width="9" style="1"/>
    <col min="9" max="9" width="9.125" style="1" bestFit="1" customWidth="1"/>
    <col min="10" max="10" width="8.25" style="1" bestFit="1" customWidth="1"/>
    <col min="11" max="14" width="9" style="1"/>
    <col min="15" max="15" width="8.875" style="1" bestFit="1" customWidth="1"/>
    <col min="16" max="16" width="8.125" style="1" bestFit="1" customWidth="1"/>
    <col min="17" max="17" width="7.5" style="1" bestFit="1" customWidth="1"/>
    <col min="18" max="16384" width="9" style="1"/>
  </cols>
  <sheetData>
    <row r="1" spans="2:17" ht="21" x14ac:dyDescent="0.4">
      <c r="B1" s="106" t="s">
        <v>42</v>
      </c>
      <c r="C1" s="107"/>
      <c r="D1" s="10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43</v>
      </c>
      <c r="P1" s="88"/>
    </row>
    <row r="2" spans="2:17" ht="61.5" customHeight="1" x14ac:dyDescent="0.4">
      <c r="B2" s="109"/>
      <c r="C2" s="110"/>
      <c r="D2" s="111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7" ht="21" x14ac:dyDescent="0.4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7" ht="38.25" customHeight="1" x14ac:dyDescent="0.4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7" ht="18.75" customHeight="1" x14ac:dyDescent="0.4">
      <c r="B5" s="114" t="s">
        <v>41</v>
      </c>
      <c r="C5" s="115"/>
      <c r="D5" s="116"/>
      <c r="E5" s="124" t="s">
        <v>9</v>
      </c>
      <c r="F5" s="125"/>
      <c r="G5" s="125"/>
      <c r="H5" s="125"/>
      <c r="I5" s="125"/>
      <c r="J5" s="126"/>
      <c r="K5" s="124" t="s">
        <v>10</v>
      </c>
      <c r="L5" s="125"/>
      <c r="M5" s="125"/>
      <c r="N5" s="125"/>
      <c r="O5" s="125"/>
      <c r="P5" s="126"/>
      <c r="Q5" s="40" t="s">
        <v>8</v>
      </c>
    </row>
    <row r="6" spans="2:17" ht="18.75" customHeight="1" x14ac:dyDescent="0.4">
      <c r="B6" s="117"/>
      <c r="C6" s="118"/>
      <c r="D6" s="119"/>
      <c r="E6" s="127" t="s">
        <v>19</v>
      </c>
      <c r="F6" s="128"/>
      <c r="G6" s="128"/>
      <c r="H6" s="129"/>
      <c r="I6" s="130" t="s">
        <v>20</v>
      </c>
      <c r="J6" s="129"/>
      <c r="K6" s="127" t="s">
        <v>19</v>
      </c>
      <c r="L6" s="128"/>
      <c r="M6" s="128"/>
      <c r="N6" s="129"/>
      <c r="O6" s="127" t="s">
        <v>20</v>
      </c>
      <c r="P6" s="129"/>
      <c r="Q6" s="112" t="s">
        <v>40</v>
      </c>
    </row>
    <row r="7" spans="2:17" ht="30.75" thickBot="1" x14ac:dyDescent="0.45">
      <c r="B7" s="120"/>
      <c r="C7" s="121"/>
      <c r="D7" s="122"/>
      <c r="E7" s="43" t="s">
        <v>11</v>
      </c>
      <c r="F7" s="44" t="s">
        <v>12</v>
      </c>
      <c r="G7" s="44" t="s">
        <v>13</v>
      </c>
      <c r="H7" s="45" t="s">
        <v>14</v>
      </c>
      <c r="I7" s="46" t="s">
        <v>22</v>
      </c>
      <c r="J7" s="47" t="s">
        <v>21</v>
      </c>
      <c r="K7" s="43" t="s">
        <v>15</v>
      </c>
      <c r="L7" s="44" t="s">
        <v>16</v>
      </c>
      <c r="M7" s="44" t="s">
        <v>17</v>
      </c>
      <c r="N7" s="45" t="s">
        <v>18</v>
      </c>
      <c r="O7" s="48" t="s">
        <v>23</v>
      </c>
      <c r="P7" s="47" t="s">
        <v>24</v>
      </c>
      <c r="Q7" s="113"/>
    </row>
    <row r="8" spans="2:17" ht="21" customHeight="1" thickTop="1" x14ac:dyDescent="0.4">
      <c r="B8" s="131" t="s">
        <v>0</v>
      </c>
      <c r="C8" s="132"/>
      <c r="D8" s="133"/>
      <c r="E8" s="14"/>
      <c r="F8" s="10"/>
      <c r="G8" s="11">
        <f>E8+F8</f>
        <v>0</v>
      </c>
      <c r="H8" s="30"/>
      <c r="I8" s="27">
        <f>G8*1</f>
        <v>0</v>
      </c>
      <c r="J8" s="13">
        <f>H8*0.65</f>
        <v>0</v>
      </c>
      <c r="K8" s="18"/>
      <c r="L8" s="12"/>
      <c r="M8" s="11">
        <f>K8+L8</f>
        <v>0</v>
      </c>
      <c r="N8" s="36"/>
      <c r="O8" s="33">
        <f>M8*0.7</f>
        <v>0</v>
      </c>
      <c r="P8" s="13">
        <f>N8*0.35</f>
        <v>0</v>
      </c>
      <c r="Q8" s="16"/>
    </row>
    <row r="9" spans="2:17" ht="21" customHeight="1" x14ac:dyDescent="0.4">
      <c r="B9" s="93" t="s">
        <v>1</v>
      </c>
      <c r="C9" s="94"/>
      <c r="D9" s="95"/>
      <c r="E9" s="15"/>
      <c r="F9" s="6"/>
      <c r="G9" s="7">
        <f t="shared" ref="G9:G14" si="0">E9+F9</f>
        <v>0</v>
      </c>
      <c r="H9" s="31"/>
      <c r="I9" s="28">
        <f t="shared" ref="I9:I14" si="1">G9*1</f>
        <v>0</v>
      </c>
      <c r="J9" s="9">
        <f t="shared" ref="J9:J17" si="2">H9*0.65</f>
        <v>0</v>
      </c>
      <c r="K9" s="19"/>
      <c r="L9" s="8"/>
      <c r="M9" s="7">
        <f t="shared" ref="M9:M14" si="3">K9+L9</f>
        <v>0</v>
      </c>
      <c r="N9" s="37"/>
      <c r="O9" s="34">
        <f t="shared" ref="O9:O14" si="4">M9*0.7</f>
        <v>0</v>
      </c>
      <c r="P9" s="9">
        <f t="shared" ref="P9:P14" si="5">N9*0.35</f>
        <v>0</v>
      </c>
      <c r="Q9" s="17"/>
    </row>
    <row r="10" spans="2:17" ht="21" customHeight="1" x14ac:dyDescent="0.4">
      <c r="B10" s="93" t="s">
        <v>2</v>
      </c>
      <c r="C10" s="94"/>
      <c r="D10" s="95"/>
      <c r="E10" s="15"/>
      <c r="F10" s="6"/>
      <c r="G10" s="7">
        <f t="shared" si="0"/>
        <v>0</v>
      </c>
      <c r="H10" s="31"/>
      <c r="I10" s="28">
        <f t="shared" si="1"/>
        <v>0</v>
      </c>
      <c r="J10" s="9">
        <f t="shared" si="2"/>
        <v>0</v>
      </c>
      <c r="K10" s="19"/>
      <c r="L10" s="8"/>
      <c r="M10" s="7">
        <f t="shared" si="3"/>
        <v>0</v>
      </c>
      <c r="N10" s="37"/>
      <c r="O10" s="34">
        <f t="shared" si="4"/>
        <v>0</v>
      </c>
      <c r="P10" s="9">
        <f t="shared" si="5"/>
        <v>0</v>
      </c>
      <c r="Q10" s="17"/>
    </row>
    <row r="11" spans="2:17" ht="21" customHeight="1" x14ac:dyDescent="0.4">
      <c r="B11" s="93" t="s">
        <v>3</v>
      </c>
      <c r="C11" s="94"/>
      <c r="D11" s="95"/>
      <c r="E11" s="15"/>
      <c r="F11" s="6"/>
      <c r="G11" s="7">
        <f t="shared" si="0"/>
        <v>0</v>
      </c>
      <c r="H11" s="31"/>
      <c r="I11" s="28">
        <f t="shared" si="1"/>
        <v>0</v>
      </c>
      <c r="J11" s="9">
        <f t="shared" si="2"/>
        <v>0</v>
      </c>
      <c r="K11" s="19"/>
      <c r="L11" s="8"/>
      <c r="M11" s="7">
        <f t="shared" si="3"/>
        <v>0</v>
      </c>
      <c r="N11" s="37"/>
      <c r="O11" s="34">
        <f t="shared" si="4"/>
        <v>0</v>
      </c>
      <c r="P11" s="9">
        <f t="shared" si="5"/>
        <v>0</v>
      </c>
      <c r="Q11" s="17"/>
    </row>
    <row r="12" spans="2:17" ht="21" customHeight="1" x14ac:dyDescent="0.4">
      <c r="B12" s="93" t="s">
        <v>3</v>
      </c>
      <c r="C12" s="94"/>
      <c r="D12" s="95"/>
      <c r="E12" s="15"/>
      <c r="F12" s="6"/>
      <c r="G12" s="7">
        <f t="shared" si="0"/>
        <v>0</v>
      </c>
      <c r="H12" s="31"/>
      <c r="I12" s="28">
        <f t="shared" si="1"/>
        <v>0</v>
      </c>
      <c r="J12" s="9">
        <f t="shared" si="2"/>
        <v>0</v>
      </c>
      <c r="K12" s="19"/>
      <c r="L12" s="8"/>
      <c r="M12" s="7">
        <f t="shared" si="3"/>
        <v>0</v>
      </c>
      <c r="N12" s="37"/>
      <c r="O12" s="34">
        <f t="shared" si="4"/>
        <v>0</v>
      </c>
      <c r="P12" s="9">
        <f t="shared" si="5"/>
        <v>0</v>
      </c>
      <c r="Q12" s="17"/>
    </row>
    <row r="13" spans="2:17" ht="21" customHeight="1" x14ac:dyDescent="0.4">
      <c r="B13" s="93" t="s">
        <v>3</v>
      </c>
      <c r="C13" s="94"/>
      <c r="D13" s="95"/>
      <c r="E13" s="15"/>
      <c r="F13" s="6"/>
      <c r="G13" s="7">
        <f t="shared" si="0"/>
        <v>0</v>
      </c>
      <c r="H13" s="31"/>
      <c r="I13" s="28">
        <f t="shared" si="1"/>
        <v>0</v>
      </c>
      <c r="J13" s="9">
        <f t="shared" si="2"/>
        <v>0</v>
      </c>
      <c r="K13" s="19"/>
      <c r="L13" s="8"/>
      <c r="M13" s="7">
        <f t="shared" si="3"/>
        <v>0</v>
      </c>
      <c r="N13" s="37"/>
      <c r="O13" s="34">
        <f t="shared" si="4"/>
        <v>0</v>
      </c>
      <c r="P13" s="9">
        <f t="shared" si="5"/>
        <v>0</v>
      </c>
      <c r="Q13" s="17"/>
    </row>
    <row r="14" spans="2:17" ht="21" customHeight="1" x14ac:dyDescent="0.4">
      <c r="B14" s="93" t="s">
        <v>3</v>
      </c>
      <c r="C14" s="94"/>
      <c r="D14" s="95"/>
      <c r="E14" s="15"/>
      <c r="F14" s="6"/>
      <c r="G14" s="7">
        <f t="shared" si="0"/>
        <v>0</v>
      </c>
      <c r="H14" s="31"/>
      <c r="I14" s="28">
        <f t="shared" si="1"/>
        <v>0</v>
      </c>
      <c r="J14" s="9">
        <f t="shared" si="2"/>
        <v>0</v>
      </c>
      <c r="K14" s="19"/>
      <c r="L14" s="8"/>
      <c r="M14" s="7">
        <f t="shared" si="3"/>
        <v>0</v>
      </c>
      <c r="N14" s="37"/>
      <c r="O14" s="34">
        <f t="shared" si="4"/>
        <v>0</v>
      </c>
      <c r="P14" s="9">
        <f t="shared" si="5"/>
        <v>0</v>
      </c>
      <c r="Q14" s="17"/>
    </row>
    <row r="15" spans="2:17" ht="21" customHeight="1" x14ac:dyDescent="0.4">
      <c r="B15" s="93" t="s">
        <v>3</v>
      </c>
      <c r="C15" s="94"/>
      <c r="D15" s="95"/>
      <c r="E15" s="15"/>
      <c r="F15" s="6"/>
      <c r="G15" s="7">
        <f>E15+F15</f>
        <v>0</v>
      </c>
      <c r="H15" s="31"/>
      <c r="I15" s="28">
        <f>G15*1</f>
        <v>0</v>
      </c>
      <c r="J15" s="9">
        <f>H15*0.65</f>
        <v>0</v>
      </c>
      <c r="K15" s="19"/>
      <c r="L15" s="8"/>
      <c r="M15" s="7">
        <f>K15+L15</f>
        <v>0</v>
      </c>
      <c r="N15" s="37"/>
      <c r="O15" s="34">
        <f>M15*0.7</f>
        <v>0</v>
      </c>
      <c r="P15" s="9">
        <f>N15*0.35</f>
        <v>0</v>
      </c>
      <c r="Q15" s="17" t="s">
        <v>25</v>
      </c>
    </row>
    <row r="16" spans="2:17" ht="21" customHeight="1" thickBot="1" x14ac:dyDescent="0.45">
      <c r="B16" s="90" t="s">
        <v>6</v>
      </c>
      <c r="C16" s="91"/>
      <c r="D16" s="92"/>
      <c r="E16" s="20"/>
      <c r="F16" s="21"/>
      <c r="G16" s="22">
        <f>E16+F16</f>
        <v>0</v>
      </c>
      <c r="H16" s="32"/>
      <c r="I16" s="29">
        <f>G16*1</f>
        <v>0</v>
      </c>
      <c r="J16" s="23">
        <f>H16*0.65</f>
        <v>0</v>
      </c>
      <c r="K16" s="24"/>
      <c r="L16" s="25"/>
      <c r="M16" s="22">
        <f>K16+L16</f>
        <v>0</v>
      </c>
      <c r="N16" s="38"/>
      <c r="O16" s="35">
        <f>M16*0.7</f>
        <v>0</v>
      </c>
      <c r="P16" s="23">
        <f>N16*0.35</f>
        <v>0</v>
      </c>
      <c r="Q16" s="26" t="s">
        <v>25</v>
      </c>
    </row>
    <row r="17" spans="2:17" ht="21" customHeight="1" thickBot="1" x14ac:dyDescent="0.45">
      <c r="B17" s="49" t="s">
        <v>4</v>
      </c>
      <c r="C17" s="104" t="s">
        <v>30</v>
      </c>
      <c r="D17" s="105"/>
      <c r="E17" s="50">
        <f>SUM(E8:E16)</f>
        <v>0</v>
      </c>
      <c r="F17" s="51">
        <f>SUM(F8:F16)</f>
        <v>0</v>
      </c>
      <c r="G17" s="52">
        <f>SUM(G8:G16)</f>
        <v>0</v>
      </c>
      <c r="H17" s="53">
        <f>SUM(H8:H16)</f>
        <v>0</v>
      </c>
      <c r="I17" s="54">
        <f>G17*1</f>
        <v>0</v>
      </c>
      <c r="J17" s="53">
        <f t="shared" si="2"/>
        <v>0</v>
      </c>
      <c r="K17" s="50">
        <f>SUM(K8:K16)</f>
        <v>0</v>
      </c>
      <c r="L17" s="51">
        <f>SUM(L8:L16)</f>
        <v>0</v>
      </c>
      <c r="M17" s="52">
        <f>SUM(M8:M16)</f>
        <v>0</v>
      </c>
      <c r="N17" s="53">
        <f>SUM(N8:N16)</f>
        <v>0</v>
      </c>
      <c r="O17" s="54">
        <f>M17*0.7</f>
        <v>0</v>
      </c>
      <c r="P17" s="53">
        <f>N17*0.35</f>
        <v>0</v>
      </c>
      <c r="Q17" s="55"/>
    </row>
    <row r="18" spans="2:17" ht="21" customHeight="1" thickBot="1" x14ac:dyDescent="0.45">
      <c r="B18" s="56" t="s">
        <v>5</v>
      </c>
      <c r="C18" s="104" t="s">
        <v>31</v>
      </c>
      <c r="D18" s="105"/>
      <c r="E18" s="50">
        <f>SUM(E8:E14)</f>
        <v>0</v>
      </c>
      <c r="F18" s="52">
        <f t="shared" ref="F18:H18" si="6">SUM(F8:F14)</f>
        <v>0</v>
      </c>
      <c r="G18" s="52">
        <f t="shared" si="6"/>
        <v>0</v>
      </c>
      <c r="H18" s="57">
        <f t="shared" si="6"/>
        <v>0</v>
      </c>
      <c r="I18" s="54">
        <f>G18*1</f>
        <v>0</v>
      </c>
      <c r="J18" s="53">
        <f>H18*0.65</f>
        <v>0</v>
      </c>
      <c r="K18" s="50">
        <f>SUM(K8:K14)</f>
        <v>0</v>
      </c>
      <c r="L18" s="52">
        <f>SUM(L8:L14)</f>
        <v>0</v>
      </c>
      <c r="M18" s="52">
        <f>SUM(M8:M14)</f>
        <v>0</v>
      </c>
      <c r="N18" s="57">
        <f>SUM(N8:N14)</f>
        <v>0</v>
      </c>
      <c r="O18" s="54">
        <f>M18*0.7</f>
        <v>0</v>
      </c>
      <c r="P18" s="53">
        <f>N18*0.35</f>
        <v>0</v>
      </c>
      <c r="Q18" s="58"/>
    </row>
    <row r="19" spans="2:17" ht="35.25" customHeight="1" x14ac:dyDescent="0.4"/>
    <row r="20" spans="2:17" x14ac:dyDescent="0.4">
      <c r="B20" s="96" t="s">
        <v>26</v>
      </c>
      <c r="C20" s="97"/>
      <c r="D20" s="97"/>
      <c r="E20" s="123" t="s">
        <v>9</v>
      </c>
      <c r="F20" s="123"/>
      <c r="G20" s="123"/>
      <c r="H20" s="123"/>
      <c r="I20" s="123"/>
      <c r="J20" s="123"/>
      <c r="K20" s="123" t="s">
        <v>10</v>
      </c>
      <c r="L20" s="123"/>
      <c r="M20" s="123"/>
      <c r="N20" s="123"/>
      <c r="O20" s="123"/>
      <c r="P20" s="123"/>
    </row>
    <row r="21" spans="2:17" ht="18.75" customHeight="1" x14ac:dyDescent="0.4">
      <c r="B21" s="98"/>
      <c r="C21" s="98"/>
      <c r="D21" s="98"/>
      <c r="E21" s="123" t="s">
        <v>19</v>
      </c>
      <c r="F21" s="123"/>
      <c r="G21" s="123"/>
      <c r="H21" s="123"/>
      <c r="I21" s="123" t="s">
        <v>20</v>
      </c>
      <c r="J21" s="123"/>
      <c r="K21" s="123" t="s">
        <v>19</v>
      </c>
      <c r="L21" s="123"/>
      <c r="M21" s="123"/>
      <c r="N21" s="123"/>
      <c r="O21" s="123" t="s">
        <v>20</v>
      </c>
      <c r="P21" s="123"/>
    </row>
    <row r="22" spans="2:17" ht="30.75" thickBot="1" x14ac:dyDescent="0.45">
      <c r="B22" s="99"/>
      <c r="C22" s="99"/>
      <c r="D22" s="99"/>
      <c r="E22" s="59" t="s">
        <v>11</v>
      </c>
      <c r="F22" s="60" t="s">
        <v>12</v>
      </c>
      <c r="G22" s="60" t="s">
        <v>13</v>
      </c>
      <c r="H22" s="61" t="s">
        <v>14</v>
      </c>
      <c r="I22" s="65" t="s">
        <v>22</v>
      </c>
      <c r="J22" s="66" t="s">
        <v>21</v>
      </c>
      <c r="K22" s="59" t="s">
        <v>15</v>
      </c>
      <c r="L22" s="60" t="s">
        <v>16</v>
      </c>
      <c r="M22" s="60" t="s">
        <v>17</v>
      </c>
      <c r="N22" s="61" t="s">
        <v>18</v>
      </c>
      <c r="O22" s="65" t="s">
        <v>23</v>
      </c>
      <c r="P22" s="66" t="s">
        <v>24</v>
      </c>
    </row>
    <row r="23" spans="2:17" ht="46.5" customHeight="1" thickBot="1" x14ac:dyDescent="0.45">
      <c r="B23" s="100" t="s">
        <v>32</v>
      </c>
      <c r="C23" s="101"/>
      <c r="D23" s="102"/>
      <c r="E23" s="62"/>
      <c r="F23" s="63"/>
      <c r="G23" s="51">
        <f>E23+F23</f>
        <v>0</v>
      </c>
      <c r="H23" s="64"/>
      <c r="I23" s="54">
        <f>G23*1</f>
        <v>0</v>
      </c>
      <c r="J23" s="53">
        <f>H23*0.65</f>
        <v>0</v>
      </c>
      <c r="K23" s="67"/>
      <c r="L23" s="68"/>
      <c r="M23" s="51">
        <f>SUM(K23:L23)</f>
        <v>0</v>
      </c>
      <c r="N23" s="69"/>
      <c r="O23" s="54">
        <f>M23*0.7</f>
        <v>0</v>
      </c>
      <c r="P23" s="70">
        <f>N23*0.35</f>
        <v>0</v>
      </c>
    </row>
    <row r="24" spans="2:17" ht="35.25" customHeight="1" x14ac:dyDescent="0.4"/>
    <row r="25" spans="2:17" x14ac:dyDescent="0.4">
      <c r="B25" s="96" t="s">
        <v>27</v>
      </c>
      <c r="C25" s="97"/>
      <c r="D25" s="97"/>
      <c r="E25" s="123" t="s">
        <v>9</v>
      </c>
      <c r="F25" s="123"/>
      <c r="G25" s="123"/>
      <c r="H25" s="123"/>
      <c r="I25" s="123"/>
      <c r="J25" s="123"/>
      <c r="K25" s="123" t="s">
        <v>10</v>
      </c>
      <c r="L25" s="123"/>
      <c r="M25" s="123"/>
      <c r="N25" s="123"/>
      <c r="O25" s="123"/>
      <c r="P25" s="123"/>
    </row>
    <row r="26" spans="2:17" x14ac:dyDescent="0.4">
      <c r="B26" s="98"/>
      <c r="C26" s="98"/>
      <c r="D26" s="98"/>
      <c r="E26" s="123" t="s">
        <v>19</v>
      </c>
      <c r="F26" s="123"/>
      <c r="G26" s="123"/>
      <c r="H26" s="123"/>
      <c r="I26" s="123" t="s">
        <v>20</v>
      </c>
      <c r="J26" s="123"/>
      <c r="K26" s="123" t="s">
        <v>19</v>
      </c>
      <c r="L26" s="123"/>
      <c r="M26" s="123"/>
      <c r="N26" s="123"/>
      <c r="O26" s="123" t="s">
        <v>20</v>
      </c>
      <c r="P26" s="123"/>
    </row>
    <row r="27" spans="2:17" ht="30.75" thickBot="1" x14ac:dyDescent="0.45">
      <c r="B27" s="103"/>
      <c r="C27" s="103"/>
      <c r="D27" s="103"/>
      <c r="E27" s="71" t="s">
        <v>11</v>
      </c>
      <c r="F27" s="72" t="s">
        <v>12</v>
      </c>
      <c r="G27" s="72" t="s">
        <v>13</v>
      </c>
      <c r="H27" s="73" t="s">
        <v>14</v>
      </c>
      <c r="I27" s="78" t="s">
        <v>22</v>
      </c>
      <c r="J27" s="79" t="s">
        <v>21</v>
      </c>
      <c r="K27" s="71" t="s">
        <v>15</v>
      </c>
      <c r="L27" s="72" t="s">
        <v>16</v>
      </c>
      <c r="M27" s="72" t="s">
        <v>17</v>
      </c>
      <c r="N27" s="73" t="s">
        <v>18</v>
      </c>
      <c r="O27" s="78" t="s">
        <v>23</v>
      </c>
      <c r="P27" s="79" t="s">
        <v>24</v>
      </c>
    </row>
    <row r="28" spans="2:17" ht="62.25" customHeight="1" thickTop="1" x14ac:dyDescent="0.4">
      <c r="B28" s="39" t="s">
        <v>33</v>
      </c>
      <c r="C28" s="135" t="s">
        <v>28</v>
      </c>
      <c r="D28" s="136"/>
      <c r="E28" s="74">
        <f>E17+E23</f>
        <v>0</v>
      </c>
      <c r="F28" s="75">
        <f>F17+F23</f>
        <v>0</v>
      </c>
      <c r="G28" s="76"/>
      <c r="H28" s="77">
        <f>H17+H23</f>
        <v>0</v>
      </c>
      <c r="I28" s="80"/>
      <c r="J28" s="81"/>
      <c r="K28" s="74">
        <f>K17+K23</f>
        <v>0</v>
      </c>
      <c r="L28" s="75">
        <f>L17+L23</f>
        <v>0</v>
      </c>
      <c r="M28" s="76"/>
      <c r="N28" s="77">
        <f>N17+N23</f>
        <v>0</v>
      </c>
      <c r="O28" s="80"/>
      <c r="P28" s="81"/>
    </row>
    <row r="29" spans="2:17" ht="35.25" customHeight="1" x14ac:dyDescent="0.4">
      <c r="C29" s="3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7" x14ac:dyDescent="0.4">
      <c r="B30" s="96" t="s">
        <v>29</v>
      </c>
      <c r="C30" s="97"/>
      <c r="D30" s="97"/>
      <c r="E30" s="123" t="s">
        <v>9</v>
      </c>
      <c r="F30" s="123"/>
      <c r="G30" s="123"/>
      <c r="H30" s="123"/>
      <c r="I30" s="123"/>
      <c r="J30" s="123"/>
      <c r="K30" s="123" t="s">
        <v>10</v>
      </c>
      <c r="L30" s="123"/>
      <c r="M30" s="123"/>
      <c r="N30" s="123"/>
      <c r="O30" s="123"/>
      <c r="P30" s="123"/>
    </row>
    <row r="31" spans="2:17" x14ac:dyDescent="0.4">
      <c r="B31" s="98"/>
      <c r="C31" s="98"/>
      <c r="D31" s="98"/>
      <c r="E31" s="123" t="s">
        <v>19</v>
      </c>
      <c r="F31" s="123"/>
      <c r="G31" s="123"/>
      <c r="H31" s="123"/>
      <c r="I31" s="123" t="s">
        <v>20</v>
      </c>
      <c r="J31" s="123"/>
      <c r="K31" s="123" t="s">
        <v>19</v>
      </c>
      <c r="L31" s="123"/>
      <c r="M31" s="123"/>
      <c r="N31" s="123"/>
      <c r="O31" s="123" t="s">
        <v>20</v>
      </c>
      <c r="P31" s="123"/>
    </row>
    <row r="32" spans="2:17" ht="30.75" thickBot="1" x14ac:dyDescent="0.45">
      <c r="B32" s="103"/>
      <c r="C32" s="103"/>
      <c r="D32" s="134"/>
      <c r="E32" s="59" t="s">
        <v>11</v>
      </c>
      <c r="F32" s="60" t="s">
        <v>12</v>
      </c>
      <c r="G32" s="72" t="s">
        <v>13</v>
      </c>
      <c r="H32" s="61" t="s">
        <v>14</v>
      </c>
      <c r="I32" s="78" t="s">
        <v>22</v>
      </c>
      <c r="J32" s="79" t="s">
        <v>21</v>
      </c>
      <c r="K32" s="59" t="s">
        <v>15</v>
      </c>
      <c r="L32" s="60" t="s">
        <v>16</v>
      </c>
      <c r="M32" s="72" t="s">
        <v>17</v>
      </c>
      <c r="N32" s="61" t="s">
        <v>18</v>
      </c>
      <c r="O32" s="78" t="s">
        <v>23</v>
      </c>
      <c r="P32" s="79" t="s">
        <v>24</v>
      </c>
    </row>
    <row r="33" spans="2:17" ht="62.25" customHeight="1" thickTop="1" thickBot="1" x14ac:dyDescent="0.45">
      <c r="B33" s="39" t="s">
        <v>34</v>
      </c>
      <c r="C33" s="135" t="s">
        <v>28</v>
      </c>
      <c r="D33" s="138"/>
      <c r="E33" s="82">
        <f>E18+E23</f>
        <v>0</v>
      </c>
      <c r="F33" s="83">
        <f>F18+F23</f>
        <v>0</v>
      </c>
      <c r="G33" s="84">
        <f>E33+F33</f>
        <v>0</v>
      </c>
      <c r="H33" s="85">
        <f>H18+H23</f>
        <v>0</v>
      </c>
      <c r="I33" s="86">
        <f>G33*1</f>
        <v>0</v>
      </c>
      <c r="J33" s="87">
        <f>H33*0.65</f>
        <v>0</v>
      </c>
      <c r="K33" s="82">
        <f>K18+K23</f>
        <v>0</v>
      </c>
      <c r="L33" s="83">
        <f>L18+L23</f>
        <v>0</v>
      </c>
      <c r="M33" s="83">
        <f>K33+L33</f>
        <v>0</v>
      </c>
      <c r="N33" s="85">
        <f>N18+N23</f>
        <v>0</v>
      </c>
      <c r="O33" s="86">
        <f>M33*0.7</f>
        <v>0</v>
      </c>
      <c r="P33" s="87">
        <f>N33*0.35</f>
        <v>0</v>
      </c>
    </row>
    <row r="34" spans="2:17" ht="21" customHeight="1" thickTop="1" thickBot="1" x14ac:dyDescent="0.45">
      <c r="C34" s="3"/>
      <c r="D34" s="4"/>
      <c r="E34" s="2"/>
      <c r="F34" s="2"/>
      <c r="G34" s="2"/>
      <c r="H34" s="42" t="s">
        <v>35</v>
      </c>
      <c r="I34" s="142">
        <f>I33+J33</f>
        <v>0</v>
      </c>
      <c r="J34" s="143"/>
      <c r="K34" s="2"/>
      <c r="L34" s="2"/>
      <c r="M34" s="2"/>
      <c r="N34" s="42" t="s">
        <v>36</v>
      </c>
      <c r="O34" s="142">
        <f>O33+P33</f>
        <v>0</v>
      </c>
      <c r="P34" s="143"/>
    </row>
    <row r="35" spans="2:17" ht="21" customHeight="1" thickTop="1" thickBot="1" x14ac:dyDescent="0.45">
      <c r="C35" s="3"/>
      <c r="D35" s="4"/>
      <c r="E35" s="2"/>
      <c r="F35" s="2"/>
      <c r="G35" s="2"/>
      <c r="H35" s="2"/>
      <c r="I35" s="2"/>
      <c r="J35" s="2"/>
      <c r="K35" s="2"/>
      <c r="L35" s="2"/>
      <c r="M35" s="2"/>
      <c r="N35" s="42" t="s">
        <v>37</v>
      </c>
      <c r="O35" s="142">
        <f>ROUNDDOWN(I34+O34,-3)</f>
        <v>0</v>
      </c>
      <c r="P35" s="143"/>
    </row>
    <row r="36" spans="2:17" ht="21" customHeight="1" thickTop="1" thickBot="1" x14ac:dyDescent="0.45">
      <c r="C36" s="3"/>
      <c r="D36" s="4"/>
      <c r="E36" s="2"/>
      <c r="F36" s="2"/>
      <c r="G36" s="2"/>
      <c r="H36" s="2"/>
      <c r="I36" s="2"/>
      <c r="J36" s="2"/>
      <c r="K36" s="2"/>
      <c r="L36" s="2"/>
      <c r="M36" s="2"/>
      <c r="N36" s="42" t="s">
        <v>38</v>
      </c>
      <c r="O36" s="142">
        <f>IF(O35&gt;20000000,20000000,O35)</f>
        <v>0</v>
      </c>
      <c r="P36" s="143"/>
    </row>
    <row r="37" spans="2:17" ht="48" customHeight="1" thickTop="1" x14ac:dyDescent="0.4">
      <c r="C37" s="3"/>
      <c r="D37" s="4"/>
      <c r="E37" s="2"/>
      <c r="F37" s="2"/>
      <c r="G37" s="2"/>
      <c r="H37" s="2"/>
      <c r="I37" s="2"/>
      <c r="J37" s="2"/>
      <c r="K37" s="2"/>
      <c r="L37" s="2"/>
      <c r="M37" s="2"/>
      <c r="N37" s="41"/>
      <c r="O37" s="137" t="s">
        <v>39</v>
      </c>
      <c r="P37" s="137"/>
      <c r="Q37" s="137"/>
    </row>
    <row r="38" spans="2:17" ht="35.25" customHeight="1" x14ac:dyDescent="0.4">
      <c r="C38" s="3"/>
      <c r="D38" s="4"/>
      <c r="E38" s="2"/>
      <c r="F38" s="2"/>
      <c r="G38" s="2"/>
      <c r="H38" s="2"/>
      <c r="I38" s="2"/>
      <c r="J38" s="2"/>
      <c r="K38" s="2"/>
      <c r="L38" s="2"/>
      <c r="M38" s="2"/>
      <c r="N38" s="41"/>
      <c r="O38" s="2"/>
      <c r="P38" s="2"/>
    </row>
    <row r="39" spans="2:17" ht="69" customHeight="1" x14ac:dyDescent="0.4">
      <c r="B39" s="139" t="s">
        <v>7</v>
      </c>
      <c r="C39" s="139"/>
      <c r="D39" s="139"/>
      <c r="E39" s="140" t="s">
        <v>44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</sheetData>
  <mergeCells count="52">
    <mergeCell ref="B39:D39"/>
    <mergeCell ref="E39:P39"/>
    <mergeCell ref="I34:J34"/>
    <mergeCell ref="O34:P34"/>
    <mergeCell ref="O35:P35"/>
    <mergeCell ref="O36:P36"/>
    <mergeCell ref="E25:J25"/>
    <mergeCell ref="K25:P25"/>
    <mergeCell ref="E26:H26"/>
    <mergeCell ref="O37:Q37"/>
    <mergeCell ref="C33:D33"/>
    <mergeCell ref="I26:J26"/>
    <mergeCell ref="K26:N26"/>
    <mergeCell ref="O26:P26"/>
    <mergeCell ref="B30:D32"/>
    <mergeCell ref="E30:J30"/>
    <mergeCell ref="K30:P30"/>
    <mergeCell ref="E31:H31"/>
    <mergeCell ref="I31:J31"/>
    <mergeCell ref="K31:N31"/>
    <mergeCell ref="O31:P31"/>
    <mergeCell ref="C28:D28"/>
    <mergeCell ref="Q6:Q7"/>
    <mergeCell ref="B5:D7"/>
    <mergeCell ref="E21:H21"/>
    <mergeCell ref="I21:J21"/>
    <mergeCell ref="K21:N21"/>
    <mergeCell ref="O21:P21"/>
    <mergeCell ref="E5:J5"/>
    <mergeCell ref="K5:P5"/>
    <mergeCell ref="E20:J20"/>
    <mergeCell ref="K20:P20"/>
    <mergeCell ref="E6:H6"/>
    <mergeCell ref="I6:J6"/>
    <mergeCell ref="K6:N6"/>
    <mergeCell ref="O6:P6"/>
    <mergeCell ref="B8:D8"/>
    <mergeCell ref="B9:D9"/>
    <mergeCell ref="B1:D1"/>
    <mergeCell ref="B2:D2"/>
    <mergeCell ref="B10:D10"/>
    <mergeCell ref="B15:D15"/>
    <mergeCell ref="B11:D11"/>
    <mergeCell ref="B12:D12"/>
    <mergeCell ref="B13:D13"/>
    <mergeCell ref="B16:D16"/>
    <mergeCell ref="B14:D14"/>
    <mergeCell ref="B20:D22"/>
    <mergeCell ref="B23:D23"/>
    <mergeCell ref="B25:D27"/>
    <mergeCell ref="C18:D18"/>
    <mergeCell ref="C17:D17"/>
  </mergeCells>
  <phoneticPr fontId="1"/>
  <dataValidations count="1">
    <dataValidation type="list" allowBlank="1" showInputMessage="1" showErrorMessage="1" sqref="Q8:Q16" xr:uid="{FEC6749D-1E49-489B-9747-710F233D6E7A}">
      <formula1>"✓"</formula1>
    </dataValidation>
  </dataValidations>
  <printOptions horizontalCentered="1"/>
  <pageMargins left="0.27559055118110237" right="0.19685039370078741" top="0.55118110236220474" bottom="0.51181102362204722" header="0.31496062992125984" footer="0.31496062992125984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様式第２号（所要額計算書）別紙（例）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 貴紀</dc:creator>
  <cp:lastModifiedBy>林田 志保</cp:lastModifiedBy>
  <cp:lastPrinted>2025-01-10T06:54:52Z</cp:lastPrinted>
  <dcterms:created xsi:type="dcterms:W3CDTF">2023-06-14T04:47:56Z</dcterms:created>
  <dcterms:modified xsi:type="dcterms:W3CDTF">2025-01-24T06:19:44Z</dcterms:modified>
</cp:coreProperties>
</file>