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<sst xmlns="http://schemas.openxmlformats.org/spreadsheetml/2006/main" count="859" uniqueCount="859">
  <si>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</si>
  <si>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北松中央病院</t>
  </si>
  <si>
    <t>〒859-6131　佐世保市江迎町赤坂２９９</t>
  </si>
  <si>
    <t>病棟の建築時期と構造</t>
  </si>
  <si>
    <t>建物情報＼病棟名</t>
  </si>
  <si>
    <t>西２階病棟</t>
  </si>
  <si>
    <t>東３階病棟</t>
  </si>
  <si>
    <t>東５階病棟</t>
  </si>
  <si>
    <t>南３階病棟</t>
  </si>
  <si>
    <t>様式１病院病棟票(1)</t>
  </si>
  <si>
    <t>建築時期</t>
  </si>
  <si>
    <t>2002</t>
  </si>
  <si>
    <t>1986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</si>
  <si>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</si>
  <si>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</si>
  <si>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</si>
  <si>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</si>
  <si>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</si>
  <si>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</si>
  <si>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</si>
  <si>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</si>
  <si>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</si>
  <si>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</si>
  <si>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</si>
  <si>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</si>
  <si>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</si>
  <si>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</si>
  <si>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</si>
  <si>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</si>
  <si>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</si>
  <si>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</si>
  <si>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</si>
  <si>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</si>
  <si>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</si>
  <si>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</si>
  <si>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</si>
  <si>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</si>
  <si>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</si>
  <si>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</si>
  <si>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</si>
  <si>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</si>
  <si>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</si>
  <si>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</si>
  <si>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</si>
  <si>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</si>
  <si>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</si>
  <si>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</si>
  <si>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</si>
  <si>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</si>
  <si>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</si>
  <si>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</si>
  <si>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</si>
  <si>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</si>
  <si>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</si>
  <si>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</si>
  <si>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</si>
  <si>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</si>
  <si>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</si>
  <si>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</si>
  <si>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</si>
  <si>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</si>
  <si>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</si>
  <si>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</si>
  <si>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</si>
  <si>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</si>
  <si>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</si>
  <si>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</si>
  <si>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</si>
  <si>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</si>
  <si>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</si>
  <si>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</si>
  <si>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</si>
  <si>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</si>
  <si>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</si>
  <si>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</si>
  <si>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</si>
  <si>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</si>
  <si>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</si>
  <si>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</si>
  <si>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</si>
  <si>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</si>
  <si>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</si>
  <si>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</si>
  <si>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</si>
  <si>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</si>
  <si>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</si>
  <si>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</si>
  <si>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</si>
  <si>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</si>
  <si>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</si>
  <si>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</si>
  <si>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</si>
  <si>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</si>
  <si>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</si>
  <si>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</si>
  <si>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</si>
  <si>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</si>
  <si>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</si>
  <si>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</si>
  <si>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</si>
  <si>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</si>
  <si>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</si>
  <si>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</si>
  <si>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</si>
  <si>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</si>
  <si>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</si>
  <si>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</si>
  <si>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</si>
  <si>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</si>
  <si>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</si>
  <si>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</si>
  <si>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消化器内科（胃腸内科）</t>
  </si>
  <si>
    <t>呼吸器内科</t>
  </si>
  <si>
    <t>循環器内科</t>
  </si>
  <si>
    <t>様式１病院施設票(43)-2</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</si>
  <si>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</si>
  <si>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</si>
  <si>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</si>
  <si>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</si>
  <si>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</si>
  <si>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</si>
  <si>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</si>
  <si>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</si>
  <si>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</si>
  <si>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</si>
  <si>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</si>
  <si>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</si>
  <si>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</si>
  <si>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</si>
  <si>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</si>
  <si>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</si>
  <si>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</si>
  <si>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</si>
  <si>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</si>
  <si>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</si>
  <si>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</si>
  <si>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</si>
  <si>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</si>
  <si>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</si>
  <si>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</si>
  <si>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</si>
  <si>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</si>
  <si>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</si>
  <si>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</si>
  <si>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</si>
  <si>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</si>
  <si>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</si>
  <si>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</si>
  <si>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</si>
  <si>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</si>
  <si>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</si>
  <si>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</si>
  <si>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</si>
  <si>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</si>
  <si>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</si>
  <si>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</si>
  <si>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</si>
  <si>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</si>
  <si>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</si>
  <si>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</si>
  <si>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</si>
  <si>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</si>
  <si>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</si>
  <si>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</si>
  <si>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</si>
  <si>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</si>
  <si>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</si>
  <si>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</si>
  <si>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</si>
  <si>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</si>
  <si>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</si>
  <si>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</si>
  <si>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</si>
  <si>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</si>
  <si>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</si>
  <si>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</si>
  <si>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</si>
  <si>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</si>
  <si>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</si>
  <si>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</si>
  <si>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</si>
  <si>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</si>
  <si>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</si>
  <si>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</si>
  <si>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</si>
  <si>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</si>
  <si>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</si>
  <si>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</si>
  <si>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</si>
  <si>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</si>
  <si>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</si>
  <si>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</si>
  <si>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</si>
  <si>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</si>
  <si>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</si>
  <si>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</si>
  <si>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</si>
  <si>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</si>
  <si>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</si>
  <si>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</si>
  <si>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</si>
  <si>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</si>
  <si>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</si>
  <si>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</si>
  <si>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</si>
  <si>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</si>
  <si>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</si>
  <si>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</si>
  <si>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</si>
  <si>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</si>
  <si>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</si>
  <si>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</si>
  <si>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</si>
  <si>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</si>
  <si>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</si>
  <si>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</si>
  <si>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</si>
  <si>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</si>
  <si>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</si>
  <si>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</si>
  <si>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</si>
  <si>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</si>
  <si>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</si>
  <si>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</si>
  <si>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</si>
  <si>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</si>
  <si>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</si>
  <si>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</si>
  <si>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</si>
  <si>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</si>
  <si>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</si>
  <si>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</si>
  <si>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</si>
  <si>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</si>
  <si>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</si>
  <si>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</si>
  <si>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</si>
  <si>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</si>
  <si>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</si>
  <si>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</si>
  <si>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</si>
  <si>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</si>
  <si>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</si>
  <si>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</si>
  <si>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</si>
  <si>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</si>
  <si>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</si>
  <si>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</si>
  <si>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</si>
  <si>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</si>
  <si>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</si>
  <si>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</si>
  <si>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</si>
  <si>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</si>
  <si>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</si>
  <si>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</si>
  <si>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</si>
  <si>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</si>
  <si>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</si>
  <si>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</si>
  <si>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</si>
  <si>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</si>
  <si>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</si>
  <si>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</si>
  <si>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</si>
  <si>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</si>
  <si>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</si>
  <si>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</si>
  <si>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</si>
  <si>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</si>
  <si>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</si>
  <si>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</si>
  <si>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</si>
  <si>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</si>
  <si>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</si>
  <si>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</si>
  <si>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</si>
  <si>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</si>
  <si>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</si>
  <si>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</si>
  <si>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</si>
  <si>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</si>
  <si>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</si>
  <si>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</si>
  <si>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</si>
  <si>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</si>
  <si>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</si>
  <si>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</si>
  <si>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</si>
  <si>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</si>
  <si>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</si>
  <si>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</si>
  <si>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</si>
  <si>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</si>
  <si>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</si>
  <si>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</si>
  <si>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</si>
  <si>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</si>
  <si>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</si>
  <si>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</si>
  <si>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</si>
  <si>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</si>
  <si>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</si>
  <si>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</si>
  <si>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</si>
  <si>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</si>
  <si>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</si>
  <si>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</si>
  <si>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</si>
  <si>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</si>
  <si>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</si>
  <si>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</si>
  <si>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</si>
  <si>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</si>
  <si>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</si>
  <si>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</si>
  <si>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</si>
  <si>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</si>
  <si>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</si>
  <si>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</si>
  <si>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</si>
  <si>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</si>
  <si>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</si>
  <si>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</si>
  <si>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</si>
  <si>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</si>
  <si>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</si>
  <si>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</si>
  <si>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</si>
  <si>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</si>
  <si>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</si>
  <si>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</si>
  <si>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</si>
  <si>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</si>
  <si>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</si>
  <si>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</si>
  <si>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</si>
  <si>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</si>
  <si>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</si>
  <si>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</si>
  <si>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</si>
  <si>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</si>
  <si>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</si>
  <si>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</si>
  <si>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</si>
  <si>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</si>
  <si>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</si>
  <si>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</si>
  <si>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</si>
  <si>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</si>
  <si>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</si>
  <si>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</si>
  <si>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</si>
  <si>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</si>
  <si>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</si>
  <si>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</si>
  <si>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</si>
  <si>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</si>
  <si>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</si>
  <si>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</si>
  <si>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</si>
  <si>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</si>
  <si>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</si>
  <si>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</si>
  <si>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</si>
  <si>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</si>
  <si>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</si>
  <si>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南３回病棟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</si>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</sst>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12</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t="s">
        <v>19</v>
      </c>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t="s">
        <v>19</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80</v>
      </c>
      <c r="M95" s="242" t="s">
        <v>18</v>
      </c>
      <c r="N95" s="242" t="s">
        <v>18</v>
      </c>
      <c r="O95" s="242" t="s">
        <v>18</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45</v>
      </c>
      <c r="M104" s="241">
        <v>60</v>
      </c>
      <c r="N104" s="190">
        <v>40</v>
      </c>
      <c r="O104" s="190">
        <v>42</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42</v>
      </c>
      <c r="N106" s="190">
        <v>27</v>
      </c>
      <c r="O106" s="190">
        <v>42</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16</v>
      </c>
      <c r="M107" s="190">
        <v>60</v>
      </c>
      <c r="N107" s="190">
        <v>40</v>
      </c>
      <c r="O107" s="190">
        <v>42</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22</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108</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39</v>
      </c>
      <c r="M126" s="245" t="s">
        <v>111</v>
      </c>
      <c r="N126" s="245" t="s">
        <v>112</v>
      </c>
      <c r="O126" s="245" t="s">
        <v>113</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39</v>
      </c>
      <c r="M127" s="245" t="s">
        <v>113</v>
      </c>
      <c r="N127" s="245" t="s">
        <v>111</v>
      </c>
      <c r="O127" s="245" t="s">
        <v>112</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39</v>
      </c>
      <c r="M128" s="245" t="s">
        <v>116</v>
      </c>
      <c r="N128" s="245" t="s">
        <v>116</v>
      </c>
      <c r="O128" s="245" t="s">
        <v>116</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39</v>
      </c>
      <c r="M136" s="245" t="s">
        <v>121</v>
      </c>
      <c r="N136" s="245" t="s">
        <v>121</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122</v>
      </c>
      <c r="F137" s="305"/>
      <c r="G137" s="305"/>
      <c r="H137" s="306"/>
      <c r="I137" s="326"/>
      <c r="J137" s="81"/>
      <c r="K137" s="82"/>
      <c r="L137" s="80">
        <v>0</v>
      </c>
      <c r="M137" s="245">
        <v>60</v>
      </c>
      <c r="N137" s="245">
        <v>40</v>
      </c>
      <c r="O137" s="245">
        <v>42</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125</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15</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124</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143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0.8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0</v>
      </c>
      <c r="M193" s="247">
        <v>29</v>
      </c>
      <c r="N193" s="247">
        <v>19</v>
      </c>
      <c r="O193" s="247">
        <v>22</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0</v>
      </c>
      <c r="M194" s="246">
        <v>2.3</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2</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0</v>
      </c>
      <c r="M197" s="247">
        <v>3</v>
      </c>
      <c r="N197" s="247">
        <v>2</v>
      </c>
      <c r="O197" s="247">
        <v>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0</v>
      </c>
      <c r="M198" s="246">
        <v>3.4</v>
      </c>
      <c r="N198" s="246">
        <v>0.4</v>
      </c>
      <c r="O198" s="246">
        <v>0.9</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1.9</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2.2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0</v>
      </c>
      <c r="M223" s="272">
        <v>16</v>
      </c>
      <c r="N223" s="272">
        <v>16</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3.9</v>
      </c>
      <c r="N224" s="273">
        <v>8.5</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2</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0.8</v>
      </c>
      <c r="N226" s="273">
        <v>1.7</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1</v>
      </c>
      <c r="N227" s="272">
        <v>2</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7</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2</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0</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0.8</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1</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0.6</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1</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0.9</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2</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3</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690</v>
      </c>
      <c r="N321" s="247">
        <v>453</v>
      </c>
      <c r="O321" s="247">
        <v>326</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0</v>
      </c>
      <c r="M322" s="247">
        <v>294</v>
      </c>
      <c r="N322" s="247">
        <v>241</v>
      </c>
      <c r="O322" s="247">
        <v>57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0</v>
      </c>
      <c r="M323" s="247">
        <v>312</v>
      </c>
      <c r="N323" s="247">
        <v>187</v>
      </c>
      <c r="O323" s="247">
        <v>202</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0</v>
      </c>
      <c r="M324" s="247">
        <v>84</v>
      </c>
      <c r="N324" s="247">
        <v>25</v>
      </c>
      <c r="O324" s="247">
        <v>67</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0</v>
      </c>
      <c r="M325" s="247">
        <v>11927</v>
      </c>
      <c r="N325" s="247">
        <v>8111</v>
      </c>
      <c r="O325" s="247">
        <v>2533</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0</v>
      </c>
      <c r="M326" s="247">
        <v>699</v>
      </c>
      <c r="N326" s="247">
        <v>455</v>
      </c>
      <c r="O326" s="247">
        <v>324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0</v>
      </c>
      <c r="M334" s="247">
        <v>690</v>
      </c>
      <c r="N334" s="247">
        <v>453</v>
      </c>
      <c r="O334" s="247">
        <v>326</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74</v>
      </c>
      <c r="N335" s="247">
        <v>55</v>
      </c>
      <c r="O335" s="247">
        <v>33</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0</v>
      </c>
      <c r="M336" s="247">
        <v>497</v>
      </c>
      <c r="N336" s="247">
        <v>329</v>
      </c>
      <c r="O336" s="247">
        <v>219</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0</v>
      </c>
      <c r="M337" s="247">
        <v>43</v>
      </c>
      <c r="N337" s="247">
        <v>35</v>
      </c>
      <c r="O337" s="247">
        <v>9</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0</v>
      </c>
      <c r="M338" s="247">
        <v>76</v>
      </c>
      <c r="N338" s="247">
        <v>34</v>
      </c>
      <c r="O338" s="247">
        <v>65</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0</v>
      </c>
      <c r="M342" s="247">
        <v>699</v>
      </c>
      <c r="N342" s="247">
        <v>455</v>
      </c>
      <c r="O342" s="247">
        <v>324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0</v>
      </c>
      <c r="M343" s="247">
        <v>48</v>
      </c>
      <c r="N343" s="247">
        <v>34</v>
      </c>
      <c r="O343" s="247">
        <v>113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0</v>
      </c>
      <c r="M344" s="247">
        <v>479</v>
      </c>
      <c r="N344" s="247">
        <v>360</v>
      </c>
      <c r="O344" s="247">
        <v>156</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0</v>
      </c>
      <c r="M345" s="247">
        <v>52</v>
      </c>
      <c r="N345" s="247">
        <v>21</v>
      </c>
      <c r="O345" s="247">
        <v>13</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0</v>
      </c>
      <c r="M346" s="247">
        <v>13</v>
      </c>
      <c r="N346" s="247">
        <v>8</v>
      </c>
      <c r="O346" s="247">
        <v>4</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0</v>
      </c>
      <c r="M347" s="247">
        <v>2</v>
      </c>
      <c r="N347" s="247">
        <v>5</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0</v>
      </c>
      <c r="M349" s="247">
        <v>60</v>
      </c>
      <c r="N349" s="247">
        <v>9</v>
      </c>
      <c r="O349" s="247">
        <v>16</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0</v>
      </c>
      <c r="M350" s="247">
        <v>45</v>
      </c>
      <c r="N350" s="247">
        <v>18</v>
      </c>
      <c r="O350" s="247">
        <v>19</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v>2</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0</v>
      </c>
      <c r="M359" s="247">
        <v>651</v>
      </c>
      <c r="N359" s="247">
        <v>421</v>
      </c>
      <c r="O359" s="247">
        <v>211</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633</v>
      </c>
      <c r="N360" s="247">
        <v>421</v>
      </c>
      <c r="O360" s="247">
        <v>211</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8</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6</v>
      </c>
      <c r="M395" s="242" t="s">
        <v>7</v>
      </c>
      <c r="N395" s="282" t="s">
        <v>367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368</v>
      </c>
      <c r="D397" s="297"/>
      <c r="E397" s="297"/>
      <c r="F397" s="297"/>
      <c r="G397" s="297"/>
      <c r="H397" s="298"/>
      <c r="I397" s="341" t="s">
        <v>369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121</v>
      </c>
      <c r="D401" s="297"/>
      <c r="E401" s="297"/>
      <c r="F401" s="297"/>
      <c r="G401" s="297"/>
      <c r="H401" s="298"/>
      <c r="I401" s="361"/>
      <c r="J401" s="193" t="str">
        <f t="shared" si="61"/>
        <v>未確認</v>
      </c>
      <c r="K401" s="276" t="str">
        <f t="shared" si="62"/>
        <v>※</v>
      </c>
      <c r="L401" s="277">
        <v>444</v>
      </c>
      <c r="M401" s="251">
        <v>256</v>
      </c>
      <c r="N401" s="251">
        <v>175</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373</v>
      </c>
      <c r="D402" s="297"/>
      <c r="E402" s="297"/>
      <c r="F402" s="297"/>
      <c r="G402" s="297"/>
      <c r="H402" s="298"/>
      <c r="I402" s="361"/>
      <c r="J402" s="193" t="str">
        <f t="shared" si="61"/>
        <v>未確認</v>
      </c>
      <c r="K402" s="276" t="str">
        <f t="shared" si="62"/>
        <v>※</v>
      </c>
      <c r="L402" s="277">
        <v>372</v>
      </c>
      <c r="M402" s="251">
        <v>171</v>
      </c>
      <c r="N402" s="251">
        <v>170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v>0</v>
      </c>
      <c r="M406" s="251" t="s">
        <v>378</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379</v>
      </c>
      <c r="D407" s="297"/>
      <c r="E407" s="297"/>
      <c r="F407" s="297"/>
      <c r="G407" s="297"/>
      <c r="H407" s="298"/>
      <c r="I407" s="361"/>
      <c r="J407" s="193" t="str">
        <f t="shared" si="61"/>
        <v>未確認</v>
      </c>
      <c r="K407" s="276" t="str">
        <f t="shared" si="62"/>
        <v>※</v>
      </c>
      <c r="L407" s="277" t="s">
        <v>378</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380</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381</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382</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383</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384</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385</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386</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387</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388</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389</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390</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391</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392</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393</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395</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396</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397</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398</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399</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401</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402</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403</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404</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405</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406</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407</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408</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409</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410</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411</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412</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413</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414</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415</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416</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417</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418</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419</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420</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421</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422</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423</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424</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125</v>
      </c>
      <c r="D456" s="297"/>
      <c r="E456" s="297"/>
      <c r="F456" s="297"/>
      <c r="G456" s="297"/>
      <c r="H456" s="298"/>
      <c r="I456" s="361"/>
      <c r="J456" s="193" t="str">
        <f t="shared" si="64"/>
        <v>未確認</v>
      </c>
      <c r="K456" s="276" t="str">
        <f t="shared" si="63"/>
        <v>※</v>
      </c>
      <c r="L456" s="277">
        <v>0</v>
      </c>
      <c r="M456" s="251">
        <v>271</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442</v>
      </c>
      <c r="D471" s="297"/>
      <c r="E471" s="297"/>
      <c r="F471" s="297"/>
      <c r="G471" s="297"/>
      <c r="H471" s="298"/>
      <c r="I471" s="362"/>
      <c r="J471" s="193" t="str">
        <f t="shared" si="65"/>
        <v>未確認</v>
      </c>
      <c r="K471" s="276" t="str">
        <f t="shared" si="63"/>
        <v>※</v>
      </c>
      <c r="L471" s="277" t="s">
        <v>378</v>
      </c>
      <c r="M471" s="251" t="s">
        <v>378</v>
      </c>
      <c r="N471" s="251" t="s">
        <v>378</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444</v>
      </c>
      <c r="B479" s="1"/>
      <c r="C479" s="317" t="s">
        <v>445</v>
      </c>
      <c r="D479" s="318"/>
      <c r="E479" s="318"/>
      <c r="F479" s="318"/>
      <c r="G479" s="318"/>
      <c r="H479" s="319"/>
      <c r="I479" s="341" t="s">
        <v>446</v>
      </c>
      <c r="J479" s="93" t="str">
        <f>IF(SUM(L479:BS479)=0,IF(COUNTIF(L479:BS479,"未確認")&gt;0,"未確認",IF(COUNTIF(L479:BS479,"~*")&gt;0,"*",SUM(L479:BS479))),SUM(L479:BS479))</f>
        <v>未確認</v>
      </c>
      <c r="K479" s="151" t="str">
        <f ref="K479:K486" t="shared" si="70">IF(OR(COUNTIF(L479:BS479,"未確認")&gt;0,COUNTIF(L479:BS479,"*")&gt;0),"※","")</f>
        <v>※</v>
      </c>
      <c r="L479" s="94" t="s">
        <v>378</v>
      </c>
      <c r="M479" s="251" t="s">
        <v>378</v>
      </c>
      <c r="N479" s="251" t="s">
        <v>378</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447</v>
      </c>
      <c r="B480" s="1"/>
      <c r="C480" s="152"/>
      <c r="D480" s="314" t="s">
        <v>448</v>
      </c>
      <c r="E480" s="304" t="s">
        <v>449</v>
      </c>
      <c r="F480" s="305"/>
      <c r="G480" s="305"/>
      <c r="H480" s="306"/>
      <c r="I480" s="342"/>
      <c r="J480" s="93" t="str">
        <f ref="J480:J507" t="shared" si="71">IF(SUM(L480:BS480)=0,IF(COUNTIF(L480:BS480,"未確認")&gt;0,"未確認",IF(COUNTIF(L480:BS480,"~*")&gt;0,"*",SUM(L480:BS480))),SUM(L480:BS480))</f>
        <v>未確認</v>
      </c>
      <c r="K480" s="151" t="str">
        <f t="shared" si="70"/>
        <v>※</v>
      </c>
      <c r="L480" s="94" t="s">
        <v>378</v>
      </c>
      <c r="M480" s="251" t="s">
        <v>378</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450</v>
      </c>
      <c r="B481" s="1"/>
      <c r="C481" s="152"/>
      <c r="D481" s="315"/>
      <c r="E481" s="304" t="s">
        <v>451</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452</v>
      </c>
      <c r="B482" s="1"/>
      <c r="C482" s="152"/>
      <c r="D482" s="315"/>
      <c r="E482" s="304" t="s">
        <v>453</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454</v>
      </c>
      <c r="B483" s="1"/>
      <c r="C483" s="152"/>
      <c r="D483" s="315"/>
      <c r="E483" s="304" t="s">
        <v>455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456</v>
      </c>
      <c r="B484" s="1"/>
      <c r="C484" s="152"/>
      <c r="D484" s="315"/>
      <c r="E484" s="304" t="s">
        <v>457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458</v>
      </c>
      <c r="B485" s="1"/>
      <c r="C485" s="152"/>
      <c r="D485" s="315"/>
      <c r="E485" s="304" t="s">
        <v>459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460</v>
      </c>
      <c r="B486" s="1"/>
      <c r="C486" s="152"/>
      <c r="D486" s="315"/>
      <c r="E486" s="304" t="s">
        <v>461</v>
      </c>
      <c r="F486" s="305"/>
      <c r="G486" s="305"/>
      <c r="H486" s="306"/>
      <c r="I486" s="342"/>
      <c r="J486" s="93" t="str">
        <f t="shared" si="71"/>
        <v>未確認</v>
      </c>
      <c r="K486" s="151" t="str">
        <f t="shared" si="70"/>
        <v>※</v>
      </c>
      <c r="L486" s="94" t="s">
        <v>378</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462</v>
      </c>
      <c r="B487" s="1"/>
      <c r="C487" s="152"/>
      <c r="D487" s="315"/>
      <c r="E487" s="304" t="s">
        <v>463</v>
      </c>
      <c r="F487" s="305"/>
      <c r="G487" s="305"/>
      <c r="H487" s="306"/>
      <c r="I487" s="342"/>
      <c r="J487" s="93" t="str">
        <f t="shared" si="71"/>
        <v>未確認</v>
      </c>
      <c r="K487" s="151" t="str">
        <f>IF(OR(COUNTIF(L487:BS487,"未確認")&gt;0,COUNTIF(L487:BS487,"*")&gt;0),"※","")</f>
        <v>※</v>
      </c>
      <c r="L487" s="94" t="s">
        <v>378</v>
      </c>
      <c r="M487" s="251" t="s">
        <v>378</v>
      </c>
      <c r="N487" s="251" t="s">
        <v>378</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464</v>
      </c>
      <c r="B488" s="1"/>
      <c r="C488" s="152"/>
      <c r="D488" s="315"/>
      <c r="E488" s="304" t="s">
        <v>465</v>
      </c>
      <c r="F488" s="305"/>
      <c r="G488" s="305"/>
      <c r="H488" s="306"/>
      <c r="I488" s="342"/>
      <c r="J488" s="93" t="str">
        <f t="shared" si="71"/>
        <v>未確認</v>
      </c>
      <c r="K488" s="151" t="str">
        <f ref="K488:K507" t="shared" si="72">IF(OR(COUNTIF(L488:BS488,"未確認")&gt;0,COUNTIF(L488:BS488,"*")&gt;0),"※","")</f>
        <v>※</v>
      </c>
      <c r="L488" s="94" t="s">
        <v>378</v>
      </c>
      <c r="M488" s="251" t="s">
        <v>378</v>
      </c>
      <c r="N488" s="251" t="s">
        <v>378</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466</v>
      </c>
      <c r="B489" s="1"/>
      <c r="C489" s="152"/>
      <c r="D489" s="315"/>
      <c r="E489" s="304" t="s">
        <v>467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468</v>
      </c>
      <c r="B490" s="1"/>
      <c r="C490" s="152"/>
      <c r="D490" s="315"/>
      <c r="E490" s="304" t="s">
        <v>469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470</v>
      </c>
      <c r="B491" s="1"/>
      <c r="C491" s="152"/>
      <c r="D491" s="316"/>
      <c r="E491" s="304" t="s">
        <v>471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472</v>
      </c>
      <c r="B492" s="118"/>
      <c r="C492" s="317" t="s">
        <v>473</v>
      </c>
      <c r="D492" s="318"/>
      <c r="E492" s="318"/>
      <c r="F492" s="318"/>
      <c r="G492" s="318"/>
      <c r="H492" s="319"/>
      <c r="I492" s="341" t="s">
        <v>474</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475</v>
      </c>
      <c r="B493" s="1"/>
      <c r="C493" s="152"/>
      <c r="D493" s="314" t="s">
        <v>448</v>
      </c>
      <c r="E493" s="304" t="s">
        <v>449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476</v>
      </c>
      <c r="B494" s="1"/>
      <c r="C494" s="152"/>
      <c r="D494" s="315"/>
      <c r="E494" s="304" t="s">
        <v>451</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477</v>
      </c>
      <c r="B495" s="1"/>
      <c r="C495" s="152"/>
      <c r="D495" s="315"/>
      <c r="E495" s="304" t="s">
        <v>453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478</v>
      </c>
      <c r="B496" s="1"/>
      <c r="C496" s="152"/>
      <c r="D496" s="315"/>
      <c r="E496" s="304" t="s">
        <v>455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479</v>
      </c>
      <c r="B497" s="1"/>
      <c r="C497" s="152"/>
      <c r="D497" s="315"/>
      <c r="E497" s="304" t="s">
        <v>457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480</v>
      </c>
      <c r="B498" s="1"/>
      <c r="C498" s="152"/>
      <c r="D498" s="315"/>
      <c r="E498" s="304" t="s">
        <v>459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481</v>
      </c>
      <c r="B499" s="1"/>
      <c r="C499" s="152"/>
      <c r="D499" s="315"/>
      <c r="E499" s="304" t="s">
        <v>461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482</v>
      </c>
      <c r="B500" s="1"/>
      <c r="C500" s="152"/>
      <c r="D500" s="315"/>
      <c r="E500" s="304" t="s">
        <v>463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483</v>
      </c>
      <c r="B501" s="1"/>
      <c r="C501" s="152"/>
      <c r="D501" s="315"/>
      <c r="E501" s="304" t="s">
        <v>465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484</v>
      </c>
      <c r="B502" s="1"/>
      <c r="C502" s="152"/>
      <c r="D502" s="315"/>
      <c r="E502" s="304" t="s">
        <v>467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485</v>
      </c>
      <c r="B503" s="1"/>
      <c r="C503" s="152"/>
      <c r="D503" s="315"/>
      <c r="E503" s="304" t="s">
        <v>469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486</v>
      </c>
      <c r="B504" s="1"/>
      <c r="C504" s="152"/>
      <c r="D504" s="316"/>
      <c r="E504" s="304" t="s">
        <v>471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487</v>
      </c>
      <c r="B505" s="118"/>
      <c r="C505" s="304" t="s">
        <v>488</v>
      </c>
      <c r="D505" s="305"/>
      <c r="E505" s="305"/>
      <c r="F505" s="305"/>
      <c r="G505" s="305"/>
      <c r="H505" s="306"/>
      <c r="I505" s="98" t="s">
        <v>489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490</v>
      </c>
      <c r="B506" s="118"/>
      <c r="C506" s="304" t="s">
        <v>491</v>
      </c>
      <c r="D506" s="305"/>
      <c r="E506" s="305"/>
      <c r="F506" s="305"/>
      <c r="G506" s="305"/>
      <c r="H506" s="306"/>
      <c r="I506" s="98" t="s">
        <v>492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493</v>
      </c>
      <c r="B507" s="118"/>
      <c r="C507" s="304" t="s">
        <v>494</v>
      </c>
      <c r="D507" s="305"/>
      <c r="E507" s="305"/>
      <c r="F507" s="305"/>
      <c r="G507" s="305"/>
      <c r="H507" s="306"/>
      <c r="I507" s="98" t="s">
        <v>495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497</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498</v>
      </c>
      <c r="B515" s="1"/>
      <c r="C515" s="304" t="s">
        <v>499</v>
      </c>
      <c r="D515" s="305"/>
      <c r="E515" s="305"/>
      <c r="F515" s="305"/>
      <c r="G515" s="305"/>
      <c r="H515" s="306"/>
      <c r="I515" s="100" t="s">
        <v>500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501</v>
      </c>
      <c r="B516" s="154"/>
      <c r="C516" s="304" t="s">
        <v>502</v>
      </c>
      <c r="D516" s="305"/>
      <c r="E516" s="305"/>
      <c r="F516" s="305"/>
      <c r="G516" s="305"/>
      <c r="H516" s="306"/>
      <c r="I516" s="98" t="s">
        <v>503</v>
      </c>
      <c r="J516" s="93" t="str">
        <f ref="J516:J522" t="shared" si="78">IF(SUM(L516:BS516)=0,IF(COUNTIF(L516:BS516,"未確認")&gt;0,"未確認",IF(COUNTIF(L516:BS516,"~*")&gt;0,"*",SUM(L516:BS516))),SUM(L516:BS516))</f>
        <v>未確認</v>
      </c>
      <c r="K516" s="151" t="str">
        <f t="shared" si="77"/>
        <v>※</v>
      </c>
      <c r="L516" s="277" t="s">
        <v>378</v>
      </c>
      <c r="M516" s="251" t="s">
        <v>378</v>
      </c>
      <c r="N516" s="251" t="s">
        <v>378</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504</v>
      </c>
      <c r="B517" s="154"/>
      <c r="C517" s="304" t="s">
        <v>505</v>
      </c>
      <c r="D517" s="305"/>
      <c r="E517" s="305"/>
      <c r="F517" s="305"/>
      <c r="G517" s="305"/>
      <c r="H517" s="306"/>
      <c r="I517" s="98" t="s">
        <v>506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507</v>
      </c>
      <c r="B518" s="154"/>
      <c r="C518" s="304" t="s">
        <v>508</v>
      </c>
      <c r="D518" s="305"/>
      <c r="E518" s="305"/>
      <c r="F518" s="305"/>
      <c r="G518" s="305"/>
      <c r="H518" s="306"/>
      <c r="I518" s="98" t="s">
        <v>509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510</v>
      </c>
      <c r="B519" s="154"/>
      <c r="C519" s="304" t="s">
        <v>511</v>
      </c>
      <c r="D519" s="305"/>
      <c r="E519" s="305"/>
      <c r="F519" s="305"/>
      <c r="G519" s="305"/>
      <c r="H519" s="306"/>
      <c r="I519" s="98" t="s">
        <v>512</v>
      </c>
      <c r="J519" s="93" t="str">
        <f t="shared" si="78"/>
        <v>未確認</v>
      </c>
      <c r="K519" s="151" t="str">
        <f t="shared" si="77"/>
        <v>※</v>
      </c>
      <c r="L519" s="277" t="s">
        <v>378</v>
      </c>
      <c r="M519" s="251" t="s">
        <v>378</v>
      </c>
      <c r="N519" s="251" t="s">
        <v>378</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513</v>
      </c>
      <c r="B520" s="154"/>
      <c r="C520" s="296" t="s">
        <v>514</v>
      </c>
      <c r="D520" s="297"/>
      <c r="E520" s="297"/>
      <c r="F520" s="297"/>
      <c r="G520" s="297"/>
      <c r="H520" s="298"/>
      <c r="I520" s="98" t="s">
        <v>515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516</v>
      </c>
      <c r="B521" s="154"/>
      <c r="C521" s="304" t="s">
        <v>517</v>
      </c>
      <c r="D521" s="305"/>
      <c r="E521" s="305"/>
      <c r="F521" s="305"/>
      <c r="G521" s="305"/>
      <c r="H521" s="306"/>
      <c r="I521" s="98" t="s">
        <v>518</v>
      </c>
      <c r="J521" s="93" t="str">
        <f t="shared" si="78"/>
        <v>未確認</v>
      </c>
      <c r="K521" s="151" t="str">
        <f t="shared" si="77"/>
        <v>※</v>
      </c>
      <c r="L521" s="277" t="s">
        <v>378</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519</v>
      </c>
      <c r="B522" s="154"/>
      <c r="C522" s="304" t="s">
        <v>520</v>
      </c>
      <c r="D522" s="305"/>
      <c r="E522" s="305"/>
      <c r="F522" s="305"/>
      <c r="G522" s="305"/>
      <c r="H522" s="306"/>
      <c r="I522" s="98" t="s">
        <v>521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522</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523</v>
      </c>
      <c r="B527" s="154"/>
      <c r="C527" s="307" t="s">
        <v>524</v>
      </c>
      <c r="D527" s="308"/>
      <c r="E527" s="308"/>
      <c r="F527" s="308"/>
      <c r="G527" s="308"/>
      <c r="H527" s="309"/>
      <c r="I527" s="98" t="s">
        <v>525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526</v>
      </c>
      <c r="D528" s="352"/>
      <c r="E528" s="352"/>
      <c r="F528" s="352"/>
      <c r="G528" s="352"/>
      <c r="H528" s="353"/>
      <c r="I528" s="103" t="s">
        <v>527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528</v>
      </c>
      <c r="B529" s="154"/>
      <c r="C529" s="307" t="s">
        <v>529</v>
      </c>
      <c r="D529" s="308"/>
      <c r="E529" s="308"/>
      <c r="F529" s="308"/>
      <c r="G529" s="308"/>
      <c r="H529" s="309"/>
      <c r="I529" s="98" t="s">
        <v>530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531</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532</v>
      </c>
      <c r="B534" s="154"/>
      <c r="C534" s="307" t="s">
        <v>533</v>
      </c>
      <c r="D534" s="308"/>
      <c r="E534" s="308"/>
      <c r="F534" s="308"/>
      <c r="G534" s="308"/>
      <c r="H534" s="309"/>
      <c r="I534" s="98" t="s">
        <v>534</v>
      </c>
      <c r="J534" s="155" t="str">
        <f>IF(SUM(L534:BS534)=0,IF(COUNTIF(L534:BS534,"未確認")&gt;0,"未確認",IF(COUNTIF(L534:BS534,"~*")&gt;0,"*",SUM(L534:BS534))),SUM(L534:BS534))</f>
        <v>未確認</v>
      </c>
      <c r="K534" s="151" t="str">
        <f>IF(OR(COUNTIF(L534:BS534,"未確認")&gt;0,COUNTIF(L534:BS534,"*")&gt;0),"※","")</f>
        <v>※</v>
      </c>
      <c r="L534" s="277">
        <v>0</v>
      </c>
      <c r="M534" s="251">
        <v>0</v>
      </c>
      <c r="N534" s="251" t="s">
        <v>378</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535</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536</v>
      </c>
      <c r="B539" s="154"/>
      <c r="C539" s="304" t="s">
        <v>537</v>
      </c>
      <c r="D539" s="305"/>
      <c r="E539" s="305"/>
      <c r="F539" s="305"/>
      <c r="G539" s="305"/>
      <c r="H539" s="306"/>
      <c r="I539" s="98" t="s">
        <v>538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539</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540</v>
      </c>
      <c r="B544" s="154"/>
      <c r="C544" s="304" t="s">
        <v>541</v>
      </c>
      <c r="D544" s="305"/>
      <c r="E544" s="305"/>
      <c r="F544" s="305"/>
      <c r="G544" s="305"/>
      <c r="H544" s="306"/>
      <c r="I544" s="98" t="s">
        <v>542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543</v>
      </c>
      <c r="B545" s="154"/>
      <c r="C545" s="304" t="s">
        <v>544</v>
      </c>
      <c r="D545" s="305"/>
      <c r="E545" s="305"/>
      <c r="F545" s="305"/>
      <c r="G545" s="305"/>
      <c r="H545" s="306"/>
      <c r="I545" s="98" t="s">
        <v>545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546</v>
      </c>
      <c r="B546" s="154"/>
      <c r="C546" s="304" t="s">
        <v>547</v>
      </c>
      <c r="D546" s="305"/>
      <c r="E546" s="305"/>
      <c r="F546" s="305"/>
      <c r="G546" s="305"/>
      <c r="H546" s="306"/>
      <c r="I546" s="341" t="s">
        <v>548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549</v>
      </c>
      <c r="B547" s="154"/>
      <c r="C547" s="304" t="s">
        <v>550</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552</v>
      </c>
      <c r="B549" s="154"/>
      <c r="C549" s="304" t="s">
        <v>553</v>
      </c>
      <c r="D549" s="305"/>
      <c r="E549" s="305"/>
      <c r="F549" s="305"/>
      <c r="G549" s="305"/>
      <c r="H549" s="306"/>
      <c r="I549" s="98" t="s">
        <v>554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555</v>
      </c>
      <c r="B550" s="154"/>
      <c r="C550" s="304" t="s">
        <v>556</v>
      </c>
      <c r="D550" s="305"/>
      <c r="E550" s="305"/>
      <c r="F550" s="305"/>
      <c r="G550" s="305"/>
      <c r="H550" s="306"/>
      <c r="I550" s="98" t="s">
        <v>557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559</v>
      </c>
      <c r="C558" s="304" t="s">
        <v>560</v>
      </c>
      <c r="D558" s="305"/>
      <c r="E558" s="305"/>
      <c r="F558" s="305"/>
      <c r="G558" s="305"/>
      <c r="H558" s="306"/>
      <c r="I558" s="98" t="s">
        <v>561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562</v>
      </c>
      <c r="B559" s="96"/>
      <c r="C559" s="304" t="s">
        <v>563</v>
      </c>
      <c r="D559" s="305"/>
      <c r="E559" s="305"/>
      <c r="F559" s="305"/>
      <c r="G559" s="305"/>
      <c r="H559" s="306"/>
      <c r="I559" s="98" t="s">
        <v>564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565</v>
      </c>
      <c r="D560" s="297"/>
      <c r="E560" s="297"/>
      <c r="F560" s="297"/>
      <c r="G560" s="297"/>
      <c r="H560" s="298"/>
      <c r="I560" s="103" t="s">
        <v>566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567</v>
      </c>
      <c r="B561" s="96"/>
      <c r="C561" s="304" t="s">
        <v>568</v>
      </c>
      <c r="D561" s="305"/>
      <c r="E561" s="305"/>
      <c r="F561" s="305"/>
      <c r="G561" s="305"/>
      <c r="H561" s="306"/>
      <c r="I561" s="98" t="s">
        <v>569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570</v>
      </c>
      <c r="B562" s="96"/>
      <c r="C562" s="304" t="s">
        <v>571</v>
      </c>
      <c r="D562" s="305"/>
      <c r="E562" s="305"/>
      <c r="F562" s="305"/>
      <c r="G562" s="305"/>
      <c r="H562" s="306"/>
      <c r="I562" s="98" t="s">
        <v>572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573</v>
      </c>
      <c r="B563" s="96"/>
      <c r="C563" s="304" t="s">
        <v>574</v>
      </c>
      <c r="D563" s="305"/>
      <c r="E563" s="305"/>
      <c r="F563" s="305"/>
      <c r="G563" s="305"/>
      <c r="H563" s="306"/>
      <c r="I563" s="98" t="s">
        <v>575</v>
      </c>
      <c r="J563" s="93" t="str">
        <f t="shared" si="102"/>
        <v>未確認</v>
      </c>
      <c r="K563" s="151" t="str">
        <f t="shared" si="101"/>
        <v>※</v>
      </c>
      <c r="L563" s="277">
        <v>0</v>
      </c>
      <c r="M563" s="251">
        <v>0</v>
      </c>
      <c r="N563" s="251" t="s">
        <v>378</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576</v>
      </c>
      <c r="B564" s="96"/>
      <c r="C564" s="304" t="s">
        <v>577</v>
      </c>
      <c r="D564" s="305"/>
      <c r="E564" s="305"/>
      <c r="F564" s="305"/>
      <c r="G564" s="305"/>
      <c r="H564" s="306"/>
      <c r="I564" s="98" t="s">
        <v>578</v>
      </c>
      <c r="J564" s="93" t="str">
        <f t="shared" si="102"/>
        <v>未確認</v>
      </c>
      <c r="K564" s="151" t="str">
        <f t="shared" si="101"/>
        <v>※</v>
      </c>
      <c r="L564" s="277">
        <v>0</v>
      </c>
      <c r="M564" s="251">
        <v>0</v>
      </c>
      <c r="N564" s="251" t="s">
        <v>378</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579</v>
      </c>
      <c r="B565" s="96"/>
      <c r="C565" s="304" t="s">
        <v>580</v>
      </c>
      <c r="D565" s="305"/>
      <c r="E565" s="305"/>
      <c r="F565" s="305"/>
      <c r="G565" s="305"/>
      <c r="H565" s="306"/>
      <c r="I565" s="98" t="s">
        <v>581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582</v>
      </c>
      <c r="B566" s="96"/>
      <c r="C566" s="304" t="s">
        <v>583</v>
      </c>
      <c r="D566" s="305"/>
      <c r="E566" s="305"/>
      <c r="F566" s="305"/>
      <c r="G566" s="305"/>
      <c r="H566" s="306"/>
      <c r="I566" s="98" t="s">
        <v>584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585</v>
      </c>
      <c r="B567" s="96"/>
      <c r="C567" s="296" t="s">
        <v>586</v>
      </c>
      <c r="D567" s="297"/>
      <c r="E567" s="297"/>
      <c r="F567" s="297"/>
      <c r="G567" s="297"/>
      <c r="H567" s="298"/>
      <c r="I567" s="103" t="s">
        <v>587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588</v>
      </c>
      <c r="B568" s="96"/>
      <c r="C568" s="304" t="s">
        <v>589</v>
      </c>
      <c r="D568" s="305"/>
      <c r="E568" s="305"/>
      <c r="F568" s="305"/>
      <c r="G568" s="305"/>
      <c r="H568" s="306"/>
      <c r="I568" s="103" t="s">
        <v>590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591</v>
      </c>
      <c r="B569" s="96"/>
      <c r="C569" s="304" t="s">
        <v>592</v>
      </c>
      <c r="D569" s="305"/>
      <c r="E569" s="305"/>
      <c r="F569" s="305"/>
      <c r="G569" s="305"/>
      <c r="H569" s="306"/>
      <c r="I569" s="103" t="s">
        <v>593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594</v>
      </c>
      <c r="B570" s="96"/>
      <c r="C570" s="304" t="s">
        <v>595</v>
      </c>
      <c r="D570" s="305"/>
      <c r="E570" s="305"/>
      <c r="F570" s="305"/>
      <c r="G570" s="305"/>
      <c r="H570" s="306"/>
      <c r="I570" s="103" t="s">
        <v>596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597</v>
      </c>
      <c r="B571" s="96"/>
      <c r="C571" s="304" t="s">
        <v>598</v>
      </c>
      <c r="D571" s="305"/>
      <c r="E571" s="305"/>
      <c r="F571" s="305"/>
      <c r="G571" s="305"/>
      <c r="H571" s="306"/>
      <c r="I571" s="103" t="s">
        <v>599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600</v>
      </c>
      <c r="B575" s="96"/>
      <c r="C575" s="296" t="s">
        <v>601</v>
      </c>
      <c r="D575" s="297"/>
      <c r="E575" s="297"/>
      <c r="F575" s="297"/>
      <c r="G575" s="297"/>
      <c r="H575" s="298"/>
      <c r="I575" s="269" t="s">
        <v>602</v>
      </c>
      <c r="J575" s="164"/>
      <c r="K575" s="175"/>
      <c r="L575" s="278" t="s">
        <v>39</v>
      </c>
      <c r="M575" s="258" t="s">
        <v>603</v>
      </c>
      <c r="N575" s="258" t="s">
        <v>603</v>
      </c>
      <c r="O575" s="258" t="s">
        <v>603</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31.6</v>
      </c>
      <c r="N577" s="252">
        <v>32.7</v>
      </c>
      <c r="O577" s="252">
        <v>63.4</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14.1</v>
      </c>
      <c r="N578" s="252">
        <v>14.4</v>
      </c>
      <c r="O578" s="252">
        <v>47.4</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11.4</v>
      </c>
      <c r="N579" s="252">
        <v>10.8</v>
      </c>
      <c r="O579" s="252">
        <v>34.7</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6.7</v>
      </c>
      <c r="N580" s="252">
        <v>5.9</v>
      </c>
      <c r="O580" s="252">
        <v>27.5</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1.6</v>
      </c>
      <c r="N581" s="252">
        <v>1.1</v>
      </c>
      <c r="O581" s="252">
        <v>7</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13.6</v>
      </c>
      <c r="N582" s="252">
        <v>13</v>
      </c>
      <c r="O582" s="252">
        <v>41.7</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0</v>
      </c>
      <c r="M584" s="252">
        <v>0</v>
      </c>
      <c r="N584" s="252">
        <v>21.7</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0</v>
      </c>
      <c r="M585" s="252">
        <v>0</v>
      </c>
      <c r="N585" s="252">
        <v>3.4</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0</v>
      </c>
      <c r="M587" s="252">
        <v>0</v>
      </c>
      <c r="N587" s="252">
        <v>0.9</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0.2</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t="s">
        <v>378</v>
      </c>
      <c r="M605" s="251" t="s">
        <v>378</v>
      </c>
      <c r="N605" s="251" t="s">
        <v>378</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378</v>
      </c>
      <c r="M607" s="251" t="s">
        <v>378</v>
      </c>
      <c r="N607" s="251" t="s">
        <v>378</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v>1122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t="s">
        <v>378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v>430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t="s">
        <v>378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v>486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378</v>
      </c>
      <c r="M614" s="251">
        <v>0</v>
      </c>
      <c r="N614" s="251" t="s">
        <v>378</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t="s">
        <v>378</v>
      </c>
      <c r="M616" s="251" t="s">
        <v>378</v>
      </c>
      <c r="N616" s="251" t="s">
        <v>378</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t="s">
        <v>378</v>
      </c>
      <c r="M617" s="251" t="s">
        <v>378</v>
      </c>
      <c r="N617" s="251" t="s">
        <v>378</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t="s">
        <v>378</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281</v>
      </c>
      <c r="M630" s="251" t="s">
        <v>378</v>
      </c>
      <c r="N630" s="251" t="s">
        <v>378</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t="s">
        <v>378</v>
      </c>
      <c r="M632" s="251" t="s">
        <v>378</v>
      </c>
      <c r="N632" s="251" t="s">
        <v>378</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0</v>
      </c>
      <c r="M635" s="251">
        <v>217</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378</v>
      </c>
      <c r="M638" s="251" t="s">
        <v>378</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t="s">
        <v>378</v>
      </c>
      <c r="M639" s="251" t="s">
        <v>378</v>
      </c>
      <c r="N639" s="251" t="s">
        <v>378</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t="s">
        <v>378</v>
      </c>
      <c r="M649" s="251" t="s">
        <v>378</v>
      </c>
      <c r="N649" s="251" t="s">
        <v>378</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v>319</v>
      </c>
      <c r="M650" s="251" t="s">
        <v>378</v>
      </c>
      <c r="N650" s="251">
        <v>294</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v>231</v>
      </c>
      <c r="M651" s="251" t="s">
        <v>378</v>
      </c>
      <c r="N651" s="251" t="s">
        <v>378</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t="s">
        <v>378</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t="s">
        <v>378</v>
      </c>
      <c r="M653" s="251" t="s">
        <v>378</v>
      </c>
      <c r="N653" s="251" t="s">
        <v>378</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378</v>
      </c>
      <c r="M654" s="251" t="s">
        <v>378</v>
      </c>
      <c r="N654" s="251" t="s">
        <v>378</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t="s">
        <v>378</v>
      </c>
      <c r="M655" s="251" t="s">
        <v>378</v>
      </c>
      <c r="N655" s="251" t="s">
        <v>378</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378</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514</v>
      </c>
      <c r="M664" s="251">
        <v>233</v>
      </c>
      <c r="N664" s="251" t="s">
        <v>378</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t="s">
        <v>378</v>
      </c>
      <c r="M665" s="251" t="s">
        <v>378</v>
      </c>
      <c r="N665" s="251" t="s">
        <v>378</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378</v>
      </c>
      <c r="M666" s="251" t="s">
        <v>378</v>
      </c>
      <c r="N666" s="251" t="s">
        <v>378</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378</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v>278</v>
      </c>
      <c r="M668" s="251" t="s">
        <v>378</v>
      </c>
      <c r="N668" s="251" t="s">
        <v>378</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378</v>
      </c>
      <c r="M669" s="251" t="s">
        <v>378</v>
      </c>
      <c r="N669" s="251" t="s">
        <v>378</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v>240</v>
      </c>
      <c r="M673" s="251" t="s">
        <v>378</v>
      </c>
      <c r="N673" s="251" t="s">
        <v>378</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378</v>
      </c>
      <c r="M676" s="251" t="s">
        <v>378</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39</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0</v>
      </c>
      <c r="M688" s="245">
        <v>651</v>
      </c>
      <c r="N688" s="245">
        <v>421</v>
      </c>
      <c r="O688" s="245" t="s">
        <v>378</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v>0</v>
      </c>
      <c r="M722" s="251">
        <v>0</v>
      </c>
      <c r="N722" s="251" t="s">
        <v>378</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