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70■介護人材確保推進班■\介護ロボット\R6\04_介護テクノロジー普及促進補助金・介護DX化推進補助金・事業者グループ職場環境改善協働実施推進補助金\03_募集要項\電子申請用\"/>
    </mc:Choice>
  </mc:AlternateContent>
  <xr:revisionPtr revIDLastSave="0" documentId="13_ncr:1_{56605CA9-4DDA-4076-AFD9-1D1CFDF3DB32}" xr6:coauthVersionLast="47" xr6:coauthVersionMax="47" xr10:uidLastSave="{00000000-0000-0000-0000-000000000000}"/>
  <bookViews>
    <workbookView xWindow="-120" yWindow="-120" windowWidth="29040" windowHeight="15840" xr2:uid="{E9B7FB46-51E1-4F86-B906-922F9CFF5C2F}"/>
  </bookViews>
  <sheets>
    <sheet name="表紙" sheetId="9" r:id="rId1"/>
    <sheet name="別紙２" sheetId="7" r:id="rId2"/>
    <sheet name="記入見本" sheetId="8" r:id="rId3"/>
    <sheet name="様式2-1-1" sheetId="10" r:id="rId4"/>
    <sheet name="様式3" sheetId="11" r:id="rId5"/>
    <sheet name="様式2-2-1" sheetId="12" r:id="rId6"/>
    <sheet name="様式2-3-1" sheetId="13" r:id="rId7"/>
    <sheet name="様式7" sheetId="14" r:id="rId8"/>
    <sheet name="様式12" sheetId="15" r:id="rId9"/>
    <sheet name="ここは触らない" sheetId="16" r:id="rId10"/>
    <sheet name="データセット" sheetId="5" state="hidden" r:id="rId11"/>
  </sheets>
  <definedNames>
    <definedName name="_xlnm.Print_Area" localSheetId="2">記入見本!$A$1:$F$70</definedName>
    <definedName name="_xlnm.Print_Area" localSheetId="1">別紙２!$A$1:$F$70</definedName>
    <definedName name="_xlnm.Print_Area" localSheetId="8">様式12!$A$1:$D$32</definedName>
    <definedName name="_xlnm.Print_Area" localSheetId="3">'様式2-1-1'!$A$1:$K$44</definedName>
    <definedName name="_xlnm.Print_Area" localSheetId="5">'様式2-2-1'!$A$1:$K$44</definedName>
    <definedName name="_xlnm.Print_Area" localSheetId="6">'様式2-3-1'!$A$1:$K$44</definedName>
    <definedName name="_xlnm.Print_Area" localSheetId="4">様式3!$A$1:$D$99</definedName>
    <definedName name="_xlnm.Print_Area" localSheetId="7">様式7!$A$1:$D$99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5" l="1"/>
  <c r="D6" i="15"/>
  <c r="B7" i="15"/>
  <c r="B6" i="15"/>
  <c r="D7" i="14"/>
  <c r="D6" i="14"/>
  <c r="B7" i="14"/>
  <c r="B6" i="14"/>
  <c r="D7" i="11"/>
  <c r="D6" i="11"/>
  <c r="B7" i="11"/>
  <c r="B6" i="11"/>
  <c r="D48" i="16"/>
  <c r="D43" i="16"/>
  <c r="D35" i="16"/>
  <c r="D31" i="16"/>
  <c r="D24" i="16"/>
  <c r="D15" i="16"/>
  <c r="C57" i="16"/>
  <c r="C56" i="16"/>
  <c r="C55" i="16"/>
  <c r="C54" i="16"/>
  <c r="C53" i="16"/>
  <c r="C52" i="16"/>
  <c r="C51" i="16"/>
  <c r="C50" i="16"/>
  <c r="C49" i="16"/>
  <c r="C48"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 r="C5" i="16"/>
  <c r="C4" i="16"/>
  <c r="C3" i="16"/>
  <c r="C2" i="16"/>
  <c r="C1" i="16"/>
  <c r="E43" i="13"/>
  <c r="I42" i="13"/>
  <c r="I41" i="13"/>
  <c r="H28" i="13"/>
  <c r="I28" i="13" s="1"/>
  <c r="E28" i="13"/>
  <c r="E10" i="13"/>
  <c r="H10" i="13" s="1"/>
  <c r="I10" i="13" s="1"/>
  <c r="E43" i="12"/>
  <c r="E40" i="12"/>
  <c r="E28" i="12"/>
  <c r="H28" i="12" s="1"/>
  <c r="I28" i="12" s="1"/>
  <c r="E10" i="12"/>
  <c r="H10" i="12" s="1"/>
  <c r="I10" i="12" s="1"/>
  <c r="E28" i="10"/>
  <c r="H28" i="10" s="1"/>
  <c r="I28" i="10" s="1"/>
  <c r="E10" i="10"/>
  <c r="H10" i="10" s="1"/>
  <c r="I10" i="10" s="1"/>
  <c r="I30" i="10" s="1"/>
  <c r="C36" i="10" s="1"/>
  <c r="E36" i="10" s="1"/>
  <c r="E40" i="10" s="1"/>
  <c r="E43" i="10" s="1"/>
  <c r="I30" i="12" l="1"/>
  <c r="C36" i="12" s="1"/>
  <c r="G36" i="12" s="1"/>
  <c r="I30" i="13"/>
  <c r="C36" i="13" s="1"/>
  <c r="E36" i="13" s="1"/>
  <c r="I36" i="13" l="1"/>
  <c r="G40" i="13"/>
  <c r="G43" i="13" l="1"/>
  <c r="I43" i="13" s="1"/>
  <c r="I4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前田七緒美</author>
  </authors>
  <commentList>
    <comment ref="G1" authorId="0" shapeId="0" xr:uid="{BFDA9FAE-C036-430E-A540-BD1DCC3A248A}">
      <text>
        <r>
          <rPr>
            <b/>
            <sz val="9"/>
            <color indexed="81"/>
            <rFont val="MS P ゴシック"/>
            <family val="3"/>
            <charset val="128"/>
          </rPr>
          <t>事業所名</t>
        </r>
      </text>
    </comment>
  </commentList>
</comments>
</file>

<file path=xl/sharedStrings.xml><?xml version="1.0" encoding="utf-8"?>
<sst xmlns="http://schemas.openxmlformats.org/spreadsheetml/2006/main" count="835" uniqueCount="408">
  <si>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</si>
  <si>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</si>
  <si>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</si>
  <si>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</si>
  <si>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</si>
  <si>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</si>
  <si>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</si>
  <si>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</si>
  <si>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</si>
  <si>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</si>
  <si>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</si>
  <si>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</si>
  <si>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</si>
  <si>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</si>
  <si>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</si>
  <si>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</si>
  <si>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</si>
  <si>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</si>
  <si>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</si>
  <si>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</si>
  <si>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</si>
  <si>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</si>
  <si>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</si>
  <si>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</si>
  <si>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</si>
  <si>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</si>
  <si>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</si>
  <si>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</si>
  <si>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</si>
  <si>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</si>
  <si>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</si>
  <si>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</si>
  <si>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</si>
  <si>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</si>
  <si>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</si>
  <si>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</si>
  <si>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</si>
  <si>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</si>
  <si>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</si>
  <si>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</si>
  <si>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</si>
  <si>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</si>
  <si>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</si>
  <si>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</si>
  <si>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</si>
  <si>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</si>
  <si>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</si>
  <si>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</si>
  <si>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</si>
  <si>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</si>
  <si>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</si>
  <si>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</si>
  <si>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</si>
  <si>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</si>
  <si>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</si>
  <si>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</si>
  <si>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</si>
  <si>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</si>
  <si>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</si>
  <si>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</si>
  <si>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</si>
  <si>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</si>
  <si>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</si>
  <si>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</si>
  <si>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</si>
  <si>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</si>
  <si>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</si>
  <si>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</si>
  <si>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</si>
  <si>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</si>
  <si>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</si>
  <si>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</si>
  <si>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</si>
  <si>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</si>
  <si>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</si>
  <si>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</si>
  <si>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</si>
  <si>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</si>
  <si>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</si>
  <si>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</si>
  <si>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</si>
  <si>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</si>
  <si>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</si>
  <si>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</si>
  <si>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</si>
  <si>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</si>
  <si>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</si>
  <si>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</si>
  <si>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</si>
  <si>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</si>
  <si>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</si>
  <si>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</si>
  <si>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</si>
  <si>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</si>
  <si>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</si>
  <si>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</si>
  <si>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</si>
  <si>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</si>
  <si>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</si>
  <si>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</si>
  <si>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</si>
  <si>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</si>
  <si>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</si>
  <si>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</si>
  <si>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</si>
  <si>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</si>
  <si>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</si>
  <si>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</si>
  <si>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</si>
  <si>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</si>
  <si>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</si>
  <si>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</si>
  <si>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</si>
  <si>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</si>
  <si>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</si>
  <si>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</si>
  <si>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</si>
  <si>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</si>
  <si>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</si>
  <si>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</si>
  <si>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</si>
  <si>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</si>
  <si>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</si>
  <si>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</si>
  <si>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</si>
  <si>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</si>
  <si>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</si>
  <si>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</si>
  <si>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</si>
  <si>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</si>
  <si>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</si>
  <si>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</si>
  <si>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</si>
  <si>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</si>
  <si>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</si>
  <si>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</si>
  <si>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</si>
  <si>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</si>
  <si>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</si>
  <si>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</si>
  <si>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</si>
  <si>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</si>
  <si>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</si>
  <si>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</si>
  <si>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</si>
  <si>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</si>
  <si>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</si>
  <si>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</si>
  <si>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</si>
  <si>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</si>
  <si>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</si>
  <si>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</si>
  <si>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</si>
  <si>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</si>
  <si>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</si>
  <si>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</si>
  <si>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</si>
  <si>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</si>
  <si>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</si>
  <si>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</si>
  <si>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</si>
  <si>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</si>
  <si>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</si>
  <si>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</si>
  <si>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</si>
  <si>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</si>
  <si>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</si>
  <si>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</si>
  <si>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</si>
  <si>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20長野県</t>
  </si>
  <si>
    <t>361_地域密着型特定施設入居者生活介護（有料老人ホーム）</t>
  </si>
  <si>
    <t>21岐阜県</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</si>
  <si>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</si>
  <si>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</si>
  <si>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</si>
  <si>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</si>
  <si>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</si>
  <si>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</si>
  <si>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</si>
  <si>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</si>
  <si>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</si>
  <si>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</si>
  <si>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</si>
  <si>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</si>
  <si>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</si>
  <si>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</si>
  <si>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</si>
  <si>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</si>
  <si>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</si>
  <si>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</si>
  <si>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</si>
  <si>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</si>
  <si>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</si>
  <si>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</si>
  <si>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</si>
  <si>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</si>
  <si>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</si>
  <si>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</si>
  <si>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</si>
  <si>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</si>
  <si>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</si>
  <si>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</si>
  <si>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</si>
  <si>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</si>
  <si>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</si>
  <si>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</si>
  <si>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</si>
  <si>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</si>
  <si>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</si>
  <si>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</si>
  <si>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</si>
  <si>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</si>
  <si>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</si>
  <si>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</si>
  <si>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</si>
  <si>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</si>
  <si>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</si>
  <si>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</si>
  <si>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</si>
  <si>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</si>
  <si>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</si>
  <si>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</si>
  <si>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</si>
  <si>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t>
  </si>
  <si>
    <t>別紙２</t>
    <rPh sb="0" eb="2">
      <t>ベッシ</t>
    </rPh>
    <phoneticPr fontId="1"/>
  </si>
  <si>
    <r>
      <t>本様式は</t>
    </r>
    <r>
      <rPr>
        <b/>
        <sz val="16"/>
        <color rgb="FFFF0000"/>
        <rFont val="游ゴシック"/>
        <family val="3"/>
        <charset val="128"/>
        <scheme val="minor"/>
      </rPr>
      <t>（２）介護ＤＸ化推進補助金</t>
    </r>
    <r>
      <rPr>
        <b/>
        <sz val="16"/>
        <color theme="1"/>
        <rFont val="游ゴシック"/>
        <family val="3"/>
        <charset val="128"/>
        <scheme val="minor"/>
      </rPr>
      <t>の業務改善計画書様式です。</t>
    </r>
    <rPh sb="0" eb="3">
      <t>ホンヨウシキ</t>
    </rPh>
    <rPh sb="18" eb="20">
      <t>ギョウム</t>
    </rPh>
    <rPh sb="20" eb="22">
      <t>カイゼン</t>
    </rPh>
    <rPh sb="22" eb="25">
      <t>ケイカクショ</t>
    </rPh>
    <rPh sb="25" eb="27">
      <t>ヨウシキ</t>
    </rPh>
    <phoneticPr fontId="1"/>
  </si>
  <si>
    <r>
      <t>本補助金の活用を希望する場合は、以下の様式を以下の期限までに長崎県長寿社会課介護人材確保推進班へ</t>
    </r>
    <r>
      <rPr>
        <b/>
        <sz val="14"/>
        <color rgb="FFFF0000"/>
        <rFont val="游ゴシック"/>
        <family val="3"/>
        <charset val="128"/>
        <scheme val="minor"/>
      </rPr>
      <t>電子申請</t>
    </r>
    <r>
      <rPr>
        <sz val="14"/>
        <color theme="1"/>
        <rFont val="游ゴシック"/>
        <family val="3"/>
        <charset val="128"/>
        <scheme val="minor"/>
      </rPr>
      <t>にて提出してください。</t>
    </r>
    <r>
      <rPr>
        <sz val="14"/>
        <color rgb="FFFF0000"/>
        <rFont val="游ゴシック"/>
        <family val="3"/>
        <charset val="128"/>
        <scheme val="minor"/>
      </rPr>
      <t>（書面での提出はできません）</t>
    </r>
    <phoneticPr fontId="1"/>
  </si>
  <si>
    <t>複数の介護事業所を運営する法人は、各事業所の事業計画書を取りまとめてご提出ください。（ただし、ファイルは事業所ごとに分けてください。）</t>
    <phoneticPr fontId="1"/>
  </si>
  <si>
    <t>なお、提出後は、提出したファイルの差替えは原則受け付けませんのでご注意ください。</t>
  </si>
  <si>
    <t>＜事業計画提出期限＞</t>
  </si>
  <si>
    <t>令和６年9月4日（水）17時締切</t>
    <rPh sb="9" eb="10">
      <t>スイ</t>
    </rPh>
    <phoneticPr fontId="1"/>
  </si>
  <si>
    <t>＜提出資料＞</t>
    <rPh sb="1" eb="3">
      <t>テイシュツ</t>
    </rPh>
    <rPh sb="3" eb="5">
      <t>シリョウ</t>
    </rPh>
    <phoneticPr fontId="1"/>
  </si>
  <si>
    <t>Ⅰ．業務改善計画書様式（本エクセル）のうち</t>
    <rPh sb="12" eb="13">
      <t>ホン</t>
    </rPh>
    <phoneticPr fontId="1"/>
  </si>
  <si>
    <t>・経費所要額調（様式2-1-1）</t>
    <phoneticPr fontId="1"/>
  </si>
  <si>
    <t>・介護ＤＸ化推進事業計画書（様式3）</t>
    <rPh sb="8" eb="10">
      <t>ジギョウ</t>
    </rPh>
    <phoneticPr fontId="1"/>
  </si>
  <si>
    <t>・別紙2（業務改善計画様式）</t>
    <phoneticPr fontId="1"/>
  </si>
  <si>
    <t>Ⅱ．通信環境整備の場合は、通信環境整備の内容がわかる書類（図面等）</t>
    <phoneticPr fontId="1"/>
  </si>
  <si>
    <t>※導入する介護テクノロジーのカタログの提出は必要ありません。</t>
    <phoneticPr fontId="1"/>
  </si>
  <si>
    <t>ただし、これまでに補助実績がない機器の場合には、追加で提出いただく場合があります。</t>
    <phoneticPr fontId="1"/>
  </si>
  <si>
    <t>Ⅲ．見積書の写し</t>
    <phoneticPr fontId="1"/>
  </si>
  <si>
    <t>Ⅳ．その他参考となる書類</t>
    <phoneticPr fontId="1"/>
  </si>
  <si>
    <t>様式第2-1-1号（第6条及び第19条関係）</t>
    <phoneticPr fontId="1"/>
  </si>
  <si>
    <t>補助事業者名　　</t>
  </si>
  <si>
    <t>経費所要額調</t>
    <rPh sb="0" eb="2">
      <t>ケイヒ</t>
    </rPh>
    <rPh sb="2" eb="4">
      <t>ショヨウ</t>
    </rPh>
    <rPh sb="4" eb="5">
      <t>ガク</t>
    </rPh>
    <rPh sb="5" eb="6">
      <t>シラ</t>
    </rPh>
    <phoneticPr fontId="1"/>
  </si>
  <si>
    <t>黄色のセルに入力してください。該当しない部分も０を入力してください。（セルに入力すると色が消えます）</t>
    <rPh sb="0" eb="2">
      <t>キイロ</t>
    </rPh>
    <rPh sb="6" eb="8">
      <t>ニュウリョク</t>
    </rPh>
    <rPh sb="15" eb="17">
      <t>ガイトウ</t>
    </rPh>
    <rPh sb="20" eb="22">
      <t>ブブン</t>
    </rPh>
    <rPh sb="25" eb="27">
      <t>ニュウリョク</t>
    </rPh>
    <rPh sb="38" eb="40">
      <t>ニュウリョク</t>
    </rPh>
    <rPh sb="43" eb="44">
      <t>イロ</t>
    </rPh>
    <rPh sb="45" eb="46">
      <t>キ</t>
    </rPh>
    <phoneticPr fontId="1"/>
  </si>
  <si>
    <t>区分</t>
    <rPh sb="0" eb="2">
      <t>クブン</t>
    </rPh>
    <phoneticPr fontId="1"/>
  </si>
  <si>
    <t>１機器（一式）あたりの</t>
    <rPh sb="1" eb="3">
      <t>キキ</t>
    </rPh>
    <rPh sb="4" eb="6">
      <t>イッシキ</t>
    </rPh>
    <phoneticPr fontId="1"/>
  </si>
  <si>
    <t>対象経費</t>
    <rPh sb="0" eb="2">
      <t>タイショウ</t>
    </rPh>
    <rPh sb="2" eb="4">
      <t>ケイヒ</t>
    </rPh>
    <phoneticPr fontId="1"/>
  </si>
  <si>
    <t>総計</t>
    <rPh sb="0" eb="2">
      <t>ソウケイ</t>
    </rPh>
    <phoneticPr fontId="1"/>
  </si>
  <si>
    <t>補助率</t>
    <rPh sb="0" eb="3">
      <t>ホジョリツ</t>
    </rPh>
    <phoneticPr fontId="1"/>
  </si>
  <si>
    <t>b×c</t>
    <phoneticPr fontId="1"/>
  </si>
  <si>
    <t>選定額</t>
    <rPh sb="0" eb="3">
      <t>センテイガク</t>
    </rPh>
    <phoneticPr fontId="1"/>
  </si>
  <si>
    <t>合計額</t>
    <rPh sb="0" eb="2">
      <t>ゴウケイ</t>
    </rPh>
    <rPh sb="2" eb="3">
      <t>ガク</t>
    </rPh>
    <phoneticPr fontId="1"/>
  </si>
  <si>
    <t>(千円未満切捨て)</t>
  </si>
  <si>
    <t>（Dは48万またはdのいずれか低い額）</t>
    <rPh sb="5" eb="6">
      <t>マン</t>
    </rPh>
    <rPh sb="15" eb="16">
      <t>ヒク</t>
    </rPh>
    <rPh sb="17" eb="18">
      <t>ガク</t>
    </rPh>
    <phoneticPr fontId="1"/>
  </si>
  <si>
    <t>a</t>
    <phoneticPr fontId="1"/>
  </si>
  <si>
    <t>b</t>
    <phoneticPr fontId="1"/>
  </si>
  <si>
    <t>c</t>
    <phoneticPr fontId="1"/>
  </si>
  <si>
    <t>d</t>
    <phoneticPr fontId="1"/>
  </si>
  <si>
    <t>e</t>
    <phoneticPr fontId="1"/>
  </si>
  <si>
    <t>A.介護
ロボット</t>
    <rPh sb="2" eb="4">
      <t>カイゴ</t>
    </rPh>
    <phoneticPr fontId="1"/>
  </si>
  <si>
    <t>円</t>
    <rPh sb="0" eb="1">
      <t>エン</t>
    </rPh>
    <phoneticPr fontId="1"/>
  </si>
  <si>
    <t>4/5</t>
    <phoneticPr fontId="1"/>
  </si>
  <si>
    <t>①移乗介護</t>
    <rPh sb="1" eb="3">
      <t>イジョウ</t>
    </rPh>
    <rPh sb="3" eb="5">
      <t>カイゴ</t>
    </rPh>
    <phoneticPr fontId="1"/>
  </si>
  <si>
    <t>②移動支援</t>
    <phoneticPr fontId="1"/>
  </si>
  <si>
    <t>③排泄支援</t>
    <phoneticPr fontId="1"/>
  </si>
  <si>
    <t>④見守り・
コミュニケーション</t>
    <rPh sb="1" eb="3">
      <t>ミマモ</t>
    </rPh>
    <phoneticPr fontId="1"/>
  </si>
  <si>
    <t>⑤入浴支援</t>
    <rPh sb="1" eb="3">
      <t>ニュウヨク</t>
    </rPh>
    <rPh sb="3" eb="5">
      <t>シエン</t>
    </rPh>
    <phoneticPr fontId="1"/>
  </si>
  <si>
    <t>⑥介護業務支援</t>
    <rPh sb="1" eb="3">
      <t>カイゴ</t>
    </rPh>
    <rPh sb="3" eb="5">
      <t>ギョウム</t>
    </rPh>
    <rPh sb="5" eb="7">
      <t>シエン</t>
    </rPh>
    <phoneticPr fontId="1"/>
  </si>
  <si>
    <t>⑦その他の機器
（一括で調理支援を行う機器・食事の配膳・下膳の支援機器等）</t>
    <rPh sb="3" eb="4">
      <t>タ</t>
    </rPh>
    <rPh sb="5" eb="7">
      <t>キキ</t>
    </rPh>
    <rPh sb="35" eb="36">
      <t>トウ</t>
    </rPh>
    <phoneticPr fontId="1"/>
  </si>
  <si>
    <t>B.見守り機器導入に伴う通信環境整備</t>
    <rPh sb="2" eb="4">
      <t>ミマモ</t>
    </rPh>
    <rPh sb="5" eb="7">
      <t>キキ</t>
    </rPh>
    <rPh sb="7" eb="9">
      <t>ドウニュウ</t>
    </rPh>
    <rPh sb="10" eb="11">
      <t>トモナ</t>
    </rPh>
    <rPh sb="12" eb="14">
      <t>ツウシン</t>
    </rPh>
    <rPh sb="14" eb="16">
      <t>カンキョウ</t>
    </rPh>
    <rPh sb="16" eb="18">
      <t>セイビ</t>
    </rPh>
    <phoneticPr fontId="1"/>
  </si>
  <si>
    <t>C.　ICT</t>
    <phoneticPr fontId="1"/>
  </si>
  <si>
    <t>１～１０人</t>
    <rPh sb="4" eb="5">
      <t>ニン</t>
    </rPh>
    <phoneticPr fontId="1"/>
  </si>
  <si>
    <t>D.（A～Cの導入と一体的に行う）
業務改善支援
＜限度額48万円＞</t>
    <phoneticPr fontId="1"/>
  </si>
  <si>
    <t>１１人～２０人</t>
    <rPh sb="2" eb="3">
      <t>ニン</t>
    </rPh>
    <rPh sb="6" eb="7">
      <t>ニン</t>
    </rPh>
    <phoneticPr fontId="1"/>
  </si>
  <si>
    <t>２１人～３０人</t>
    <rPh sb="2" eb="3">
      <t>ニン</t>
    </rPh>
    <rPh sb="6" eb="7">
      <t>ニン</t>
    </rPh>
    <phoneticPr fontId="1"/>
  </si>
  <si>
    <t>円</t>
    <phoneticPr fontId="1"/>
  </si>
  <si>
    <t>３１人～</t>
    <rPh sb="2" eb="3">
      <t>ニン</t>
    </rPh>
    <phoneticPr fontId="1"/>
  </si>
  <si>
    <t>合計</t>
    <rPh sb="0" eb="2">
      <t>ゴウケイ</t>
    </rPh>
    <phoneticPr fontId="1"/>
  </si>
  <si>
    <t>補助所要額</t>
    <rPh sb="0" eb="5">
      <t>ホジョショヨウガク</t>
    </rPh>
    <phoneticPr fontId="1"/>
  </si>
  <si>
    <t>補助上限額</t>
    <rPh sb="0" eb="2">
      <t>ホジョ</t>
    </rPh>
    <rPh sb="2" eb="4">
      <t>ジョウゲン</t>
    </rPh>
    <rPh sb="4" eb="5">
      <t>ガク</t>
    </rPh>
    <phoneticPr fontId="1"/>
  </si>
  <si>
    <t>交付決定額</t>
    <rPh sb="0" eb="2">
      <t>コウフ</t>
    </rPh>
    <rPh sb="2" eb="4">
      <t>ケッテイ</t>
    </rPh>
    <rPh sb="4" eb="5">
      <t>ガク</t>
    </rPh>
    <phoneticPr fontId="1"/>
  </si>
  <si>
    <t>備考</t>
    <rPh sb="0" eb="2">
      <t>ビコウ</t>
    </rPh>
    <phoneticPr fontId="1"/>
  </si>
  <si>
    <t>f</t>
    <phoneticPr fontId="1"/>
  </si>
  <si>
    <t>g</t>
    <phoneticPr fontId="1"/>
  </si>
  <si>
    <t>h</t>
    <phoneticPr fontId="1"/>
  </si>
  <si>
    <t>●収入について</t>
    <rPh sb="1" eb="3">
      <t>シュウニュウ</t>
    </rPh>
    <phoneticPr fontId="1"/>
  </si>
  <si>
    <t>科目</t>
    <rPh sb="0" eb="2">
      <t>カモク</t>
    </rPh>
    <phoneticPr fontId="1"/>
  </si>
  <si>
    <t>予算額（円）</t>
    <rPh sb="0" eb="3">
      <t>ヨサンガク</t>
    </rPh>
    <rPh sb="4" eb="5">
      <t>エン</t>
    </rPh>
    <phoneticPr fontId="1"/>
  </si>
  <si>
    <t>補助金</t>
    <rPh sb="0" eb="3">
      <t>ホジョキン</t>
    </rPh>
    <phoneticPr fontId="1"/>
  </si>
  <si>
    <t>自己資金</t>
    <rPh sb="0" eb="4">
      <t>ジコシキン</t>
    </rPh>
    <phoneticPr fontId="1"/>
  </si>
  <si>
    <t>その他（　　　　　　　　）</t>
    <rPh sb="2" eb="3">
      <t>タ</t>
    </rPh>
    <phoneticPr fontId="1"/>
  </si>
  <si>
    <t>※当該事業に関するものを記入すること。</t>
    <rPh sb="1" eb="3">
      <t>トウガイ</t>
    </rPh>
    <rPh sb="3" eb="5">
      <t>ジギョウ</t>
    </rPh>
    <phoneticPr fontId="1"/>
  </si>
  <si>
    <t>様式第3号（第6条及び第19条関係）</t>
    <rPh sb="0" eb="2">
      <t>ヨウシキ</t>
    </rPh>
    <rPh sb="2" eb="3">
      <t>ダイ</t>
    </rPh>
    <rPh sb="4" eb="5">
      <t>ゴウ</t>
    </rPh>
    <phoneticPr fontId="1"/>
  </si>
  <si>
    <t>令和６年　月　日</t>
    <rPh sb="0" eb="2">
      <t>レイワ</t>
    </rPh>
    <rPh sb="3" eb="4">
      <t>ネン</t>
    </rPh>
    <rPh sb="5" eb="6">
      <t>ガツ</t>
    </rPh>
    <rPh sb="7" eb="8">
      <t>ニチ</t>
    </rPh>
    <phoneticPr fontId="1"/>
  </si>
  <si>
    <t>介護ＤＸ化推進事業計画書</t>
    <rPh sb="0" eb="2">
      <t>カイゴ</t>
    </rPh>
    <rPh sb="4" eb="5">
      <t>カ</t>
    </rPh>
    <rPh sb="5" eb="7">
      <t>スイシン</t>
    </rPh>
    <rPh sb="7" eb="9">
      <t>ジギョウ</t>
    </rPh>
    <rPh sb="9" eb="12">
      <t>ケイカクショ</t>
    </rPh>
    <phoneticPr fontId="1"/>
  </si>
  <si>
    <t>下記黄色着色セルに入力するかプルダウンメニューから選択してください。（セルに入力すると色が消えます）</t>
    <rPh sb="0" eb="2">
      <t>カキ</t>
    </rPh>
    <rPh sb="2" eb="4">
      <t>キイロ</t>
    </rPh>
    <rPh sb="4" eb="6">
      <t>チャクショク</t>
    </rPh>
    <rPh sb="9" eb="11">
      <t>ニュウリョク</t>
    </rPh>
    <rPh sb="25" eb="27">
      <t>センタク</t>
    </rPh>
    <rPh sb="38" eb="40">
      <t>ニュウリョク</t>
    </rPh>
    <rPh sb="43" eb="44">
      <t>イロ</t>
    </rPh>
    <rPh sb="45" eb="46">
      <t>キ</t>
    </rPh>
    <phoneticPr fontId="1"/>
  </si>
  <si>
    <t>１．申請者基本情報</t>
    <rPh sb="2" eb="5">
      <t>シンセイシャ</t>
    </rPh>
    <rPh sb="5" eb="9">
      <t>キホンジョウホウ</t>
    </rPh>
    <phoneticPr fontId="1"/>
  </si>
  <si>
    <t>法人名</t>
    <rPh sb="0" eb="2">
      <t>ホウジン</t>
    </rPh>
    <rPh sb="2" eb="3">
      <t>ナ</t>
    </rPh>
    <phoneticPr fontId="1"/>
  </si>
  <si>
    <t>法人代表者名</t>
    <rPh sb="0" eb="2">
      <t>ホウジン</t>
    </rPh>
    <rPh sb="2" eb="5">
      <t>ダイヒョウシャ</t>
    </rPh>
    <rPh sb="5" eb="6">
      <t>ナ</t>
    </rPh>
    <phoneticPr fontId="1"/>
  </si>
  <si>
    <t>事業所名（自動反映）</t>
    <rPh sb="0" eb="3">
      <t>ジギョウショ</t>
    </rPh>
    <rPh sb="3" eb="4">
      <t>ナ</t>
    </rPh>
    <rPh sb="5" eb="7">
      <t>ジドウ</t>
    </rPh>
    <rPh sb="7" eb="9">
      <t>ハンエイ</t>
    </rPh>
    <phoneticPr fontId="1"/>
  </si>
  <si>
    <t>事業所住所（自動反映）</t>
    <rPh sb="0" eb="3">
      <t>ジギョウショ</t>
    </rPh>
    <rPh sb="3" eb="5">
      <t>ジュウショ</t>
    </rPh>
    <phoneticPr fontId="1"/>
  </si>
  <si>
    <t>サービス種別（自動反映）</t>
    <rPh sb="4" eb="6">
      <t>シュベツ</t>
    </rPh>
    <phoneticPr fontId="1"/>
  </si>
  <si>
    <t>職員数（自動反映）</t>
    <rPh sb="0" eb="2">
      <t>ショクイン</t>
    </rPh>
    <rPh sb="2" eb="3">
      <t>カズ</t>
    </rPh>
    <phoneticPr fontId="1"/>
  </si>
  <si>
    <t>担当者役職</t>
    <rPh sb="0" eb="3">
      <t>タントウシャ</t>
    </rPh>
    <rPh sb="3" eb="5">
      <t>ヤクショク</t>
    </rPh>
    <phoneticPr fontId="1"/>
  </si>
  <si>
    <t>担当者名</t>
    <rPh sb="0" eb="3">
      <t>タントウシャ</t>
    </rPh>
    <rPh sb="3" eb="4">
      <t>ナ</t>
    </rPh>
    <phoneticPr fontId="1"/>
  </si>
  <si>
    <t>有</t>
    <rPh sb="0" eb="1">
      <t>アリ</t>
    </rPh>
    <phoneticPr fontId="1"/>
  </si>
  <si>
    <t>電話番号</t>
    <rPh sb="0" eb="2">
      <t>デンワ</t>
    </rPh>
    <rPh sb="2" eb="4">
      <t>バンゴウ</t>
    </rPh>
    <phoneticPr fontId="1"/>
  </si>
  <si>
    <t>E-mail</t>
    <phoneticPr fontId="1"/>
  </si>
  <si>
    <t>無</t>
    <rPh sb="0" eb="1">
      <t>ナシ</t>
    </rPh>
    <phoneticPr fontId="1"/>
  </si>
  <si>
    <t>定員（人）</t>
    <rPh sb="0" eb="2">
      <t>テイイン</t>
    </rPh>
    <rPh sb="3" eb="4">
      <t>ニン</t>
    </rPh>
    <phoneticPr fontId="1"/>
  </si>
  <si>
    <t>令和３年度以降の介護ロボットICT補助実績</t>
    <rPh sb="0" eb="2">
      <t>レイワ</t>
    </rPh>
    <rPh sb="3" eb="5">
      <t>ネンド</t>
    </rPh>
    <rPh sb="5" eb="7">
      <t>イコウ</t>
    </rPh>
    <rPh sb="8" eb="10">
      <t>カイゴ</t>
    </rPh>
    <rPh sb="17" eb="19">
      <t>ホジョ</t>
    </rPh>
    <rPh sb="19" eb="21">
      <t>ジッセキ</t>
    </rPh>
    <phoneticPr fontId="1"/>
  </si>
  <si>
    <t>長崎県介護事業所認証評価制度（Nはーと）の認証</t>
    <rPh sb="12" eb="14">
      <t>セイド</t>
    </rPh>
    <rPh sb="21" eb="23">
      <t>ニンショウ</t>
    </rPh>
    <phoneticPr fontId="1"/>
  </si>
  <si>
    <t>２．補助事業の概要</t>
    <rPh sb="2" eb="4">
      <t>ホジョ</t>
    </rPh>
    <rPh sb="4" eb="6">
      <t>ジギョウ</t>
    </rPh>
    <rPh sb="7" eb="9">
      <t>ガイヨウ</t>
    </rPh>
    <phoneticPr fontId="1"/>
  </si>
  <si>
    <t>介護生産性の向上、テクノロジーを導入・活用を促進するための委員会の設置</t>
    <phoneticPr fontId="1"/>
  </si>
  <si>
    <t>上記の委員会の名称（既存の委員会の活用でも可）</t>
    <rPh sb="0" eb="2">
      <t>ジョウキ</t>
    </rPh>
    <rPh sb="7" eb="9">
      <t>メイショウ</t>
    </rPh>
    <rPh sb="10" eb="12">
      <t>キゾン</t>
    </rPh>
    <rPh sb="13" eb="16">
      <t>イインカイ</t>
    </rPh>
    <rPh sb="17" eb="19">
      <t>カツヨウ</t>
    </rPh>
    <rPh sb="21" eb="22">
      <t>カ</t>
    </rPh>
    <phoneticPr fontId="1"/>
  </si>
  <si>
    <t>（介護テクノロジーの導入と一体的に行う）業務改善支援の実施について</t>
    <rPh sb="10" eb="12">
      <t>ドウニュウ</t>
    </rPh>
    <rPh sb="13" eb="16">
      <t>イッタイテキ</t>
    </rPh>
    <rPh sb="17" eb="18">
      <t>オコナ</t>
    </rPh>
    <rPh sb="20" eb="22">
      <t>ギョウム</t>
    </rPh>
    <rPh sb="22" eb="24">
      <t>カイゼン</t>
    </rPh>
    <rPh sb="24" eb="26">
      <t>シエン</t>
    </rPh>
    <rPh sb="27" eb="29">
      <t>ジッシ</t>
    </rPh>
    <phoneticPr fontId="1"/>
  </si>
  <si>
    <t>実施する</t>
    <rPh sb="0" eb="2">
      <t>ジッシ</t>
    </rPh>
    <phoneticPr fontId="1"/>
  </si>
  <si>
    <t>（介護テクノロジーの導入と一体的に行う）業務改善支援の内容</t>
    <rPh sb="27" eb="29">
      <t>ナイヨウ</t>
    </rPh>
    <phoneticPr fontId="1"/>
  </si>
  <si>
    <t>業務改善の実施時期</t>
    <rPh sb="0" eb="4">
      <t>ギョウムカイゼン</t>
    </rPh>
    <rPh sb="5" eb="7">
      <t>ジッシ</t>
    </rPh>
    <rPh sb="7" eb="9">
      <t>ジキ</t>
    </rPh>
    <phoneticPr fontId="1"/>
  </si>
  <si>
    <t>業務改善の実施回数</t>
    <rPh sb="0" eb="4">
      <t>ギョウムカイゼン</t>
    </rPh>
    <rPh sb="5" eb="7">
      <t>ジッシ</t>
    </rPh>
    <rPh sb="7" eb="9">
      <t>カイスウ</t>
    </rPh>
    <phoneticPr fontId="1"/>
  </si>
  <si>
    <t>３．導入済のテクノロジーについて</t>
    <rPh sb="2" eb="4">
      <t>ドウニュウ</t>
    </rPh>
    <rPh sb="4" eb="5">
      <t>スミ</t>
    </rPh>
    <phoneticPr fontId="1"/>
  </si>
  <si>
    <t>（１）現在既に導入しているテクノロジーを入力してください。</t>
    <rPh sb="3" eb="5">
      <t>ゲンザイ</t>
    </rPh>
    <rPh sb="5" eb="6">
      <t>スデ</t>
    </rPh>
    <rPh sb="7" eb="9">
      <t>ドウニュウ</t>
    </rPh>
    <rPh sb="20" eb="22">
      <t>ニュウリョク</t>
    </rPh>
    <phoneticPr fontId="1"/>
  </si>
  <si>
    <t>導入済のテクノロジー
（主なものを５つまで）</t>
    <rPh sb="0" eb="2">
      <t>ドウニュウ</t>
    </rPh>
    <rPh sb="2" eb="3">
      <t>スミ</t>
    </rPh>
    <rPh sb="12" eb="13">
      <t>オモ</t>
    </rPh>
    <phoneticPr fontId="1"/>
  </si>
  <si>
    <t>台数</t>
    <rPh sb="0" eb="2">
      <t>ダイスウ</t>
    </rPh>
    <phoneticPr fontId="1"/>
  </si>
  <si>
    <t>（２）既に導入しているテクノロジーについて、現在どのように活用していますか。</t>
    <rPh sb="22" eb="24">
      <t>ゲンザイ</t>
    </rPh>
    <rPh sb="29" eb="31">
      <t>カツヨウ</t>
    </rPh>
    <phoneticPr fontId="1"/>
  </si>
  <si>
    <t>テクノロジーをどのように効果的に活用しているか、導入前から改善した内容などを具体的にご記入ください。</t>
    <rPh sb="12" eb="15">
      <t>コウカテキ</t>
    </rPh>
    <rPh sb="16" eb="18">
      <t>カツヨウ</t>
    </rPh>
    <rPh sb="24" eb="29">
      <t>ドウニュ</t>
    </rPh>
    <rPh sb="29" eb="31">
      <t>カイゼン</t>
    </rPh>
    <rPh sb="33" eb="35">
      <t>ナイヨウ</t>
    </rPh>
    <rPh sb="38" eb="41">
      <t>グタイテキ</t>
    </rPh>
    <rPh sb="43" eb="45">
      <t>キニュウ</t>
    </rPh>
    <phoneticPr fontId="1"/>
  </si>
  <si>
    <t>４．導入予定のテクノロジーについて</t>
    <rPh sb="2" eb="4">
      <t>ドウニュウ</t>
    </rPh>
    <rPh sb="4" eb="6">
      <t>ヨテイ</t>
    </rPh>
    <phoneticPr fontId="1"/>
  </si>
  <si>
    <t>（１）介護テクノロジーを導入することにより解決したいと考えている課題・問題点を記載してください。</t>
    <phoneticPr fontId="1"/>
  </si>
  <si>
    <t>※現在の介護職員の人員配置状況や業務負担等を踏まえて記載してください。</t>
    <rPh sb="1" eb="3">
      <t>ゲンザイ</t>
    </rPh>
    <rPh sb="9" eb="13">
      <t>ジンインハイチ</t>
    </rPh>
    <rPh sb="13" eb="15">
      <t>ジョウキョウ</t>
    </rPh>
    <rPh sb="16" eb="18">
      <t>ギョウム</t>
    </rPh>
    <rPh sb="18" eb="20">
      <t>フタン</t>
    </rPh>
    <rPh sb="20" eb="21">
      <t>トウ</t>
    </rPh>
    <phoneticPr fontId="1"/>
  </si>
  <si>
    <t>（２）導入予定の介護テクノロジーについて記載してください。</t>
    <rPh sb="3" eb="5">
      <t>ドウニュウ</t>
    </rPh>
    <rPh sb="5" eb="7">
      <t>ヨテイ</t>
    </rPh>
    <rPh sb="8" eb="10">
      <t>カイゴ</t>
    </rPh>
    <rPh sb="20" eb="22">
      <t>キサイ</t>
    </rPh>
    <phoneticPr fontId="1"/>
  </si>
  <si>
    <t>導入予定の機器の名称
または対象とする経費
（例：Wi-Fi環境整備の配線工事）</t>
    <rPh sb="0" eb="2">
      <t>ドウニュウ</t>
    </rPh>
    <rPh sb="2" eb="4">
      <t>ヨテイ</t>
    </rPh>
    <rPh sb="5" eb="7">
      <t>キキ</t>
    </rPh>
    <rPh sb="8" eb="10">
      <t>メイショウ</t>
    </rPh>
    <rPh sb="14" eb="16">
      <t>タイショウ</t>
    </rPh>
    <rPh sb="19" eb="21">
      <t>ケイヒ</t>
    </rPh>
    <rPh sb="23" eb="24">
      <t>レイ</t>
    </rPh>
    <rPh sb="30" eb="32">
      <t>カンキョウ</t>
    </rPh>
    <rPh sb="32" eb="34">
      <t>セイビ</t>
    </rPh>
    <rPh sb="35" eb="37">
      <t>ハイセン</t>
    </rPh>
    <rPh sb="37" eb="39">
      <t>コウジ</t>
    </rPh>
    <phoneticPr fontId="1"/>
  </si>
  <si>
    <t>導入区分
（新規導入・追加導入）</t>
    <rPh sb="0" eb="2">
      <t>ドウニュウ</t>
    </rPh>
    <rPh sb="2" eb="4">
      <t>クブン</t>
    </rPh>
    <rPh sb="6" eb="8">
      <t>シンキ</t>
    </rPh>
    <rPh sb="8" eb="10">
      <t>ドウニュウ</t>
    </rPh>
    <rPh sb="11" eb="13">
      <t>ツイカ</t>
    </rPh>
    <rPh sb="13" eb="15">
      <t>ドウニュウ</t>
    </rPh>
    <phoneticPr fontId="1"/>
  </si>
  <si>
    <t>数量（例：台数、一式）
※一式の場合は1を入力</t>
    <rPh sb="0" eb="2">
      <t>スウリョウ</t>
    </rPh>
    <rPh sb="3" eb="4">
      <t>レイ</t>
    </rPh>
    <rPh sb="5" eb="7">
      <t>ダイスウ</t>
    </rPh>
    <rPh sb="8" eb="10">
      <t>イッシキ</t>
    </rPh>
    <rPh sb="13" eb="15">
      <t>イッシキ</t>
    </rPh>
    <rPh sb="16" eb="18">
      <t>バアイ</t>
    </rPh>
    <rPh sb="21" eb="23">
      <t>ニュウリョク</t>
    </rPh>
    <phoneticPr fontId="1"/>
  </si>
  <si>
    <t>購入予定日又は
（リース）契約予定期間
記載例：R6.10.15-R7.2.15</t>
    <rPh sb="0" eb="2">
      <t>コウニュウ</t>
    </rPh>
    <rPh sb="2" eb="4">
      <t>ヨテイ</t>
    </rPh>
    <rPh sb="4" eb="5">
      <t>ヒ</t>
    </rPh>
    <rPh sb="5" eb="6">
      <t>マタ</t>
    </rPh>
    <rPh sb="13" eb="15">
      <t>ケイヤク</t>
    </rPh>
    <rPh sb="15" eb="17">
      <t>ヨテイ</t>
    </rPh>
    <rPh sb="17" eb="19">
      <t>キカン</t>
    </rPh>
    <rPh sb="20" eb="22">
      <t>キサイ</t>
    </rPh>
    <phoneticPr fontId="1"/>
  </si>
  <si>
    <t>新規導入</t>
    <rPh sb="0" eb="2">
      <t>シンキ</t>
    </rPh>
    <rPh sb="2" eb="4">
      <t>ドウニュウ</t>
    </rPh>
    <phoneticPr fontId="1"/>
  </si>
  <si>
    <t>追加導入</t>
    <rPh sb="0" eb="2">
      <t>ツイカ</t>
    </rPh>
    <rPh sb="2" eb="4">
      <t>ドウニュウ</t>
    </rPh>
    <phoneticPr fontId="1"/>
  </si>
  <si>
    <t>５．機器の導入により期待される効果を記載してください。</t>
    <rPh sb="2" eb="4">
      <t>キキ</t>
    </rPh>
    <rPh sb="5" eb="7">
      <t>ドウニュウ</t>
    </rPh>
    <rPh sb="10" eb="12">
      <t>キタイ</t>
    </rPh>
    <rPh sb="15" eb="17">
      <t>コウカ</t>
    </rPh>
    <rPh sb="18" eb="20">
      <t>キサイ</t>
    </rPh>
    <phoneticPr fontId="1"/>
  </si>
  <si>
    <t>導入する機器に応じて以下の内容を踏まえ、具体的な数値を用いて記載してください。</t>
    <rPh sb="0" eb="2">
      <t>ドウニュウ</t>
    </rPh>
    <rPh sb="4" eb="6">
      <t>キキ</t>
    </rPh>
    <rPh sb="7" eb="8">
      <t>オウ</t>
    </rPh>
    <rPh sb="10" eb="12">
      <t>イカ</t>
    </rPh>
    <rPh sb="13" eb="15">
      <t>ナイヨウ</t>
    </rPh>
    <rPh sb="16" eb="17">
      <t>フ</t>
    </rPh>
    <rPh sb="20" eb="23">
      <t>グタイテキ</t>
    </rPh>
    <rPh sb="24" eb="26">
      <t>スウチ</t>
    </rPh>
    <rPh sb="27" eb="28">
      <t>モチ</t>
    </rPh>
    <rPh sb="30" eb="32">
      <t>キサイ</t>
    </rPh>
    <phoneticPr fontId="1"/>
  </si>
  <si>
    <t>＜介護ロボット＞</t>
    <phoneticPr fontId="1"/>
  </si>
  <si>
    <t>・介護ロボット等の導入後に見込む介護職員等の人員体制</t>
    <phoneticPr fontId="1"/>
  </si>
  <si>
    <t>・利用者のケアの質や、休憩時間の確保等の職員の負担軽減に資する具体的な効果</t>
    <phoneticPr fontId="1"/>
  </si>
  <si>
    <t>＜ICT＞</t>
    <phoneticPr fontId="1"/>
  </si>
  <si>
    <t>・データ連携を行う（予定を含む）の場合は、具体的な連携データ連携の内容、連携先、連携方法、文書量の半減につながるかどうか等</t>
    <phoneticPr fontId="1"/>
  </si>
  <si>
    <t>６．機器の導入・活用により「業務効率化」、「職員の身体的・精神的負担の軽減」、「介護サービスの質の向上」の観点から、
　　導入後3年間の達成すべき目標を記載してください。</t>
    <phoneticPr fontId="1"/>
  </si>
  <si>
    <t>機器の導入・活用により、達成すべき目標</t>
    <phoneticPr fontId="1"/>
  </si>
  <si>
    <t>１年後</t>
    <rPh sb="1" eb="3">
      <t>ネンゴ</t>
    </rPh>
    <phoneticPr fontId="1"/>
  </si>
  <si>
    <t>２年後</t>
    <rPh sb="1" eb="3">
      <t>ネンゴ</t>
    </rPh>
    <phoneticPr fontId="1"/>
  </si>
  <si>
    <t>３年後</t>
    <rPh sb="1" eb="3">
      <t>ネンゴ</t>
    </rPh>
    <phoneticPr fontId="1"/>
  </si>
  <si>
    <t>７．国・県・他事業所から要請があれば、見学等を受け入れ、導入事例を県のホームページ等で公表することや、国が実施する
　効果検証事業に可能な限り協力することに同意するかご記入ください。</t>
    <rPh sb="84" eb="86">
      <t>キニュウ</t>
    </rPh>
    <phoneticPr fontId="1"/>
  </si>
  <si>
    <t>国・県等への協力</t>
    <rPh sb="0" eb="1">
      <t>クニ</t>
    </rPh>
    <rPh sb="2" eb="3">
      <t>ケン</t>
    </rPh>
    <rPh sb="3" eb="4">
      <t>トウ</t>
    </rPh>
    <rPh sb="6" eb="8">
      <t>キョウリョク</t>
    </rPh>
    <phoneticPr fontId="1"/>
  </si>
  <si>
    <t>同意する</t>
    <rPh sb="0" eb="2">
      <t>ドウイ</t>
    </rPh>
    <phoneticPr fontId="1"/>
  </si>
  <si>
    <t>同意しない</t>
    <rPh sb="0" eb="2">
      <t>ドウイ</t>
    </rPh>
    <phoneticPr fontId="1"/>
  </si>
  <si>
    <t>８．「科学的介護情報システム」（Long-term care Information system For Evidence；LIFE（ライフ）。以下「LIFE」という。）による情報収集に協力することに同意するかご記入ください。</t>
    <rPh sb="101" eb="103">
      <t>ドウイ</t>
    </rPh>
    <rPh sb="107" eb="109">
      <t>キニュウ</t>
    </rPh>
    <phoneticPr fontId="1"/>
  </si>
  <si>
    <t>情報収集への協力</t>
    <rPh sb="0" eb="2">
      <t>ジョウホウ</t>
    </rPh>
    <rPh sb="2" eb="4">
      <t>シュウシュウ</t>
    </rPh>
    <rPh sb="6" eb="8">
      <t>キョウリョク</t>
    </rPh>
    <phoneticPr fontId="1"/>
  </si>
  <si>
    <t>様式第2-2-1号（第10条関係）</t>
    <rPh sb="10" eb="11">
      <t>ダイ</t>
    </rPh>
    <rPh sb="13" eb="14">
      <t>ジョウ</t>
    </rPh>
    <rPh sb="14" eb="16">
      <t>カンケイ</t>
    </rPh>
    <phoneticPr fontId="1"/>
  </si>
  <si>
    <t>経費所要額調（変更）</t>
    <rPh sb="0" eb="2">
      <t>ケイヒ</t>
    </rPh>
    <rPh sb="2" eb="4">
      <t>ショヨウ</t>
    </rPh>
    <rPh sb="4" eb="5">
      <t>ガク</t>
    </rPh>
    <rPh sb="5" eb="6">
      <t>シラ</t>
    </rPh>
    <rPh sb="7" eb="9">
      <t>ヘンコウ</t>
    </rPh>
    <phoneticPr fontId="1"/>
  </si>
  <si>
    <t>既交付決定額</t>
    <rPh sb="0" eb="1">
      <t>キ</t>
    </rPh>
    <rPh sb="1" eb="3">
      <t>コウフ</t>
    </rPh>
    <rPh sb="3" eb="5">
      <t>ケッテイ</t>
    </rPh>
    <rPh sb="5" eb="6">
      <t>ガク</t>
    </rPh>
    <phoneticPr fontId="1"/>
  </si>
  <si>
    <t>差引増減額</t>
    <rPh sb="0" eb="2">
      <t>サシヒキ</t>
    </rPh>
    <rPh sb="2" eb="5">
      <t>ゾウゲンガク</t>
    </rPh>
    <phoneticPr fontId="1"/>
  </si>
  <si>
    <t>（f-h）　　　　i</t>
    <phoneticPr fontId="1"/>
  </si>
  <si>
    <t>様式第2-3-1号（第12条関係）</t>
    <phoneticPr fontId="1"/>
  </si>
  <si>
    <t>経費精算額調</t>
    <rPh sb="0" eb="2">
      <t>ケイヒ</t>
    </rPh>
    <rPh sb="2" eb="4">
      <t>セイサン</t>
    </rPh>
    <rPh sb="4" eb="5">
      <t>ガク</t>
    </rPh>
    <rPh sb="5" eb="6">
      <t>チョウ</t>
    </rPh>
    <phoneticPr fontId="1"/>
  </si>
  <si>
    <t>受入済額</t>
    <rPh sb="0" eb="2">
      <t>ウケイレ</t>
    </rPh>
    <rPh sb="2" eb="3">
      <t>スミ</t>
    </rPh>
    <rPh sb="3" eb="4">
      <t>ガク</t>
    </rPh>
    <phoneticPr fontId="1"/>
  </si>
  <si>
    <t>差引増減額</t>
    <rPh sb="0" eb="2">
      <t>サシヒキ</t>
    </rPh>
    <rPh sb="2" eb="4">
      <t>ゾウゲン</t>
    </rPh>
    <rPh sb="4" eb="5">
      <t>ガク</t>
    </rPh>
    <phoneticPr fontId="1"/>
  </si>
  <si>
    <t>i</t>
    <phoneticPr fontId="1"/>
  </si>
  <si>
    <t>（h-i）　j</t>
    <phoneticPr fontId="1"/>
  </si>
  <si>
    <t>●収入について（精算）</t>
    <rPh sb="1" eb="3">
      <t>シュウニュウ</t>
    </rPh>
    <rPh sb="8" eb="10">
      <t>セイサン</t>
    </rPh>
    <phoneticPr fontId="1"/>
  </si>
  <si>
    <t>精算額（円）</t>
    <rPh sb="0" eb="2">
      <t>セイサン</t>
    </rPh>
    <rPh sb="2" eb="3">
      <t>ガク</t>
    </rPh>
    <rPh sb="4" eb="5">
      <t>エン</t>
    </rPh>
    <phoneticPr fontId="1"/>
  </si>
  <si>
    <t>差引額（円）</t>
    <rPh sb="0" eb="2">
      <t>サシヒキ</t>
    </rPh>
    <rPh sb="2" eb="3">
      <t>ガク</t>
    </rPh>
    <rPh sb="4" eb="5">
      <t>エン</t>
    </rPh>
    <phoneticPr fontId="1"/>
  </si>
  <si>
    <t>様式第7号（第10条関係）</t>
    <rPh sb="0" eb="2">
      <t>ヨウシキ</t>
    </rPh>
    <rPh sb="2" eb="3">
      <t>ダイ</t>
    </rPh>
    <rPh sb="4" eb="5">
      <t>ゴウ</t>
    </rPh>
    <rPh sb="6" eb="7">
      <t>ダイ</t>
    </rPh>
    <rPh sb="9" eb="10">
      <t>ジョウ</t>
    </rPh>
    <rPh sb="10" eb="12">
      <t>カンケイ</t>
    </rPh>
    <phoneticPr fontId="1"/>
  </si>
  <si>
    <t>介護ＤＸ化推進事業計画書（変更）</t>
    <rPh sb="0" eb="2">
      <t>カイゴ</t>
    </rPh>
    <rPh sb="4" eb="5">
      <t>カ</t>
    </rPh>
    <rPh sb="5" eb="7">
      <t>スイシン</t>
    </rPh>
    <rPh sb="7" eb="9">
      <t>ジギョウ</t>
    </rPh>
    <rPh sb="9" eb="12">
      <t>ケイカクショ</t>
    </rPh>
    <rPh sb="13" eb="15">
      <t>ヘンコウ</t>
    </rPh>
    <phoneticPr fontId="1"/>
  </si>
  <si>
    <t>様式第12号（第12条関係）</t>
    <rPh sb="0" eb="2">
      <t>ヨウシキ</t>
    </rPh>
    <rPh sb="2" eb="3">
      <t>ダイ</t>
    </rPh>
    <rPh sb="5" eb="6">
      <t>ゴウ</t>
    </rPh>
    <rPh sb="7" eb="8">
      <t>ダイ</t>
    </rPh>
    <rPh sb="10" eb="11">
      <t>ジョウ</t>
    </rPh>
    <rPh sb="11" eb="13">
      <t>カンケイ</t>
    </rPh>
    <phoneticPr fontId="1"/>
  </si>
  <si>
    <t>介護ＤＸ化推進事業　補助事業実績書</t>
    <rPh sb="0" eb="2">
      <t>カイゴ</t>
    </rPh>
    <rPh sb="4" eb="5">
      <t>カ</t>
    </rPh>
    <rPh sb="5" eb="7">
      <t>スイシン</t>
    </rPh>
    <rPh sb="7" eb="9">
      <t>ジギョウ</t>
    </rPh>
    <phoneticPr fontId="1"/>
  </si>
  <si>
    <t>下記黄色着色セルに入力またはプルダウンメニューから選択してください。（セルに入力すると色が消えます）</t>
    <rPh sb="0" eb="2">
      <t>カキ</t>
    </rPh>
    <rPh sb="2" eb="4">
      <t>キイロ</t>
    </rPh>
    <rPh sb="4" eb="6">
      <t>チャクショク</t>
    </rPh>
    <rPh sb="9" eb="11">
      <t>ニュウリョク</t>
    </rPh>
    <rPh sb="25" eb="27">
      <t>センタク</t>
    </rPh>
    <rPh sb="38" eb="40">
      <t>ニュウリョク</t>
    </rPh>
    <rPh sb="43" eb="44">
      <t>イロ</t>
    </rPh>
    <rPh sb="45" eb="46">
      <t>キ</t>
    </rPh>
    <phoneticPr fontId="1"/>
  </si>
  <si>
    <t>2．導入したテクノロジーについて</t>
    <rPh sb="2" eb="4">
      <t>ドウニュウ</t>
    </rPh>
    <phoneticPr fontId="1"/>
  </si>
  <si>
    <t>（１）課題を踏まえ導入した機器等について記入してください。</t>
    <rPh sb="3" eb="5">
      <t>カダイ</t>
    </rPh>
    <rPh sb="6" eb="7">
      <t>フ</t>
    </rPh>
    <rPh sb="9" eb="11">
      <t>ドウニュウ</t>
    </rPh>
    <rPh sb="13" eb="15">
      <t>キキ</t>
    </rPh>
    <rPh sb="15" eb="16">
      <t>トウ</t>
    </rPh>
    <rPh sb="20" eb="22">
      <t>キニュウ</t>
    </rPh>
    <phoneticPr fontId="1"/>
  </si>
  <si>
    <t>導入した機器の名称
または対象とする経費
（例：Wi-Fi環境整備の配線工事）</t>
    <rPh sb="0" eb="2">
      <t>ドウニュウ</t>
    </rPh>
    <rPh sb="4" eb="6">
      <t>キキ</t>
    </rPh>
    <rPh sb="7" eb="9">
      <t>メイショウ</t>
    </rPh>
    <rPh sb="13" eb="15">
      <t>タイショウ</t>
    </rPh>
    <rPh sb="18" eb="20">
      <t>ケイヒ</t>
    </rPh>
    <rPh sb="22" eb="23">
      <t>レイ</t>
    </rPh>
    <rPh sb="29" eb="31">
      <t>カンキョウ</t>
    </rPh>
    <rPh sb="31" eb="33">
      <t>セイビ</t>
    </rPh>
    <rPh sb="34" eb="36">
      <t>ハイセン</t>
    </rPh>
    <rPh sb="36" eb="38">
      <t>コウジ</t>
    </rPh>
    <phoneticPr fontId="1"/>
  </si>
  <si>
    <t>購入日又は
（リース）契約期間
記載例：R6.10.15-R7.2.15</t>
    <rPh sb="0" eb="2">
      <t>コウニュウ</t>
    </rPh>
    <rPh sb="2" eb="3">
      <t>ヒ</t>
    </rPh>
    <rPh sb="3" eb="4">
      <t>マタ</t>
    </rPh>
    <rPh sb="11" eb="13">
      <t>ケイヤク</t>
    </rPh>
    <rPh sb="13" eb="15">
      <t>キカン</t>
    </rPh>
    <rPh sb="16" eb="18">
      <t>キサイ</t>
    </rPh>
    <phoneticPr fontId="1"/>
  </si>
  <si>
    <t>（２）機器の導入により、どのような効果または成果がありましたか。</t>
    <rPh sb="3" eb="5">
      <t>キキ</t>
    </rPh>
    <rPh sb="6" eb="8">
      <t>ドウニュウ</t>
    </rPh>
    <rPh sb="17" eb="19">
      <t>コウカ</t>
    </rPh>
    <rPh sb="22" eb="24">
      <t>セイカ</t>
    </rPh>
    <phoneticPr fontId="1"/>
  </si>
  <si>
    <t>事業所の課題</t>
  </si>
  <si>
    <t>導入する機器等</t>
  </si>
  <si>
    <t>モバイルPC</t>
  </si>
  <si>
    <t>スマートフォン</t>
  </si>
  <si>
    <t>インカム</t>
  </si>
  <si>
    <t>参考にした資料等</t>
  </si>
  <si>
    <t>介護サービス事業所におけるICT 機器・ソフトウェア導入に関する手引き</t>
  </si>
  <si>
    <t>介護ソフトを選定・導入する際のポイント集</t>
  </si>
  <si>
    <t>介護ロボットのパッケージ導入モデル</t>
  </si>
  <si>
    <t>介護現場で活用されるテクノロジー便覧</t>
  </si>
  <si>
    <t>研修等への参加状況</t>
  </si>
  <si>
    <t>機器等の導入と併せて実施する取組</t>
  </si>
  <si>
    <t>職場の環境整備の見直し（整理整頓等）</t>
  </si>
  <si>
    <t>業務の明確化と役割分担の見直し（業務全体の流れの再構築、テクノロジーの活用等）</t>
  </si>
  <si>
    <t>業務手順書・マニュアルの作成（申し送り等の標準化等）</t>
  </si>
  <si>
    <t>記録・報告様式の見直し</t>
  </si>
  <si>
    <t>情報共有の方法の見直し</t>
  </si>
  <si>
    <t>ＯＪＴの仕組みづくり（研修の実施等）</t>
  </si>
  <si>
    <t>理念・行動指針の徹底</t>
  </si>
  <si>
    <t>文書量を半減させる予定の文書の書類</t>
  </si>
  <si>
    <t>文書の具体的な枚数</t>
  </si>
  <si>
    <t>ケアプランデータ連携システム等の利用</t>
  </si>
  <si>
    <t>データの連携方法</t>
  </si>
  <si>
    <t>LIFEの利用</t>
  </si>
  <si>
    <t>データ登録している方法</t>
  </si>
  <si>
    <t>インポート（ＣＳＶ取込）機能の活用</t>
  </si>
  <si>
    <t>LIFE上での直接入力</t>
  </si>
  <si>
    <t>「ＳＥＣＹＲＩＴＹ　ＡＣＴＩＯＮ」宣言</t>
  </si>
  <si>
    <t>個人情報保護のセキュリティ対策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</si>
</sst>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1"/>
      <color theme="1"/>
      <name val="游ゴシック"/>
      <family val="2"/>
      <charset val="128"/>
      <scheme val="minor"/>
    </font>
    <font>
      <sz val="11"/>
      <color theme="0"/>
      <name val="游ゴシック"/>
      <family val="2"/>
      <charset val="128"/>
      <scheme val="minor"/>
    </font>
    <font>
      <b/>
      <sz val="16"/>
      <color theme="1"/>
      <name val="游ゴシック"/>
      <family val="3"/>
      <charset val="128"/>
      <scheme val="minor"/>
    </font>
    <font>
      <b/>
      <sz val="16"/>
      <color rgb="FFFF0000"/>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color rgb="FFFF0000"/>
      <name val="游ゴシック"/>
      <family val="3"/>
      <charset val="128"/>
      <scheme val="minor"/>
    </font>
    <font>
      <sz val="14"/>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2"/>
      <color theme="1"/>
      <name val="HG丸ｺﾞｼｯｸM-PRO"/>
      <family val="3"/>
      <charset val="128"/>
    </font>
    <font>
      <sz val="14"/>
      <color theme="1"/>
      <name val="HG丸ｺﾞｼｯｸM-PRO"/>
      <family val="3"/>
      <charset val="128"/>
    </font>
    <font>
      <sz val="12"/>
      <name val="HG丸ｺﾞｼｯｸM-PRO"/>
      <family val="3"/>
      <charset val="128"/>
    </font>
    <font>
      <sz val="12"/>
      <color theme="0"/>
      <name val="HG丸ｺﾞｼｯｸM-PRO"/>
      <family val="3"/>
      <charset val="128"/>
    </font>
    <font>
      <sz val="11"/>
      <color theme="1"/>
      <name val="HG丸ｺﾞｼｯｸM-PRO"/>
      <family val="3"/>
      <charset val="128"/>
    </font>
    <font>
      <sz val="11"/>
      <color theme="0"/>
      <name val="游ゴシック"/>
      <family val="3"/>
      <charset val="128"/>
      <scheme val="minor"/>
    </font>
    <font>
      <sz val="16"/>
      <color theme="0"/>
      <name val="游ゴシック"/>
      <family val="3"/>
      <charset val="128"/>
      <scheme val="minor"/>
    </font>
    <font>
      <sz val="16"/>
      <color theme="1"/>
      <name val="游ゴシック"/>
      <family val="2"/>
      <charset val="128"/>
      <scheme val="minor"/>
    </font>
    <font>
      <b/>
      <sz val="12"/>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b/>
      <sz val="11"/>
      <color theme="1"/>
      <name val="游ゴシック"/>
      <family val="3"/>
      <charset val="128"/>
      <scheme val="minor"/>
    </font>
    <font>
      <b/>
      <sz val="11"/>
      <name val="游ゴシック"/>
      <family val="3"/>
      <charset val="128"/>
      <scheme val="minor"/>
    </font>
    <font>
      <sz val="16"/>
      <color theme="0"/>
      <name val="游ゴシック"/>
      <family val="2"/>
      <charset val="128"/>
      <scheme val="minor"/>
    </font>
    <font>
      <b/>
      <sz val="9"/>
      <color indexed="81"/>
      <name val="MS P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9" fillId="0" borderId="0"/>
    <xf numFmtId="38" fontId="20" fillId="0" borderId="0" applyFont="0" applyFill="0" applyBorder="0" applyAlignment="0" applyProtection="0">
      <alignment vertical="center"/>
    </xf>
    <xf numFmtId="0" fontId="20" fillId="0" borderId="0">
      <alignment vertical="center"/>
    </xf>
  </cellStyleXfs>
  <cellXfs count="275">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5" fillId="0" borderId="0" xfId="0" applyFont="1" applyAlignment="1">
      <alignment horizontal="right" vertical="center"/>
    </xf>
    <xf numFmtId="0" fontId="22" fillId="0" borderId="0" xfId="0" applyFont="1">
      <alignment vertical="center"/>
    </xf>
    <xf numFmtId="0" fontId="24"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0" fillId="0" borderId="0" xfId="0" applyFont="1" applyAlignment="1">
      <alignment horizontal="left" vertical="center"/>
    </xf>
    <xf numFmtId="0" fontId="30" fillId="0" borderId="4" xfId="0" applyFont="1" applyBorder="1">
      <alignment vertical="center"/>
    </xf>
    <xf numFmtId="0" fontId="32" fillId="0" borderId="10" xfId="0" applyFont="1" applyBorder="1" applyAlignment="1">
      <alignment horizontal="center" vertical="center" shrinkToFit="1"/>
    </xf>
    <xf numFmtId="0" fontId="32" fillId="0" borderId="9" xfId="0" applyFont="1" applyBorder="1" applyAlignment="1">
      <alignment horizontal="center" vertical="center" shrinkToFit="1"/>
    </xf>
    <xf numFmtId="0" fontId="30" fillId="0" borderId="10" xfId="0" applyFont="1" applyBorder="1" applyAlignment="1">
      <alignment vertical="center" shrinkToFit="1"/>
    </xf>
    <xf numFmtId="0" fontId="30" fillId="0" borderId="7" xfId="0" applyFont="1" applyBorder="1" applyAlignment="1">
      <alignment vertical="center" shrinkToFit="1"/>
    </xf>
    <xf numFmtId="0" fontId="30" fillId="0" borderId="9" xfId="0" applyFont="1" applyBorder="1" applyAlignment="1">
      <alignment vertical="center" shrinkToFit="1"/>
    </xf>
    <xf numFmtId="0" fontId="32" fillId="0" borderId="12" xfId="0" applyFont="1" applyBorder="1" applyAlignment="1">
      <alignment horizontal="center" vertical="center" shrinkToFit="1"/>
    </xf>
    <xf numFmtId="0" fontId="32" fillId="0" borderId="5" xfId="0" applyFont="1" applyBorder="1" applyAlignment="1">
      <alignment horizontal="center" vertical="center" shrinkToFit="1"/>
    </xf>
    <xf numFmtId="0" fontId="30" fillId="0" borderId="12" xfId="0" applyFont="1" applyBorder="1" applyAlignment="1">
      <alignment horizontal="center" vertical="center" shrinkToFit="1"/>
    </xf>
    <xf numFmtId="0" fontId="32" fillId="0" borderId="15" xfId="0" applyFont="1" applyBorder="1" applyAlignment="1">
      <alignment horizontal="right" vertical="center" shrinkToFit="1"/>
    </xf>
    <xf numFmtId="0" fontId="32" fillId="0" borderId="14" xfId="0" applyFont="1" applyBorder="1" applyAlignment="1">
      <alignment horizontal="right" vertical="center" shrinkToFit="1"/>
    </xf>
    <xf numFmtId="0" fontId="30" fillId="0" borderId="15" xfId="0" applyFont="1" applyBorder="1" applyAlignment="1">
      <alignment horizontal="right" vertical="center" shrinkToFit="1"/>
    </xf>
    <xf numFmtId="0" fontId="30" fillId="0" borderId="4" xfId="0" applyFont="1" applyBorder="1" applyAlignment="1">
      <alignment vertical="center" shrinkToFit="1"/>
    </xf>
    <xf numFmtId="0" fontId="30" fillId="0" borderId="14" xfId="0" applyFont="1" applyBorder="1" applyAlignment="1">
      <alignment horizontal="right" vertical="center" shrinkToFit="1"/>
    </xf>
    <xf numFmtId="0" fontId="30" fillId="0" borderId="12" xfId="0" applyFont="1" applyBorder="1" applyAlignment="1">
      <alignment vertical="center" wrapText="1"/>
    </xf>
    <xf numFmtId="0" fontId="32" fillId="0" borderId="12" xfId="0" applyFont="1" applyBorder="1" applyAlignment="1">
      <alignment horizontal="right" vertical="center"/>
    </xf>
    <xf numFmtId="0" fontId="32" fillId="0" borderId="8" xfId="0" applyFont="1" applyBorder="1" applyAlignment="1">
      <alignment horizontal="right" vertical="center"/>
    </xf>
    <xf numFmtId="0" fontId="32" fillId="0" borderId="9" xfId="0" applyFont="1" applyBorder="1" applyAlignment="1">
      <alignment horizontal="right" vertical="center"/>
    </xf>
    <xf numFmtId="0" fontId="30" fillId="0" borderId="10" xfId="0" applyFont="1" applyBorder="1" applyAlignment="1">
      <alignment horizontal="right" vertical="center"/>
    </xf>
    <xf numFmtId="0" fontId="30" fillId="0" borderId="7" xfId="0" applyFont="1" applyBorder="1" applyAlignment="1">
      <alignment horizontal="right" vertical="center"/>
    </xf>
    <xf numFmtId="0" fontId="30" fillId="0" borderId="9" xfId="0" applyFont="1" applyBorder="1" applyAlignment="1">
      <alignment horizontal="right" vertical="center"/>
    </xf>
    <xf numFmtId="0" fontId="30" fillId="0" borderId="15" xfId="0" applyFont="1" applyBorder="1" applyAlignment="1">
      <alignment vertical="center" wrapText="1"/>
    </xf>
    <xf numFmtId="38" fontId="32" fillId="0" borderId="15" xfId="2" applyFont="1" applyFill="1" applyBorder="1">
      <alignment vertical="center"/>
    </xf>
    <xf numFmtId="38" fontId="32" fillId="0" borderId="12" xfId="2" applyFont="1" applyFill="1" applyBorder="1">
      <alignment vertical="center"/>
    </xf>
    <xf numFmtId="0" fontId="30" fillId="0" borderId="10" xfId="0" applyFont="1" applyBorder="1" applyAlignment="1">
      <alignment vertical="center" wrapText="1"/>
    </xf>
    <xf numFmtId="0" fontId="32" fillId="0" borderId="10" xfId="0" applyFont="1" applyBorder="1" applyAlignment="1">
      <alignment horizontal="right" vertical="center"/>
    </xf>
    <xf numFmtId="38" fontId="32" fillId="0" borderId="15" xfId="2" applyFont="1" applyFill="1" applyBorder="1" applyAlignment="1">
      <alignment vertical="center" wrapText="1"/>
    </xf>
    <xf numFmtId="38" fontId="30" fillId="0" borderId="0" xfId="2" applyFont="1" applyBorder="1">
      <alignment vertical="center"/>
    </xf>
    <xf numFmtId="0" fontId="33" fillId="0" borderId="0" xfId="0" applyFont="1">
      <alignment vertical="center"/>
    </xf>
    <xf numFmtId="0" fontId="32" fillId="0" borderId="11" xfId="0" applyFont="1" applyBorder="1" applyAlignment="1">
      <alignment horizontal="right" vertical="center"/>
    </xf>
    <xf numFmtId="0" fontId="32" fillId="0" borderId="5" xfId="0" applyFont="1" applyBorder="1" applyAlignment="1">
      <alignment horizontal="right" vertical="center"/>
    </xf>
    <xf numFmtId="0" fontId="30" fillId="0" borderId="12" xfId="0" applyFont="1" applyBorder="1" applyAlignment="1">
      <alignment horizontal="right" vertical="center"/>
    </xf>
    <xf numFmtId="0" fontId="30" fillId="0" borderId="0" xfId="0" applyFont="1" applyAlignment="1">
      <alignment horizontal="right" vertical="center"/>
    </xf>
    <xf numFmtId="0" fontId="30" fillId="0" borderId="5" xfId="0" applyFont="1" applyBorder="1" applyAlignment="1">
      <alignment horizontal="right" vertical="center"/>
    </xf>
    <xf numFmtId="0" fontId="30" fillId="0" borderId="15" xfId="0" applyFont="1" applyBorder="1">
      <alignment vertical="center"/>
    </xf>
    <xf numFmtId="0" fontId="30" fillId="0" borderId="8" xfId="0" applyFont="1" applyBorder="1">
      <alignment vertical="center"/>
    </xf>
    <xf numFmtId="0" fontId="30" fillId="0" borderId="9" xfId="0" applyFont="1" applyBorder="1" applyAlignment="1">
      <alignment vertical="center" wrapText="1"/>
    </xf>
    <xf numFmtId="38" fontId="32" fillId="0" borderId="16" xfId="2" applyFont="1" applyFill="1" applyBorder="1" applyAlignment="1">
      <alignment vertical="center"/>
    </xf>
    <xf numFmtId="38" fontId="32" fillId="0" borderId="16" xfId="2" applyFont="1" applyFill="1" applyBorder="1">
      <alignment vertical="center"/>
    </xf>
    <xf numFmtId="38" fontId="30" fillId="0" borderId="16" xfId="2" applyFont="1" applyFill="1" applyBorder="1">
      <alignment vertical="center"/>
    </xf>
    <xf numFmtId="0" fontId="32" fillId="0" borderId="10" xfId="0" applyFont="1" applyBorder="1" applyAlignment="1">
      <alignment horizontal="center" vertical="center"/>
    </xf>
    <xf numFmtId="0" fontId="30" fillId="0" borderId="10" xfId="0" applyFont="1" applyBorder="1">
      <alignment vertical="center"/>
    </xf>
    <xf numFmtId="0" fontId="30" fillId="0" borderId="12" xfId="0" applyFont="1" applyBorder="1" applyAlignment="1">
      <alignment horizontal="center" vertical="center"/>
    </xf>
    <xf numFmtId="0" fontId="30" fillId="0" borderId="15" xfId="0" applyFont="1" applyBorder="1" applyAlignment="1">
      <alignment horizontal="right" vertical="center"/>
    </xf>
    <xf numFmtId="0" fontId="30" fillId="0" borderId="12" xfId="0" applyFont="1" applyBorder="1" applyAlignment="1">
      <alignment horizontal="right" vertical="center" wrapText="1"/>
    </xf>
    <xf numFmtId="38" fontId="30" fillId="0" borderId="15" xfId="0" applyNumberFormat="1" applyFont="1" applyBorder="1" applyAlignment="1">
      <alignment vertical="center" wrapText="1"/>
    </xf>
    <xf numFmtId="38" fontId="32" fillId="0" borderId="14" xfId="2" applyFont="1" applyFill="1" applyBorder="1">
      <alignment vertical="center"/>
    </xf>
    <xf numFmtId="0" fontId="31" fillId="0" borderId="0" xfId="0" applyFont="1">
      <alignment vertical="center"/>
    </xf>
    <xf numFmtId="0" fontId="34" fillId="0" borderId="0" xfId="0" applyFont="1">
      <alignment vertical="center"/>
    </xf>
    <xf numFmtId="0" fontId="0" fillId="0" borderId="0" xfId="0" applyAlignment="1">
      <alignment horizontal="righ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2" xfId="0" applyFont="1" applyBorder="1">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6" xfId="0" applyBorder="1">
      <alignment vertical="center"/>
    </xf>
    <xf numFmtId="0" fontId="0" fillId="0" borderId="1" xfId="0" applyBorder="1" applyAlignment="1">
      <alignment horizontal="left" vertical="center" wrapText="1"/>
    </xf>
    <xf numFmtId="0" fontId="40" fillId="0" borderId="0" xfId="0" applyFont="1">
      <alignment vertical="center"/>
    </xf>
    <xf numFmtId="0" fontId="0" fillId="0" borderId="1" xfId="0" applyBorder="1" applyAlignment="1">
      <alignment horizontal="left" vertical="center" shrinkToFit="1"/>
    </xf>
    <xf numFmtId="0" fontId="41" fillId="0" borderId="0" xfId="0" applyFont="1">
      <alignment vertical="center"/>
    </xf>
    <xf numFmtId="0" fontId="0" fillId="0" borderId="6" xfId="0" applyBorder="1" applyAlignment="1">
      <alignment vertical="center" shrinkToFit="1"/>
    </xf>
    <xf numFmtId="0" fontId="0" fillId="0" borderId="2" xfId="0" applyBorder="1" applyAlignment="1">
      <alignment vertical="center" shrinkToFit="1"/>
    </xf>
    <xf numFmtId="0" fontId="0" fillId="0" borderId="1" xfId="0" applyBorder="1" applyAlignment="1">
      <alignment horizontal="center" vertical="center"/>
    </xf>
    <xf numFmtId="0" fontId="41" fillId="0" borderId="2" xfId="0" applyFont="1" applyBorder="1">
      <alignment vertical="center"/>
    </xf>
    <xf numFmtId="0" fontId="41" fillId="0" borderId="1" xfId="0" applyFont="1" applyBorder="1" applyAlignment="1">
      <alignment horizontal="left" vertical="center"/>
    </xf>
    <xf numFmtId="0" fontId="30" fillId="0" borderId="9" xfId="0" applyFont="1" applyBorder="1">
      <alignment vertical="center"/>
    </xf>
    <xf numFmtId="0" fontId="30" fillId="0" borderId="13" xfId="0" applyFont="1" applyBorder="1">
      <alignment vertical="center"/>
    </xf>
    <xf numFmtId="0" fontId="30" fillId="0" borderId="14" xfId="0" applyFont="1" applyBorder="1">
      <alignment vertical="center"/>
    </xf>
    <xf numFmtId="0" fontId="30" fillId="0" borderId="5" xfId="0" applyFont="1" applyBorder="1" applyAlignment="1">
      <alignment horizontal="center" vertical="center"/>
    </xf>
    <xf numFmtId="38" fontId="30" fillId="0" borderId="15" xfId="0" applyNumberFormat="1" applyFont="1" applyBorder="1">
      <alignment vertical="center"/>
    </xf>
    <xf numFmtId="0" fontId="21" fillId="0" borderId="0" xfId="0" applyFont="1">
      <alignment vertical="center"/>
    </xf>
    <xf numFmtId="0" fontId="44" fillId="0" borderId="0" xfId="0" applyFont="1">
      <alignment vertical="center"/>
    </xf>
    <xf numFmtId="0" fontId="0" fillId="0" borderId="8" xfId="0" applyBorder="1">
      <alignment vertical="center"/>
    </xf>
    <xf numFmtId="0" fontId="0" fillId="0" borderId="7" xfId="0" applyBorder="1">
      <alignment vertical="center"/>
    </xf>
    <xf numFmtId="0" fontId="5" fillId="0" borderId="0" xfId="0" applyFont="1" applyAlignment="1">
      <alignment horizontal="righ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30" fillId="0" borderId="1" xfId="0" applyFont="1" applyBorder="1" applyAlignment="1">
      <alignment horizontal="center" vertical="center"/>
    </xf>
    <xf numFmtId="3" fontId="30" fillId="0" borderId="1" xfId="0" applyNumberFormat="1" applyFont="1" applyBorder="1" applyAlignment="1">
      <alignment horizontal="right" vertical="center"/>
    </xf>
    <xf numFmtId="3" fontId="30" fillId="0" borderId="2" xfId="0" applyNumberFormat="1" applyFont="1" applyBorder="1" applyAlignment="1">
      <alignment horizontal="right" vertical="center"/>
    </xf>
    <xf numFmtId="3" fontId="30" fillId="0" borderId="3" xfId="0" applyNumberFormat="1" applyFont="1" applyBorder="1" applyAlignment="1">
      <alignment horizontal="right"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pplyAlignment="1">
      <alignment horizontal="center"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2" fillId="0" borderId="8" xfId="0" applyFont="1" applyBorder="1" applyAlignment="1">
      <alignment horizontal="right" vertical="center"/>
    </xf>
    <xf numFmtId="0" fontId="32" fillId="0" borderId="9" xfId="0" applyFont="1" applyBorder="1" applyAlignment="1">
      <alignment horizontal="right" vertical="center"/>
    </xf>
    <xf numFmtId="38" fontId="32" fillId="0" borderId="13" xfId="2" applyFont="1" applyFill="1" applyBorder="1" applyAlignment="1">
      <alignment vertical="center"/>
    </xf>
    <xf numFmtId="38" fontId="32" fillId="0" borderId="14" xfId="2" applyFont="1" applyFill="1" applyBorder="1" applyAlignment="1">
      <alignment vertical="center"/>
    </xf>
    <xf numFmtId="0" fontId="30" fillId="0" borderId="0" xfId="3" applyFont="1" applyAlignment="1">
      <alignment horizontal="left"/>
    </xf>
    <xf numFmtId="0" fontId="30" fillId="0" borderId="10"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5" xfId="0" applyFont="1" applyBorder="1" applyAlignment="1">
      <alignment horizontal="center" vertical="center" wrapText="1"/>
    </xf>
    <xf numFmtId="38" fontId="32" fillId="0" borderId="10" xfId="2" quotePrefix="1" applyFont="1" applyFill="1" applyBorder="1" applyAlignment="1">
      <alignment horizontal="center" vertical="center"/>
    </xf>
    <xf numFmtId="38" fontId="32" fillId="0" borderId="12" xfId="2" quotePrefix="1" applyFont="1" applyFill="1" applyBorder="1" applyAlignment="1">
      <alignment horizontal="center" vertical="center"/>
    </xf>
    <xf numFmtId="38" fontId="32" fillId="0" borderId="15" xfId="2" quotePrefix="1" applyFont="1" applyFill="1" applyBorder="1" applyAlignment="1">
      <alignment horizontal="center" vertical="center"/>
    </xf>
    <xf numFmtId="38" fontId="32" fillId="0" borderId="11" xfId="0" applyNumberFormat="1" applyFont="1" applyBorder="1" applyAlignment="1">
      <alignment horizontal="right" vertical="center"/>
    </xf>
    <xf numFmtId="0" fontId="32" fillId="0" borderId="5" xfId="0" applyFont="1" applyBorder="1" applyAlignment="1">
      <alignment horizontal="right" vertical="center"/>
    </xf>
    <xf numFmtId="0" fontId="32" fillId="0" borderId="11" xfId="0" applyFont="1" applyBorder="1" applyAlignment="1">
      <alignment horizontal="right" vertical="center"/>
    </xf>
    <xf numFmtId="0" fontId="32" fillId="0" borderId="13" xfId="0" applyFont="1" applyBorder="1" applyAlignment="1">
      <alignment horizontal="right" vertical="center"/>
    </xf>
    <xf numFmtId="0" fontId="32" fillId="0" borderId="14" xfId="0" applyFont="1" applyBorder="1" applyAlignment="1">
      <alignment horizontal="right" vertical="center"/>
    </xf>
    <xf numFmtId="0" fontId="30" fillId="0" borderId="12" xfId="0" applyFont="1" applyBorder="1" applyAlignment="1">
      <alignment horizontal="right" vertical="center"/>
    </xf>
    <xf numFmtId="0" fontId="30" fillId="0" borderId="15" xfId="0" applyFont="1" applyBorder="1" applyAlignment="1">
      <alignment horizontal="right" vertical="center"/>
    </xf>
    <xf numFmtId="0" fontId="30" fillId="0" borderId="11" xfId="0" applyFont="1" applyBorder="1" applyAlignment="1">
      <alignment horizontal="right" vertical="center"/>
    </xf>
    <xf numFmtId="0" fontId="30" fillId="0" borderId="5" xfId="0" applyFont="1" applyBorder="1" applyAlignment="1">
      <alignment horizontal="right" vertical="center"/>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3" xfId="0" applyFont="1" applyBorder="1" applyAlignment="1">
      <alignment horizontal="left" vertical="center"/>
    </xf>
    <xf numFmtId="0" fontId="30" fillId="0" borderId="14" xfId="0" applyFont="1" applyBorder="1" applyAlignment="1">
      <alignment horizontal="left" vertical="center"/>
    </xf>
    <xf numFmtId="38" fontId="32" fillId="0" borderId="13" xfId="0" applyNumberFormat="1" applyFont="1" applyBorder="1" applyAlignment="1">
      <alignment horizontal="right" vertical="center"/>
    </xf>
    <xf numFmtId="0" fontId="30" fillId="0" borderId="8" xfId="0" applyFont="1" applyBorder="1" applyAlignment="1">
      <alignment horizontal="right" vertical="center"/>
    </xf>
    <xf numFmtId="0" fontId="30" fillId="0" borderId="9" xfId="0" applyFont="1" applyBorder="1" applyAlignment="1">
      <alignment horizontal="right" vertical="center"/>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38" fontId="32" fillId="0" borderId="17" xfId="2" applyFont="1" applyFill="1" applyBorder="1" applyAlignment="1">
      <alignment horizontal="center" vertical="center"/>
    </xf>
    <xf numFmtId="38" fontId="32" fillId="0" borderId="18" xfId="2" applyFont="1" applyFill="1" applyBorder="1" applyAlignment="1">
      <alignment horizontal="center" vertical="center"/>
    </xf>
    <xf numFmtId="38" fontId="32" fillId="0" borderId="13" xfId="2" applyFont="1" applyFill="1" applyBorder="1" applyAlignment="1">
      <alignment horizontal="right" vertical="center"/>
    </xf>
    <xf numFmtId="38" fontId="32" fillId="0" borderId="14" xfId="2" applyFont="1" applyFill="1" applyBorder="1" applyAlignment="1">
      <alignment horizontal="right" vertical="center"/>
    </xf>
    <xf numFmtId="0" fontId="30" fillId="0" borderId="4" xfId="0" applyFont="1" applyBorder="1" applyAlignment="1">
      <alignment horizontal="center" vertical="center"/>
    </xf>
    <xf numFmtId="0" fontId="31" fillId="0" borderId="0" xfId="0" applyFont="1" applyAlignment="1">
      <alignment horizontal="center" vertical="center"/>
    </xf>
    <xf numFmtId="0" fontId="32" fillId="0" borderId="8" xfId="0" applyFont="1" applyBorder="1" applyAlignment="1">
      <alignment horizontal="center" vertical="center" shrinkToFit="1"/>
    </xf>
    <xf numFmtId="0" fontId="32" fillId="0" borderId="9"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5"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5" xfId="0" applyFont="1" applyBorder="1" applyAlignment="1">
      <alignment horizontal="center" vertical="center" shrinkToFit="1"/>
    </xf>
    <xf numFmtId="0" fontId="32" fillId="0" borderId="13" xfId="0" applyFont="1" applyBorder="1" applyAlignment="1">
      <alignment horizontal="right" vertical="center" shrinkToFit="1"/>
    </xf>
    <xf numFmtId="0" fontId="32" fillId="0" borderId="14" xfId="0" applyFont="1" applyBorder="1" applyAlignment="1">
      <alignment horizontal="right" vertical="center" shrinkToFit="1"/>
    </xf>
    <xf numFmtId="0" fontId="42" fillId="0" borderId="0" xfId="0" applyFont="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43" fillId="0" borderId="0" xfId="0" applyFont="1" applyAlignment="1">
      <alignment horizontal="left" vertical="center" wrapText="1"/>
    </xf>
    <xf numFmtId="0" fontId="0" fillId="0" borderId="1" xfId="0" applyBorder="1" applyAlignment="1">
      <alignment horizontal="left"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41" fillId="0" borderId="10"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5" xfId="0"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22" fillId="0" borderId="0" xfId="0"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38" fontId="30" fillId="0" borderId="13" xfId="0" applyNumberFormat="1" applyFont="1" applyBorder="1" applyAlignment="1">
      <alignment horizontal="right" vertical="center"/>
    </xf>
  </cellXfs>
  <cellStyles count="4">
    <cellStyle name="桁区切り" xfId="2" builtinId="6"/>
    <cellStyle name="標準" xfId="0" builtinId="0"/>
    <cellStyle name="標準 2" xfId="1" xr:uid="{6D32CDE6-9F71-4E7F-8F03-9200C39B8747}"/>
    <cellStyle name="標準 3" xfId="3" xr:uid="{291E1683-0F52-4538-A204-83AA51B25A5A}"/>
  </cellStyles>
  <dxfs count="6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patternType="solid">
          <fgColor auto="1"/>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295275</xdr:colOff>
      <xdr:row>10</xdr:row>
      <xdr:rowOff>266699</xdr:rowOff>
    </xdr:from>
    <xdr:to>
      <xdr:col>8</xdr:col>
      <xdr:colOff>561975</xdr:colOff>
      <xdr:row>13</xdr:row>
      <xdr:rowOff>295274</xdr:rowOff>
    </xdr:to>
    <xdr:sp macro="" textlink="">
      <xdr:nvSpPr>
        <xdr:cNvPr id="2" name="右中かっこ 1">
          <a:extLst>
            <a:ext uri="{FF2B5EF4-FFF2-40B4-BE49-F238E27FC236}">
              <a16:creationId xmlns:a16="http://schemas.microsoft.com/office/drawing/2014/main" id="{ED19165B-9AC3-4FB0-B5FA-EA1DD5D801B3}"/>
            </a:ext>
          </a:extLst>
        </xdr:cNvPr>
        <xdr:cNvSpPr/>
      </xdr:nvSpPr>
      <xdr:spPr>
        <a:xfrm>
          <a:off x="5095875" y="3133724"/>
          <a:ext cx="952500" cy="9429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600075</xdr:colOff>
      <xdr:row>11</xdr:row>
      <xdr:rowOff>228600</xdr:rowOff>
    </xdr:from>
    <xdr:to>
      <xdr:col>13</xdr:col>
      <xdr:colOff>447675</xdr:colOff>
      <xdr:row>13</xdr:row>
      <xdr:rowOff>28575</xdr:rowOff>
    </xdr:to>
    <xdr:sp macro="" textlink="">
      <xdr:nvSpPr>
        <xdr:cNvPr id="3" name="テキスト ボックス 2">
          <a:extLst>
            <a:ext uri="{FF2B5EF4-FFF2-40B4-BE49-F238E27FC236}">
              <a16:creationId xmlns:a16="http://schemas.microsoft.com/office/drawing/2014/main" id="{696C23EE-EC49-4E5D-B0B6-7744EAB398CA}"/>
            </a:ext>
          </a:extLst>
        </xdr:cNvPr>
        <xdr:cNvSpPr txBox="1"/>
      </xdr:nvSpPr>
      <xdr:spPr>
        <a:xfrm>
          <a:off x="6086475" y="3400425"/>
          <a:ext cx="327660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本エクセルの</a:t>
          </a:r>
          <a:r>
            <a:rPr kumimoji="1" lang="ja-JP" altLang="en-US" sz="1600" b="1"/>
            <a:t>黄色のシート</a:t>
          </a:r>
          <a:r>
            <a:rPr kumimoji="1" lang="ja-JP" altLang="en-US" sz="1600"/>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5C39C-60A8-4299-8A78-170E84B3FBCB}">
  <sheetPr>
    <tabColor rgb="FFFF0000"/>
  </sheetPr>
  <dimension ref="A1:B19"/>
  <sheetViews>
    <sheetView tabSelected="1" zoomScaleNormal="100" workbookViewId="0"/>
  </sheetViews>
  <sheetFormatPr defaultRowHeight="18.75"/>
  <sheetData>
    <row r="1" spans="1:2" ht="25.5">
      <c r="A1" s="53" t="s">
        <v>225</v>
      </c>
    </row>
    <row r="3" spans="1:2" ht="24">
      <c r="A3" s="54" t="s">
        <v>226</v>
      </c>
    </row>
    <row r="4" spans="1:2" ht="24">
      <c r="A4" s="55" t="s">
        <v>227</v>
      </c>
    </row>
    <row r="5" spans="1:2" ht="24">
      <c r="A5" s="54" t="s">
        <v>228</v>
      </c>
    </row>
    <row r="7" spans="1:2" ht="24">
      <c r="A7" s="56" t="s">
        <v>229</v>
      </c>
    </row>
    <row r="8" spans="1:2" ht="24">
      <c r="A8" s="56" t="s">
        <v>230</v>
      </c>
    </row>
    <row r="10" spans="1:2" ht="24">
      <c r="A10" s="56" t="s">
        <v>231</v>
      </c>
    </row>
    <row r="11" spans="1:2" ht="24">
      <c r="A11" s="56" t="s">
        <v>232</v>
      </c>
    </row>
    <row r="12" spans="1:2" ht="24">
      <c r="B12" s="56" t="s">
        <v>233</v>
      </c>
    </row>
    <row r="13" spans="1:2" ht="24">
      <c r="B13" s="56" t="s">
        <v>234</v>
      </c>
    </row>
    <row r="14" spans="1:2" ht="24">
      <c r="B14" s="56" t="s">
        <v>235</v>
      </c>
    </row>
    <row r="15" spans="1:2" ht="24">
      <c r="A15" s="56" t="s">
        <v>236</v>
      </c>
    </row>
    <row r="16" spans="1:2" ht="24">
      <c r="A16" s="54" t="s">
        <v>237</v>
      </c>
    </row>
    <row r="17" spans="1:1" ht="24">
      <c r="A17" s="57" t="s">
        <v>238</v>
      </c>
    </row>
    <row r="18" spans="1:1" ht="24">
      <c r="A18" s="56" t="s">
        <v>239</v>
      </c>
    </row>
    <row r="19" spans="1:1" ht="24">
      <c r="A19" s="54" t="s">
        <v>240</v>
      </c>
    </row>
  </sheetData>
  <phoneticPr fontId="1"/>
  <pageMargins left="0.7" right="0.7" top="0.75" bottom="0.75" header="0.3" footer="0.3"/>
  <pageSetup paperSize="9" scale="67"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B6D4-57C7-4CB0-BF73-40BF849723AA}">
  <dimension ref="A1:D57"/>
  <sheetViews>
    <sheetView workbookViewId="0">
      <selection activeCell="C54" sqref="C54"/>
    </sheetView>
  </sheetViews>
  <sheetFormatPr defaultRowHeight="18.75"/>
  <cols>
    <col min="1" max="1" width="21.5" customWidth="1"/>
    <col min="2" max="2" width="32.75" customWidth="1"/>
    <col min="3" max="3" width="28.875" customWidth="1"/>
  </cols>
  <sheetData>
    <row r="1" spans="1:4">
      <c r="A1" t="s">
        <v>8</v>
      </c>
      <c r="C1">
        <f>別紙２!C10</f>
        <v>0</v>
      </c>
    </row>
    <row r="2" spans="1:4">
      <c r="A2" t="s">
        <v>10</v>
      </c>
      <c r="C2">
        <f>別紙２!C11</f>
        <v>0</v>
      </c>
    </row>
    <row r="3" spans="1:4">
      <c r="A3" t="s">
        <v>12</v>
      </c>
      <c r="C3">
        <f>別紙２!C12</f>
        <v>0</v>
      </c>
    </row>
    <row r="4" spans="1:4">
      <c r="A4" t="s">
        <v>15</v>
      </c>
      <c r="C4">
        <f>別紙２!C13</f>
        <v>0</v>
      </c>
    </row>
    <row r="5" spans="1:4">
      <c r="A5" t="s">
        <v>17</v>
      </c>
      <c r="C5">
        <f>別紙２!C14</f>
        <v>0</v>
      </c>
    </row>
    <row r="6" spans="1:4">
      <c r="A6" t="s">
        <v>19</v>
      </c>
      <c r="C6">
        <f>別紙２!C15</f>
        <v>0</v>
      </c>
    </row>
    <row r="7" spans="1:4">
      <c r="A7" t="s">
        <v>21</v>
      </c>
      <c r="C7">
        <f>別紙２!C16</f>
        <v>0</v>
      </c>
    </row>
    <row r="8" spans="1:4">
      <c r="A8" t="s">
        <v>379</v>
      </c>
      <c r="B8" t="s">
        <v>25</v>
      </c>
      <c r="C8">
        <f>別紙２!C20</f>
        <v>0</v>
      </c>
    </row>
    <row r="9" spans="1:4">
      <c r="B9" t="s">
        <v>27</v>
      </c>
      <c r="C9">
        <f>別紙２!C21</f>
        <v>0</v>
      </c>
    </row>
    <row r="10" spans="1:4">
      <c r="B10" t="s">
        <v>29</v>
      </c>
      <c r="C10">
        <f>別紙２!C22</f>
        <v>0</v>
      </c>
    </row>
    <row r="11" spans="1:4">
      <c r="B11" t="s">
        <v>31</v>
      </c>
      <c r="C11">
        <f>別紙２!C23</f>
        <v>0</v>
      </c>
    </row>
    <row r="12" spans="1:4">
      <c r="B12" t="s">
        <v>26</v>
      </c>
      <c r="C12">
        <f>別紙２!E20</f>
        <v>0</v>
      </c>
    </row>
    <row r="13" spans="1:4">
      <c r="B13" t="s">
        <v>28</v>
      </c>
      <c r="C13">
        <f>別紙２!E21</f>
        <v>0</v>
      </c>
    </row>
    <row r="14" spans="1:4">
      <c r="B14" t="s">
        <v>30</v>
      </c>
      <c r="C14">
        <f>別紙２!E22</f>
        <v>0</v>
      </c>
    </row>
    <row r="15" spans="1:4">
      <c r="B15" t="s">
        <v>32</v>
      </c>
      <c r="C15">
        <f>別紙２!C24</f>
        <v>0</v>
      </c>
      <c r="D15" t="str">
        <f>別紙２!E24</f>
        <v>（自由記述）</v>
      </c>
    </row>
    <row r="16" spans="1:4">
      <c r="A16" t="s">
        <v>380</v>
      </c>
      <c r="B16" t="s">
        <v>212</v>
      </c>
      <c r="C16">
        <f>別紙２!C26</f>
        <v>0</v>
      </c>
    </row>
    <row r="17" spans="1:4">
      <c r="B17" t="s">
        <v>213</v>
      </c>
      <c r="C17">
        <f>別紙２!C27</f>
        <v>0</v>
      </c>
    </row>
    <row r="18" spans="1:4">
      <c r="B18" t="s">
        <v>214</v>
      </c>
      <c r="C18">
        <f>別紙２!C28</f>
        <v>0</v>
      </c>
    </row>
    <row r="19" spans="1:4">
      <c r="B19" t="s">
        <v>39</v>
      </c>
      <c r="C19">
        <f>別紙２!C29</f>
        <v>0</v>
      </c>
    </row>
    <row r="20" spans="1:4">
      <c r="B20" t="s">
        <v>381</v>
      </c>
      <c r="C20">
        <f>別紙２!E26</f>
        <v>0</v>
      </c>
    </row>
    <row r="21" spans="1:4">
      <c r="B21" t="s">
        <v>382</v>
      </c>
      <c r="C21">
        <f>別紙２!E27</f>
        <v>0</v>
      </c>
    </row>
    <row r="22" spans="1:4">
      <c r="B22" t="s">
        <v>383</v>
      </c>
      <c r="C22">
        <f>別紙２!E28</f>
        <v>0</v>
      </c>
    </row>
    <row r="23" spans="1:4">
      <c r="B23" t="s">
        <v>40</v>
      </c>
      <c r="C23">
        <f>別紙２!E29</f>
        <v>0</v>
      </c>
    </row>
    <row r="24" spans="1:4">
      <c r="B24" t="s">
        <v>32</v>
      </c>
      <c r="C24">
        <f>別紙２!C30</f>
        <v>0</v>
      </c>
      <c r="D24" t="str">
        <f>別紙２!E30</f>
        <v>（自由記述）</v>
      </c>
    </row>
    <row r="25" spans="1:4">
      <c r="A25" t="s">
        <v>384</v>
      </c>
      <c r="B25" t="s">
        <v>42</v>
      </c>
      <c r="C25">
        <f>別紙２!C32</f>
        <v>0</v>
      </c>
    </row>
    <row r="26" spans="1:4">
      <c r="B26" t="s">
        <v>385</v>
      </c>
      <c r="C26">
        <f>別紙２!C33</f>
        <v>0</v>
      </c>
    </row>
    <row r="27" spans="1:4">
      <c r="B27" t="s">
        <v>386</v>
      </c>
      <c r="C27">
        <f>別紙２!C34</f>
        <v>0</v>
      </c>
    </row>
    <row r="28" spans="1:4">
      <c r="B28" t="s">
        <v>387</v>
      </c>
      <c r="C28">
        <f>別紙２!C35</f>
        <v>0</v>
      </c>
    </row>
    <row r="29" spans="1:4">
      <c r="B29" t="s">
        <v>388</v>
      </c>
      <c r="C29">
        <f>別紙２!C36</f>
        <v>0</v>
      </c>
    </row>
    <row r="30" spans="1:4">
      <c r="B30" t="s">
        <v>47</v>
      </c>
      <c r="C30">
        <f>別紙２!C37</f>
        <v>0</v>
      </c>
    </row>
    <row r="31" spans="1:4">
      <c r="B31" t="s">
        <v>32</v>
      </c>
      <c r="C31">
        <f>別紙２!C38</f>
        <v>0</v>
      </c>
      <c r="D31" t="str">
        <f>別紙２!E38</f>
        <v>（自由記述）</v>
      </c>
    </row>
    <row r="32" spans="1:4" ht="18.75" customHeight="1">
      <c r="A32" t="s">
        <v>389</v>
      </c>
      <c r="B32" t="s">
        <v>49</v>
      </c>
      <c r="C32">
        <f>別紙２!C40</f>
        <v>0</v>
      </c>
    </row>
    <row r="33" spans="1:4">
      <c r="B33" t="s">
        <v>50</v>
      </c>
      <c r="C33">
        <f>別紙２!C41</f>
        <v>0</v>
      </c>
    </row>
    <row r="34" spans="1:4">
      <c r="B34" t="s">
        <v>51</v>
      </c>
      <c r="C34">
        <f>別紙２!C42</f>
        <v>0</v>
      </c>
    </row>
    <row r="35" spans="1:4">
      <c r="B35" t="s">
        <v>32</v>
      </c>
      <c r="C35">
        <f>別紙２!C43</f>
        <v>0</v>
      </c>
      <c r="D35" t="str">
        <f>別紙２!E43</f>
        <v>（自由記述）</v>
      </c>
    </row>
    <row r="36" spans="1:4">
      <c r="A36" t="s">
        <v>390</v>
      </c>
      <c r="B36" t="s">
        <v>391</v>
      </c>
      <c r="C36">
        <f>別紙２!C45</f>
        <v>0</v>
      </c>
    </row>
    <row r="37" spans="1:4">
      <c r="B37" t="s">
        <v>392</v>
      </c>
      <c r="C37">
        <f>別紙２!C46</f>
        <v>0</v>
      </c>
    </row>
    <row r="38" spans="1:4">
      <c r="B38" t="s">
        <v>393</v>
      </c>
      <c r="C38">
        <f>別紙２!C47</f>
        <v>0</v>
      </c>
    </row>
    <row r="39" spans="1:4">
      <c r="B39" t="s">
        <v>394</v>
      </c>
      <c r="C39">
        <f>別紙２!C48</f>
        <v>0</v>
      </c>
    </row>
    <row r="40" spans="1:4">
      <c r="B40" t="s">
        <v>395</v>
      </c>
      <c r="C40">
        <f>別紙２!C49</f>
        <v>0</v>
      </c>
    </row>
    <row r="41" spans="1:4">
      <c r="B41" t="s">
        <v>396</v>
      </c>
      <c r="C41">
        <f>別紙２!C50</f>
        <v>0</v>
      </c>
    </row>
    <row r="42" spans="1:4">
      <c r="B42" t="s">
        <v>397</v>
      </c>
      <c r="C42">
        <f>別紙２!C51</f>
        <v>0</v>
      </c>
    </row>
    <row r="43" spans="1:4">
      <c r="B43" t="s">
        <v>32</v>
      </c>
      <c r="C43">
        <f>別紙２!C52</f>
        <v>0</v>
      </c>
      <c r="D43" t="str">
        <f>別紙２!E52</f>
        <v>（自由記述）</v>
      </c>
    </row>
    <row r="44" spans="1:4">
      <c r="A44" t="s">
        <v>398</v>
      </c>
      <c r="B44" t="s">
        <v>61</v>
      </c>
      <c r="C44">
        <f>別紙２!C54</f>
        <v>0</v>
      </c>
    </row>
    <row r="45" spans="1:4">
      <c r="B45" t="s">
        <v>62</v>
      </c>
      <c r="C45">
        <f>別紙２!C55</f>
        <v>0</v>
      </c>
    </row>
    <row r="46" spans="1:4">
      <c r="B46" t="s">
        <v>63</v>
      </c>
      <c r="C46">
        <f>別紙２!C56</f>
        <v>0</v>
      </c>
    </row>
    <row r="47" spans="1:4">
      <c r="B47" t="s">
        <v>64</v>
      </c>
      <c r="C47">
        <f>別紙２!C57</f>
        <v>0</v>
      </c>
    </row>
    <row r="48" spans="1:4">
      <c r="B48" t="s">
        <v>32</v>
      </c>
      <c r="C48">
        <f>別紙２!C58</f>
        <v>0</v>
      </c>
      <c r="D48" t="str">
        <f>別紙２!E58</f>
        <v>（自由記述）</v>
      </c>
    </row>
    <row r="49" spans="1:3">
      <c r="A49" t="s">
        <v>399</v>
      </c>
      <c r="C49">
        <f>別紙２!C59</f>
        <v>0</v>
      </c>
    </row>
    <row r="50" spans="1:3">
      <c r="A50" t="s">
        <v>400</v>
      </c>
      <c r="B50" t="s">
        <v>401</v>
      </c>
      <c r="C50">
        <f>別紙２!C61</f>
        <v>0</v>
      </c>
    </row>
    <row r="51" spans="1:3">
      <c r="B51" t="s">
        <v>68</v>
      </c>
      <c r="C51">
        <f>別紙２!C62</f>
        <v>0</v>
      </c>
    </row>
    <row r="52" spans="1:3">
      <c r="B52" t="s">
        <v>69</v>
      </c>
      <c r="C52" t="str">
        <f>別紙２!C63</f>
        <v>（自由記述）</v>
      </c>
    </row>
    <row r="53" spans="1:3">
      <c r="A53" t="s">
        <v>402</v>
      </c>
      <c r="C53">
        <f>別紙２!C65</f>
        <v>0</v>
      </c>
    </row>
    <row r="54" spans="1:3">
      <c r="A54" t="s">
        <v>403</v>
      </c>
      <c r="B54" t="s">
        <v>404</v>
      </c>
      <c r="C54">
        <f>別紙２!C66</f>
        <v>0</v>
      </c>
    </row>
    <row r="55" spans="1:3">
      <c r="B55" t="s">
        <v>405</v>
      </c>
      <c r="C55">
        <f>別紙２!E66</f>
        <v>0</v>
      </c>
    </row>
    <row r="56" spans="1:3">
      <c r="A56" t="s">
        <v>406</v>
      </c>
      <c r="C56">
        <f>別紙２!C68</f>
        <v>0</v>
      </c>
    </row>
    <row r="57" spans="1:3">
      <c r="A57" t="s">
        <v>407</v>
      </c>
      <c r="C57">
        <f>別紙２!C69</f>
        <v>0</v>
      </c>
    </row>
  </sheetData>
  <phoneticPr fontId="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N48"/>
  <sheetViews>
    <sheetView topLeftCell="A10" zoomScale="125" workbookViewId="0">
      <selection activeCell="C17" sqref="C17"/>
    </sheetView>
  </sheetViews>
  <sheetFormatPr defaultRowHeight="18.75"/>
  <cols>
    <col min="1" max="1" width="13.125" style="2" customWidth="1"/>
  </cols>
  <sheetData>
    <row r="1" spans="1:14">
      <c r="A1" s="1" t="s">
        <v>95</v>
      </c>
      <c r="B1" t="s">
        <v>96</v>
      </c>
      <c r="C1" s="1" t="s">
        <v>17</v>
      </c>
      <c r="D1" t="s">
        <v>97</v>
      </c>
      <c r="E1" t="s">
        <v>98</v>
      </c>
      <c r="F1" t="s">
        <v>99</v>
      </c>
      <c r="G1" t="s">
        <v>100</v>
      </c>
    </row>
    <row r="2" spans="1:14">
      <c r="A2" s="1" t="s">
        <v>101</v>
      </c>
      <c r="B2" t="s">
        <v>102</v>
      </c>
      <c r="C2" s="1" t="s">
        <v>84</v>
      </c>
      <c r="D2" s="1" t="s">
        <v>86</v>
      </c>
      <c r="E2" s="1" t="s">
        <v>86</v>
      </c>
      <c r="F2" s="1" t="s">
        <v>90</v>
      </c>
      <c r="G2" t="s">
        <v>94</v>
      </c>
      <c r="M2" t="s">
        <v>93</v>
      </c>
    </row>
    <row r="3" spans="1:14">
      <c r="A3" s="1" t="s">
        <v>103</v>
      </c>
      <c r="B3" t="s">
        <v>104</v>
      </c>
      <c r="C3" s="1" t="s">
        <v>105</v>
      </c>
      <c r="D3" s="1" t="s">
        <v>106</v>
      </c>
      <c r="E3" s="1" t="s">
        <v>106</v>
      </c>
      <c r="F3" s="1" t="s">
        <v>107</v>
      </c>
      <c r="G3" s="1" t="s">
        <v>108</v>
      </c>
      <c r="M3" t="s">
        <v>109</v>
      </c>
    </row>
    <row r="4" spans="1:14">
      <c r="A4" s="1" t="s">
        <v>110</v>
      </c>
      <c r="C4" s="1" t="s">
        <v>111</v>
      </c>
      <c r="D4" s="1" t="s">
        <v>112</v>
      </c>
      <c r="E4" s="1" t="s">
        <v>112</v>
      </c>
      <c r="F4" s="1" t="s">
        <v>113</v>
      </c>
      <c r="I4" s="1" t="s">
        <v>78</v>
      </c>
    </row>
    <row r="5" spans="1:14">
      <c r="A5" s="1" t="s">
        <v>114</v>
      </c>
      <c r="B5" t="s">
        <v>115</v>
      </c>
      <c r="C5" s="1" t="s">
        <v>116</v>
      </c>
      <c r="D5" s="1" t="s">
        <v>117</v>
      </c>
      <c r="E5" s="1" t="s">
        <v>118</v>
      </c>
      <c r="F5" s="1"/>
      <c r="I5" t="s">
        <v>78</v>
      </c>
    </row>
    <row r="6" spans="1:14">
      <c r="A6" s="1" t="s">
        <v>119</v>
      </c>
      <c r="B6" t="s">
        <v>102</v>
      </c>
      <c r="C6" s="1" t="s">
        <v>120</v>
      </c>
      <c r="E6" s="1" t="s">
        <v>121</v>
      </c>
      <c r="G6" s="1" t="s">
        <v>122</v>
      </c>
      <c r="N6" t="s">
        <v>123</v>
      </c>
    </row>
    <row r="7" spans="1:14">
      <c r="A7" s="1" t="s">
        <v>124</v>
      </c>
      <c r="B7" t="s">
        <v>125</v>
      </c>
      <c r="C7" s="1" t="s">
        <v>126</v>
      </c>
      <c r="E7" s="1" t="s">
        <v>127</v>
      </c>
      <c r="G7" s="1" t="s">
        <v>128</v>
      </c>
      <c r="N7" t="s">
        <v>129</v>
      </c>
    </row>
    <row r="8" spans="1:14">
      <c r="A8" s="1" t="s">
        <v>130</v>
      </c>
      <c r="C8" s="1" t="s">
        <v>131</v>
      </c>
      <c r="E8" s="1" t="s">
        <v>132</v>
      </c>
      <c r="N8" t="s">
        <v>133</v>
      </c>
    </row>
    <row r="9" spans="1:14">
      <c r="A9" s="1" t="s">
        <v>134</v>
      </c>
      <c r="C9" s="1" t="s">
        <v>135</v>
      </c>
      <c r="E9" s="1" t="s">
        <v>136</v>
      </c>
      <c r="G9" t="s">
        <v>137</v>
      </c>
      <c r="N9" t="s">
        <v>138</v>
      </c>
    </row>
    <row r="10" spans="1:14">
      <c r="A10" s="1" t="s">
        <v>139</v>
      </c>
      <c r="C10" s="1" t="s">
        <v>140</v>
      </c>
      <c r="E10" s="1" t="s">
        <v>141</v>
      </c>
      <c r="G10" t="s">
        <v>142</v>
      </c>
      <c r="N10" t="s">
        <v>143</v>
      </c>
    </row>
    <row r="11" spans="1:14">
      <c r="A11" s="1" t="s">
        <v>144</v>
      </c>
      <c r="C11" s="1" t="s">
        <v>145</v>
      </c>
      <c r="E11" s="1" t="s">
        <v>146</v>
      </c>
      <c r="G11" t="s">
        <v>91</v>
      </c>
      <c r="N11" t="s">
        <v>147</v>
      </c>
    </row>
    <row r="12" spans="1:14">
      <c r="A12" s="1" t="s">
        <v>148</v>
      </c>
      <c r="C12" s="1" t="s">
        <v>149</v>
      </c>
      <c r="E12" s="1" t="s">
        <v>150</v>
      </c>
      <c r="N12" t="s">
        <v>151</v>
      </c>
    </row>
    <row r="13" spans="1:14">
      <c r="A13" s="1" t="s">
        <v>82</v>
      </c>
      <c r="C13" s="1" t="s">
        <v>152</v>
      </c>
      <c r="N13" t="s">
        <v>153</v>
      </c>
    </row>
    <row r="14" spans="1:14">
      <c r="A14" s="1" t="s">
        <v>154</v>
      </c>
      <c r="C14" s="1" t="s">
        <v>217</v>
      </c>
      <c r="N14" t="s">
        <v>155</v>
      </c>
    </row>
    <row r="15" spans="1:14">
      <c r="A15" s="1" t="s">
        <v>156</v>
      </c>
      <c r="C15" s="1" t="s">
        <v>157</v>
      </c>
      <c r="N15" t="s">
        <v>158</v>
      </c>
    </row>
    <row r="16" spans="1:14">
      <c r="A16" s="1" t="s">
        <v>159</v>
      </c>
      <c r="C16" s="1" t="s">
        <v>160</v>
      </c>
      <c r="N16" t="s">
        <v>161</v>
      </c>
    </row>
    <row r="17" spans="1:3">
      <c r="A17" s="1" t="s">
        <v>162</v>
      </c>
      <c r="C17" s="1" t="s">
        <v>218</v>
      </c>
    </row>
    <row r="18" spans="1:3">
      <c r="A18" s="1" t="s">
        <v>164</v>
      </c>
      <c r="C18" s="1" t="s">
        <v>163</v>
      </c>
    </row>
    <row r="19" spans="1:3">
      <c r="A19" s="1" t="s">
        <v>166</v>
      </c>
      <c r="C19" s="1" t="s">
        <v>165</v>
      </c>
    </row>
    <row r="20" spans="1:3">
      <c r="A20" s="1" t="s">
        <v>168</v>
      </c>
      <c r="C20" s="1" t="s">
        <v>167</v>
      </c>
    </row>
    <row r="21" spans="1:3">
      <c r="A21" s="1" t="s">
        <v>169</v>
      </c>
      <c r="C21" s="1" t="s">
        <v>219</v>
      </c>
    </row>
    <row r="22" spans="1:3">
      <c r="A22" s="1" t="s">
        <v>171</v>
      </c>
      <c r="C22" s="1" t="s">
        <v>220</v>
      </c>
    </row>
    <row r="23" spans="1:3">
      <c r="A23" s="1" t="s">
        <v>172</v>
      </c>
      <c r="C23" s="1" t="s">
        <v>170</v>
      </c>
    </row>
    <row r="24" spans="1:3">
      <c r="A24" s="1" t="s">
        <v>174</v>
      </c>
      <c r="C24" s="1" t="s">
        <v>222</v>
      </c>
    </row>
    <row r="25" spans="1:3">
      <c r="A25" s="1" t="s">
        <v>176</v>
      </c>
      <c r="C25" s="1" t="s">
        <v>221</v>
      </c>
    </row>
    <row r="26" spans="1:3">
      <c r="A26" s="1" t="s">
        <v>178</v>
      </c>
      <c r="C26" s="1" t="s">
        <v>173</v>
      </c>
    </row>
    <row r="27" spans="1:3">
      <c r="A27" s="1" t="s">
        <v>180</v>
      </c>
      <c r="C27" s="1" t="s">
        <v>175</v>
      </c>
    </row>
    <row r="28" spans="1:3">
      <c r="A28" s="1" t="s">
        <v>182</v>
      </c>
      <c r="C28" s="1" t="s">
        <v>177</v>
      </c>
    </row>
    <row r="29" spans="1:3">
      <c r="A29" s="1" t="s">
        <v>184</v>
      </c>
      <c r="C29" s="1" t="s">
        <v>179</v>
      </c>
    </row>
    <row r="30" spans="1:3">
      <c r="A30" s="1" t="s">
        <v>186</v>
      </c>
      <c r="C30" s="1" t="s">
        <v>181</v>
      </c>
    </row>
    <row r="31" spans="1:3">
      <c r="A31" s="1" t="s">
        <v>188</v>
      </c>
      <c r="C31" s="1" t="s">
        <v>183</v>
      </c>
    </row>
    <row r="32" spans="1:3">
      <c r="A32" s="1" t="s">
        <v>190</v>
      </c>
      <c r="C32" s="1" t="s">
        <v>185</v>
      </c>
    </row>
    <row r="33" spans="1:3">
      <c r="A33" s="1" t="s">
        <v>192</v>
      </c>
      <c r="C33" s="1" t="s">
        <v>187</v>
      </c>
    </row>
    <row r="34" spans="1:3">
      <c r="A34" s="1" t="s">
        <v>194</v>
      </c>
      <c r="C34" s="1" t="s">
        <v>189</v>
      </c>
    </row>
    <row r="35" spans="1:3">
      <c r="A35" s="1" t="s">
        <v>196</v>
      </c>
      <c r="C35" s="1" t="s">
        <v>191</v>
      </c>
    </row>
    <row r="36" spans="1:3">
      <c r="A36" s="1" t="s">
        <v>198</v>
      </c>
      <c r="C36" s="1" t="s">
        <v>193</v>
      </c>
    </row>
    <row r="37" spans="1:3">
      <c r="A37" s="1" t="s">
        <v>200</v>
      </c>
      <c r="C37" s="1" t="s">
        <v>195</v>
      </c>
    </row>
    <row r="38" spans="1:3">
      <c r="A38" s="1" t="s">
        <v>201</v>
      </c>
      <c r="C38" s="1" t="s">
        <v>197</v>
      </c>
    </row>
    <row r="39" spans="1:3">
      <c r="A39" s="1" t="s">
        <v>202</v>
      </c>
      <c r="C39" s="1" t="s">
        <v>199</v>
      </c>
    </row>
    <row r="40" spans="1:3">
      <c r="A40" s="1" t="s">
        <v>203</v>
      </c>
    </row>
    <row r="41" spans="1:3">
      <c r="A41" s="1" t="s">
        <v>204</v>
      </c>
    </row>
    <row r="42" spans="1:3">
      <c r="A42" s="1" t="s">
        <v>205</v>
      </c>
    </row>
    <row r="43" spans="1:3">
      <c r="A43" s="1" t="s">
        <v>206</v>
      </c>
    </row>
    <row r="44" spans="1:3">
      <c r="A44" s="1" t="s">
        <v>207</v>
      </c>
    </row>
    <row r="45" spans="1:3">
      <c r="A45" s="1" t="s">
        <v>208</v>
      </c>
    </row>
    <row r="46" spans="1:3">
      <c r="A46" s="1" t="s">
        <v>209</v>
      </c>
    </row>
    <row r="47" spans="1:3">
      <c r="A47" s="1" t="s">
        <v>210</v>
      </c>
    </row>
    <row r="48" spans="1:3">
      <c r="A48" s="1" t="s">
        <v>211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BF44-3B63-41FF-85F8-632C2058C18B}">
  <sheetPr>
    <tabColor rgb="FFFFFF00"/>
    <pageSetUpPr fitToPage="1"/>
  </sheetPr>
  <dimension ref="A1:I69"/>
  <sheetViews>
    <sheetView showGridLines="0" view="pageBreakPreview" zoomScaleNormal="100" zoomScaleSheetLayoutView="100" workbookViewId="0">
      <selection activeCell="C15" sqref="C15:F15"/>
    </sheetView>
  </sheetViews>
  <sheetFormatPr defaultColWidth="8.75" defaultRowHeight="14.25"/>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c r="A1" s="36"/>
      <c r="B1" s="37" t="s">
        <v>0</v>
      </c>
      <c r="C1" s="38"/>
      <c r="D1" s="39"/>
      <c r="E1" s="32"/>
      <c r="F1" s="52" t="s">
        <v>224</v>
      </c>
    </row>
    <row r="2" spans="1:6" ht="16.5">
      <c r="A2" s="40"/>
      <c r="B2" s="37" t="s">
        <v>1</v>
      </c>
      <c r="C2" s="38"/>
      <c r="D2" s="39"/>
      <c r="E2" s="32"/>
    </row>
    <row r="3" spans="1:6" ht="16.5">
      <c r="A3" s="41"/>
      <c r="B3" s="37" t="s">
        <v>2</v>
      </c>
      <c r="C3" s="38"/>
      <c r="D3" s="39"/>
      <c r="E3" s="32"/>
    </row>
    <row r="4" spans="1:6" ht="22.5" customHeight="1">
      <c r="A4" s="51" t="s">
        <v>216</v>
      </c>
      <c r="B4" s="32"/>
      <c r="C4" s="32"/>
      <c r="E4" s="32"/>
    </row>
    <row r="5" spans="1:6" ht="22.5" customHeight="1">
      <c r="A5" s="48" t="s">
        <v>223</v>
      </c>
      <c r="B5" s="46" t="s">
        <v>3</v>
      </c>
      <c r="C5" s="42"/>
      <c r="D5" s="143" t="s">
        <v>4</v>
      </c>
      <c r="E5" s="32"/>
    </row>
    <row r="6" spans="1:6" ht="22.5" customHeight="1">
      <c r="A6" s="48" t="s">
        <v>79</v>
      </c>
      <c r="B6" s="46" t="s">
        <v>5</v>
      </c>
      <c r="C6" s="42"/>
      <c r="D6" s="143"/>
      <c r="E6" s="32"/>
    </row>
    <row r="7" spans="1:6">
      <c r="A7" s="32"/>
      <c r="B7" s="32"/>
      <c r="C7" s="32"/>
      <c r="E7" s="32"/>
    </row>
    <row r="8" spans="1:6">
      <c r="A8" s="152" t="s">
        <v>6</v>
      </c>
      <c r="B8" s="153"/>
      <c r="C8" s="153"/>
      <c r="D8" s="153"/>
      <c r="E8" s="34"/>
      <c r="F8" s="35"/>
    </row>
    <row r="9" spans="1:6">
      <c r="A9" s="9"/>
      <c r="B9" s="9"/>
      <c r="C9" s="9"/>
      <c r="D9" s="9"/>
      <c r="E9" s="9"/>
      <c r="F9" s="9"/>
    </row>
    <row r="10" spans="1:6">
      <c r="A10" s="31" t="s">
        <v>7</v>
      </c>
      <c r="B10" s="4" t="s">
        <v>8</v>
      </c>
      <c r="C10" s="157"/>
      <c r="D10" s="158"/>
      <c r="E10" s="158"/>
      <c r="F10" s="159"/>
    </row>
    <row r="11" spans="1:6">
      <c r="A11" s="31" t="s">
        <v>9</v>
      </c>
      <c r="B11" s="4" t="s">
        <v>10</v>
      </c>
      <c r="C11" s="154"/>
      <c r="D11" s="155"/>
      <c r="E11" s="155"/>
      <c r="F11" s="156"/>
    </row>
    <row r="12" spans="1:6">
      <c r="A12" s="31" t="s">
        <v>11</v>
      </c>
      <c r="B12" s="4" t="s">
        <v>12</v>
      </c>
      <c r="C12" s="154"/>
      <c r="D12" s="155"/>
      <c r="E12" s="155"/>
      <c r="F12" s="156"/>
    </row>
    <row r="13" spans="1:6">
      <c r="A13" s="31" t="s">
        <v>14</v>
      </c>
      <c r="B13" s="5" t="s">
        <v>15</v>
      </c>
      <c r="C13" s="154"/>
      <c r="D13" s="155"/>
      <c r="E13" s="155"/>
      <c r="F13" s="156"/>
    </row>
    <row r="14" spans="1:6">
      <c r="A14" s="31" t="s">
        <v>16</v>
      </c>
      <c r="B14" s="5" t="s">
        <v>17</v>
      </c>
      <c r="C14" s="149"/>
      <c r="D14" s="150"/>
      <c r="E14" s="150"/>
      <c r="F14" s="151"/>
    </row>
    <row r="15" spans="1:6">
      <c r="A15" s="31" t="s">
        <v>18</v>
      </c>
      <c r="B15" s="5" t="s">
        <v>19</v>
      </c>
      <c r="C15" s="149"/>
      <c r="D15" s="150"/>
      <c r="E15" s="150"/>
      <c r="F15" s="151"/>
    </row>
    <row r="16" spans="1:6">
      <c r="A16" s="31" t="s">
        <v>20</v>
      </c>
      <c r="B16" s="5" t="s">
        <v>21</v>
      </c>
      <c r="C16" s="149"/>
      <c r="D16" s="150"/>
      <c r="E16" s="150"/>
      <c r="F16" s="151"/>
    </row>
    <row r="17" spans="1:9">
      <c r="A17" s="10"/>
      <c r="B17" s="10"/>
      <c r="C17" s="10"/>
      <c r="D17" s="10"/>
      <c r="E17" s="10"/>
      <c r="F17" s="10"/>
    </row>
    <row r="18" spans="1:9">
      <c r="A18" s="152" t="s">
        <v>22</v>
      </c>
      <c r="B18" s="153"/>
      <c r="C18" s="153"/>
      <c r="D18" s="153"/>
      <c r="E18" s="34"/>
      <c r="F18" s="35"/>
    </row>
    <row r="19" spans="1:9">
      <c r="A19" s="12" t="s">
        <v>23</v>
      </c>
      <c r="B19" s="12"/>
      <c r="C19" s="12"/>
      <c r="D19" s="12"/>
      <c r="E19" s="13"/>
      <c r="F19" s="13"/>
    </row>
    <row r="20" spans="1:9">
      <c r="A20" s="12"/>
      <c r="B20" s="14" t="s">
        <v>24</v>
      </c>
      <c r="C20" s="27"/>
      <c r="D20" s="16" t="s">
        <v>25</v>
      </c>
      <c r="E20" s="25"/>
      <c r="F20" s="19" t="s">
        <v>26</v>
      </c>
    </row>
    <row r="21" spans="1:9">
      <c r="A21" s="12"/>
      <c r="B21" s="15"/>
      <c r="C21" s="27"/>
      <c r="D21" s="16" t="s">
        <v>27</v>
      </c>
      <c r="E21" s="25"/>
      <c r="F21" s="19" t="s">
        <v>28</v>
      </c>
    </row>
    <row r="22" spans="1:9">
      <c r="A22" s="12"/>
      <c r="B22" s="15"/>
      <c r="C22" s="27"/>
      <c r="D22" s="16" t="s">
        <v>29</v>
      </c>
      <c r="E22" s="25"/>
      <c r="F22" s="19" t="s">
        <v>30</v>
      </c>
    </row>
    <row r="23" spans="1:9">
      <c r="A23" s="12"/>
      <c r="B23" s="15"/>
      <c r="C23" s="27"/>
      <c r="D23" s="16" t="s">
        <v>31</v>
      </c>
      <c r="E23" s="25"/>
      <c r="F23" s="19"/>
    </row>
    <row r="24" spans="1:9">
      <c r="A24" s="12"/>
      <c r="B24" s="15"/>
      <c r="C24" s="27"/>
      <c r="D24" s="16" t="s">
        <v>32</v>
      </c>
      <c r="E24" s="163" t="s">
        <v>33</v>
      </c>
      <c r="F24" s="164"/>
    </row>
    <row r="25" spans="1:9">
      <c r="A25" s="12" t="s">
        <v>34</v>
      </c>
      <c r="B25" s="12"/>
      <c r="C25" s="26"/>
      <c r="D25" s="13"/>
      <c r="E25" s="12"/>
      <c r="F25" s="13"/>
    </row>
    <row r="26" spans="1:9">
      <c r="B26" s="14" t="s">
        <v>24</v>
      </c>
      <c r="C26" s="27"/>
      <c r="D26" s="30" t="s">
        <v>212</v>
      </c>
      <c r="E26" s="17"/>
      <c r="F26" s="19" t="s">
        <v>35</v>
      </c>
      <c r="I26" s="44"/>
    </row>
    <row r="27" spans="1:9" ht="14.25" customHeight="1">
      <c r="A27" s="147" t="s">
        <v>36</v>
      </c>
      <c r="B27" s="148"/>
      <c r="C27" s="27"/>
      <c r="D27" s="30" t="s">
        <v>213</v>
      </c>
      <c r="E27" s="17"/>
      <c r="F27" s="19" t="s">
        <v>37</v>
      </c>
    </row>
    <row r="28" spans="1:9">
      <c r="A28" s="147"/>
      <c r="B28" s="148"/>
      <c r="C28" s="27"/>
      <c r="D28" s="45" t="s">
        <v>214</v>
      </c>
      <c r="E28" s="17"/>
      <c r="F28" s="19" t="s">
        <v>38</v>
      </c>
    </row>
    <row r="29" spans="1:9">
      <c r="A29" s="12"/>
      <c r="B29" s="14"/>
      <c r="C29" s="27"/>
      <c r="D29" s="30" t="s">
        <v>39</v>
      </c>
      <c r="E29" s="17"/>
      <c r="F29" s="19" t="s">
        <v>40</v>
      </c>
    </row>
    <row r="30" spans="1:9">
      <c r="A30" s="12"/>
      <c r="B30" s="14"/>
      <c r="C30" s="25"/>
      <c r="D30" s="19" t="s">
        <v>32</v>
      </c>
      <c r="E30" s="165" t="s">
        <v>33</v>
      </c>
      <c r="F30" s="166"/>
    </row>
    <row r="31" spans="1:9">
      <c r="A31" s="12" t="s">
        <v>41</v>
      </c>
      <c r="B31" s="12"/>
      <c r="C31" s="26"/>
      <c r="D31" s="13"/>
      <c r="E31" s="12"/>
      <c r="F31" s="13"/>
    </row>
    <row r="32" spans="1:9">
      <c r="A32" s="12"/>
      <c r="B32" s="14" t="s">
        <v>24</v>
      </c>
      <c r="C32" s="27"/>
      <c r="D32" s="160" t="s">
        <v>42</v>
      </c>
      <c r="E32" s="161"/>
      <c r="F32" s="162"/>
    </row>
    <row r="33" spans="1:6">
      <c r="A33" s="12"/>
      <c r="B33" s="14"/>
      <c r="C33" s="27"/>
      <c r="D33" s="160" t="s">
        <v>43</v>
      </c>
      <c r="E33" s="161"/>
      <c r="F33" s="162"/>
    </row>
    <row r="34" spans="1:6">
      <c r="A34" s="12"/>
      <c r="B34" s="14"/>
      <c r="C34" s="27"/>
      <c r="D34" s="160" t="s">
        <v>44</v>
      </c>
      <c r="E34" s="161"/>
      <c r="F34" s="162"/>
    </row>
    <row r="35" spans="1:6">
      <c r="A35" s="12"/>
      <c r="B35" s="14"/>
      <c r="C35" s="27"/>
      <c r="D35" s="160" t="s">
        <v>45</v>
      </c>
      <c r="E35" s="161"/>
      <c r="F35" s="162"/>
    </row>
    <row r="36" spans="1:6">
      <c r="A36" s="12"/>
      <c r="B36" s="14"/>
      <c r="C36" s="27"/>
      <c r="D36" s="160" t="s">
        <v>46</v>
      </c>
      <c r="E36" s="161"/>
      <c r="F36" s="162"/>
    </row>
    <row r="37" spans="1:6">
      <c r="A37" s="12"/>
      <c r="B37" s="14"/>
      <c r="C37" s="27"/>
      <c r="D37" s="160" t="s">
        <v>47</v>
      </c>
      <c r="E37" s="161"/>
      <c r="F37" s="162"/>
    </row>
    <row r="38" spans="1:6">
      <c r="A38" s="12"/>
      <c r="B38" s="15"/>
      <c r="C38" s="21"/>
      <c r="D38" s="19" t="s">
        <v>32</v>
      </c>
      <c r="E38" s="165" t="s">
        <v>33</v>
      </c>
      <c r="F38" s="166"/>
    </row>
    <row r="39" spans="1:6">
      <c r="A39" s="12" t="s">
        <v>48</v>
      </c>
      <c r="B39" s="12"/>
      <c r="C39" s="26"/>
      <c r="D39" s="13"/>
      <c r="E39" s="12"/>
      <c r="F39" s="13"/>
    </row>
    <row r="40" spans="1:6" ht="30" customHeight="1">
      <c r="A40" s="12"/>
      <c r="B40" s="14" t="s">
        <v>24</v>
      </c>
      <c r="C40" s="25"/>
      <c r="D40" s="160" t="s">
        <v>49</v>
      </c>
      <c r="E40" s="161"/>
      <c r="F40" s="162"/>
    </row>
    <row r="41" spans="1:6" ht="26.25" customHeight="1">
      <c r="A41" s="12"/>
      <c r="B41" s="14"/>
      <c r="C41" s="27"/>
      <c r="D41" s="160" t="s">
        <v>50</v>
      </c>
      <c r="E41" s="161"/>
      <c r="F41" s="162"/>
    </row>
    <row r="42" spans="1:6">
      <c r="A42" s="12"/>
      <c r="B42" s="14"/>
      <c r="C42" s="25"/>
      <c r="D42" s="160" t="s">
        <v>51</v>
      </c>
      <c r="E42" s="161"/>
      <c r="F42" s="162"/>
    </row>
    <row r="43" spans="1:6">
      <c r="A43" s="12"/>
      <c r="B43" s="15"/>
      <c r="C43" s="21"/>
      <c r="D43" s="19" t="s">
        <v>32</v>
      </c>
      <c r="E43" s="165" t="s">
        <v>33</v>
      </c>
      <c r="F43" s="166"/>
    </row>
    <row r="44" spans="1:6">
      <c r="A44" s="12" t="s">
        <v>52</v>
      </c>
      <c r="B44" s="12"/>
      <c r="C44" s="26"/>
      <c r="D44" s="12"/>
      <c r="E44" s="13"/>
      <c r="F44" s="12"/>
    </row>
    <row r="45" spans="1:6">
      <c r="A45" s="12"/>
      <c r="B45" s="14" t="s">
        <v>24</v>
      </c>
      <c r="C45" s="27"/>
      <c r="D45" s="160" t="s">
        <v>53</v>
      </c>
      <c r="E45" s="161"/>
      <c r="F45" s="162"/>
    </row>
    <row r="46" spans="1:6">
      <c r="A46" s="12"/>
      <c r="B46" s="15"/>
      <c r="C46" s="27"/>
      <c r="D46" s="160" t="s">
        <v>54</v>
      </c>
      <c r="E46" s="161"/>
      <c r="F46" s="162"/>
    </row>
    <row r="47" spans="1:6">
      <c r="A47" s="12"/>
      <c r="B47" s="15"/>
      <c r="C47" s="27"/>
      <c r="D47" s="160" t="s">
        <v>55</v>
      </c>
      <c r="E47" s="161"/>
      <c r="F47" s="162"/>
    </row>
    <row r="48" spans="1:6">
      <c r="A48" s="12"/>
      <c r="B48" s="15"/>
      <c r="C48" s="27"/>
      <c r="D48" s="160" t="s">
        <v>56</v>
      </c>
      <c r="E48" s="161"/>
      <c r="F48" s="162"/>
    </row>
    <row r="49" spans="1:6">
      <c r="A49" s="12"/>
      <c r="B49" s="15"/>
      <c r="C49" s="27"/>
      <c r="D49" s="160" t="s">
        <v>57</v>
      </c>
      <c r="E49" s="161"/>
      <c r="F49" s="162"/>
    </row>
    <row r="50" spans="1:6">
      <c r="B50" s="7"/>
      <c r="C50" s="27"/>
      <c r="D50" s="167" t="s">
        <v>58</v>
      </c>
      <c r="E50" s="168"/>
      <c r="F50" s="169"/>
    </row>
    <row r="51" spans="1:6">
      <c r="B51" s="7"/>
      <c r="C51" s="27"/>
      <c r="D51" s="167" t="s">
        <v>59</v>
      </c>
      <c r="E51" s="168"/>
      <c r="F51" s="169"/>
    </row>
    <row r="52" spans="1:6">
      <c r="B52" s="8"/>
      <c r="C52" s="28"/>
      <c r="D52" s="20" t="s">
        <v>32</v>
      </c>
      <c r="E52" s="170" t="s">
        <v>33</v>
      </c>
      <c r="F52" s="171"/>
    </row>
    <row r="53" spans="1:6">
      <c r="A53" s="3" t="s">
        <v>60</v>
      </c>
      <c r="C53" s="29"/>
      <c r="D53" s="9"/>
      <c r="F53" s="9"/>
    </row>
    <row r="54" spans="1:6">
      <c r="B54" s="6" t="s">
        <v>24</v>
      </c>
      <c r="C54" s="27"/>
      <c r="D54" s="172" t="s">
        <v>61</v>
      </c>
      <c r="E54" s="173"/>
      <c r="F54" s="174"/>
    </row>
    <row r="55" spans="1:6">
      <c r="B55" s="7"/>
      <c r="C55" s="27"/>
      <c r="D55" s="167" t="s">
        <v>62</v>
      </c>
      <c r="E55" s="168"/>
      <c r="F55" s="169"/>
    </row>
    <row r="56" spans="1:6">
      <c r="B56" s="7"/>
      <c r="C56" s="27"/>
      <c r="D56" s="167" t="s">
        <v>63</v>
      </c>
      <c r="E56" s="168"/>
      <c r="F56" s="169"/>
    </row>
    <row r="57" spans="1:6">
      <c r="B57" s="7"/>
      <c r="C57" s="27"/>
      <c r="D57" s="167" t="s">
        <v>64</v>
      </c>
      <c r="E57" s="168"/>
      <c r="F57" s="169"/>
    </row>
    <row r="58" spans="1:6" ht="14.25" customHeight="1">
      <c r="C58" s="23"/>
      <c r="D58" s="20" t="s">
        <v>32</v>
      </c>
      <c r="E58" s="170" t="s">
        <v>33</v>
      </c>
      <c r="F58" s="171"/>
    </row>
    <row r="59" spans="1:6" ht="14.25" customHeight="1">
      <c r="B59" s="47" t="s">
        <v>65</v>
      </c>
      <c r="C59" s="144"/>
      <c r="D59" s="145"/>
      <c r="E59" s="145"/>
      <c r="F59" s="146"/>
    </row>
    <row r="60" spans="1:6">
      <c r="A60" s="3" t="s">
        <v>66</v>
      </c>
    </row>
    <row r="61" spans="1:6">
      <c r="B61" s="11" t="s">
        <v>67</v>
      </c>
      <c r="C61" s="140"/>
      <c r="D61" s="141"/>
      <c r="E61" s="141"/>
      <c r="F61" s="142"/>
    </row>
    <row r="62" spans="1:6">
      <c r="A62" s="175" t="s">
        <v>68</v>
      </c>
      <c r="B62" s="176"/>
      <c r="C62" s="177"/>
      <c r="D62" s="178"/>
      <c r="E62" s="178"/>
      <c r="F62" s="179"/>
    </row>
    <row r="63" spans="1:6">
      <c r="A63" s="175" t="s">
        <v>69</v>
      </c>
      <c r="B63" s="176"/>
      <c r="C63" s="180" t="s">
        <v>70</v>
      </c>
      <c r="D63" s="181"/>
      <c r="E63" s="181"/>
      <c r="F63" s="182"/>
    </row>
    <row r="64" spans="1:6" ht="13.15" customHeight="1">
      <c r="A64" s="3" t="s">
        <v>71</v>
      </c>
      <c r="D64" s="9"/>
      <c r="F64" s="9"/>
    </row>
    <row r="65" spans="1:6">
      <c r="B65" s="11" t="s">
        <v>13</v>
      </c>
      <c r="C65" s="140"/>
      <c r="D65" s="141"/>
      <c r="E65" s="141"/>
      <c r="F65" s="142"/>
    </row>
    <row r="66" spans="1:6" ht="12.75" customHeight="1">
      <c r="A66" s="183" t="s">
        <v>72</v>
      </c>
      <c r="B66" s="183"/>
      <c r="C66" s="22"/>
      <c r="D66" s="24" t="s">
        <v>73</v>
      </c>
      <c r="E66" s="18"/>
      <c r="F66" s="20" t="s">
        <v>74</v>
      </c>
    </row>
    <row r="67" spans="1:6" ht="13.5" customHeight="1">
      <c r="A67" s="33" t="s">
        <v>75</v>
      </c>
    </row>
    <row r="68" spans="1:6" ht="18.75" customHeight="1">
      <c r="A68" s="184" t="s">
        <v>76</v>
      </c>
      <c r="B68" s="185"/>
      <c r="C68" s="140"/>
      <c r="D68" s="141"/>
      <c r="E68" s="141"/>
      <c r="F68" s="142"/>
    </row>
    <row r="69" spans="1:6">
      <c r="A69" s="139" t="s">
        <v>77</v>
      </c>
      <c r="B69" s="139"/>
      <c r="C69" s="140"/>
      <c r="D69" s="141"/>
      <c r="E69" s="141"/>
      <c r="F69" s="142"/>
    </row>
  </sheetData>
  <mergeCells count="49">
    <mergeCell ref="A63:B63"/>
    <mergeCell ref="C63:F63"/>
    <mergeCell ref="C65:F65"/>
    <mergeCell ref="A66:B66"/>
    <mergeCell ref="C68:F68"/>
    <mergeCell ref="A68:B68"/>
    <mergeCell ref="D56:F56"/>
    <mergeCell ref="D57:F57"/>
    <mergeCell ref="E58:F58"/>
    <mergeCell ref="C61:F61"/>
    <mergeCell ref="A62:B62"/>
    <mergeCell ref="C62:F62"/>
    <mergeCell ref="D36:F36"/>
    <mergeCell ref="E38:F38"/>
    <mergeCell ref="D40:F40"/>
    <mergeCell ref="D55:F55"/>
    <mergeCell ref="D42:F42"/>
    <mergeCell ref="E43:F43"/>
    <mergeCell ref="D45:F45"/>
    <mergeCell ref="D46:F46"/>
    <mergeCell ref="D47:F47"/>
    <mergeCell ref="D48:F48"/>
    <mergeCell ref="D49:F49"/>
    <mergeCell ref="D50:F50"/>
    <mergeCell ref="D51:F51"/>
    <mergeCell ref="E52:F52"/>
    <mergeCell ref="D54:F54"/>
    <mergeCell ref="D37:F37"/>
    <mergeCell ref="E30:F30"/>
    <mergeCell ref="D32:F32"/>
    <mergeCell ref="D33:F33"/>
    <mergeCell ref="D34:F34"/>
    <mergeCell ref="D35:F35"/>
    <mergeCell ref="A69:B69"/>
    <mergeCell ref="C69:F69"/>
    <mergeCell ref="D5:D6"/>
    <mergeCell ref="C59:F59"/>
    <mergeCell ref="A27:B28"/>
    <mergeCell ref="C15:F15"/>
    <mergeCell ref="A8:D8"/>
    <mergeCell ref="C11:F11"/>
    <mergeCell ref="C12:F12"/>
    <mergeCell ref="C13:F13"/>
    <mergeCell ref="C14:F14"/>
    <mergeCell ref="C10:F10"/>
    <mergeCell ref="D41:F41"/>
    <mergeCell ref="C16:F16"/>
    <mergeCell ref="A18:D18"/>
    <mergeCell ref="E24:F24"/>
  </mergeCells>
  <phoneticPr fontId="1"/>
  <pageMargins left="0" right="0" top="0" bottom="0" header="0.31496062992125984" footer="0.31496062992125984"/>
  <pageSetup paperSize="9" scale="78"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14D02DB0-5C50-44C7-9B38-BB185546570D}">
          <x14:formula1>
            <xm:f>データセット!$G$2:$G$3</xm:f>
          </x14:formula1>
          <xm:sqref>C68:F68</xm:sqref>
        </x14:dataValidation>
        <x14:dataValidation type="list" allowBlank="1" showInputMessage="1" showErrorMessage="1" xr:uid="{20E7E93B-866E-4255-904B-033D3164AD0F}">
          <x14:formula1>
            <xm:f>データセット!$F$2:$F$5</xm:f>
          </x14:formula1>
          <xm:sqref>C61:F61</xm:sqref>
        </x14:dataValidation>
        <x14:dataValidation type="list" allowBlank="1" showInputMessage="1" showErrorMessage="1" xr:uid="{14589237-98F3-4B96-BD49-8153912F36A2}">
          <x14:formula1>
            <xm:f>データセット!$A$2:$A$48</xm:f>
          </x14:formula1>
          <xm:sqref>C12</xm:sqref>
        </x14:dataValidation>
        <x14:dataValidation type="list" allowBlank="1" showInputMessage="1" showErrorMessage="1" xr:uid="{C2C0D430-7C85-4BCE-BA36-BFF5153F8DE1}">
          <x14:formula1>
            <xm:f>データセット!$B$2:$B$3</xm:f>
          </x14:formula1>
          <xm:sqref>C20:C24 C45:C52 E66 A5:A6 E40:E42 E54:E57 E45:E51 C40:C43 E20:E23 C66 C54:C58 C32:C38</xm:sqref>
        </x14:dataValidation>
        <x14:dataValidation type="list" allowBlank="1" showInputMessage="1" showErrorMessage="1" xr:uid="{A793369E-F751-4DF6-8D91-5E0A83E46C97}">
          <x14:formula1>
            <xm:f>データセット!$D$2:$D$5</xm:f>
          </x14:formula1>
          <xm:sqref>C15</xm:sqref>
        </x14:dataValidation>
        <x14:dataValidation type="list" allowBlank="1" showInputMessage="1" showErrorMessage="1" xr:uid="{CA2A99C3-8C40-414E-8B62-8C8FFBF4765F}">
          <x14:formula1>
            <xm:f>データセット!$E$2:$E$12</xm:f>
          </x14:formula1>
          <xm:sqref>C16</xm:sqref>
        </x14:dataValidation>
        <x14:dataValidation type="list" allowBlank="1" showInputMessage="1" showErrorMessage="1" xr:uid="{868EFC52-B816-4E15-963B-EBAD6B0BEF91}">
          <x14:formula1>
            <xm:f>データセット!$B$5:$B$7</xm:f>
          </x14:formula1>
          <xm:sqref>C26:C30 E26:E29</xm:sqref>
        </x14:dataValidation>
        <x14:dataValidation type="list" allowBlank="1" showInputMessage="1" showErrorMessage="1" xr:uid="{847B104B-81A1-4674-B222-F4AB284EC040}">
          <x14:formula1>
            <xm:f>データセット!$I$4:$I$5</xm:f>
          </x14:formula1>
          <xm:sqref>C69:F69</xm:sqref>
        </x14:dataValidation>
        <x14:dataValidation type="list" allowBlank="1" showInputMessage="1" showErrorMessage="1" xr:uid="{8F0F8217-8221-4B15-A25F-B02984CA131B}">
          <x14:formula1>
            <xm:f>データセット!$G$9:$G$12</xm:f>
          </x14:formula1>
          <xm:sqref>C62:F62</xm:sqref>
        </x14:dataValidation>
        <x14:dataValidation type="list" allowBlank="1" showInputMessage="1" showErrorMessage="1" xr:uid="{C26173CC-62C1-4C76-A654-F6F5BF430928}">
          <x14:formula1>
            <xm:f>データセット!$M$2:$M$3</xm:f>
          </x14:formula1>
          <xm:sqref>C65:F65</xm:sqref>
        </x14:dataValidation>
        <x14:dataValidation type="list" allowBlank="1" showInputMessage="1" showErrorMessage="1" xr:uid="{64399181-5584-48DA-A064-6FA04884D6B1}">
          <x14:formula1>
            <xm:f>データセット!$N$6:$N$17</xm:f>
          </x14:formula1>
          <xm:sqref>C59:F59</xm:sqref>
        </x14:dataValidation>
        <x14:dataValidation type="list" allowBlank="1" showInputMessage="1" showErrorMessage="1" xr:uid="{B1B3F271-402A-4AC5-B9F4-327D652104FD}">
          <x14:formula1>
            <xm:f>データセット!$C$2:$C$39</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pageSetUpPr fitToPage="1"/>
  </sheetPr>
  <dimension ref="A1:F69"/>
  <sheetViews>
    <sheetView showGridLines="0" view="pageBreakPreview" zoomScaleNormal="100" zoomScaleSheetLayoutView="100" workbookViewId="0">
      <selection activeCell="D21" sqref="D21"/>
    </sheetView>
  </sheetViews>
  <sheetFormatPr defaultColWidth="8.75" defaultRowHeight="14.25"/>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c r="A1" s="36"/>
      <c r="B1" s="37" t="s">
        <v>0</v>
      </c>
      <c r="C1" s="38"/>
      <c r="D1" s="39"/>
      <c r="E1" s="32"/>
    </row>
    <row r="2" spans="1:6" ht="16.5">
      <c r="A2" s="40"/>
      <c r="B2" s="37" t="s">
        <v>1</v>
      </c>
      <c r="C2" s="38"/>
      <c r="D2" s="39"/>
      <c r="E2" s="32"/>
    </row>
    <row r="3" spans="1:6" ht="16.5">
      <c r="A3" s="41"/>
      <c r="B3" s="37" t="s">
        <v>2</v>
      </c>
      <c r="C3" s="38"/>
      <c r="D3" s="39"/>
      <c r="E3" s="32"/>
    </row>
    <row r="4" spans="1:6" ht="22.5" customHeight="1">
      <c r="A4" s="50" t="s">
        <v>216</v>
      </c>
      <c r="B4" s="32"/>
      <c r="C4" s="32"/>
      <c r="E4" s="32"/>
    </row>
    <row r="5" spans="1:6" ht="25.5" customHeight="1">
      <c r="A5" s="48"/>
      <c r="B5" s="46" t="s">
        <v>3</v>
      </c>
      <c r="C5" s="42"/>
      <c r="D5" s="143" t="s">
        <v>4</v>
      </c>
      <c r="E5" s="32"/>
    </row>
    <row r="6" spans="1:6" ht="25.5" customHeight="1">
      <c r="A6" s="49" t="s">
        <v>79</v>
      </c>
      <c r="B6" s="46" t="s">
        <v>5</v>
      </c>
      <c r="C6" s="42"/>
      <c r="D6" s="143"/>
      <c r="E6" s="32"/>
    </row>
    <row r="7" spans="1:6" ht="8.25" customHeight="1">
      <c r="A7" s="42"/>
      <c r="B7" s="32"/>
      <c r="C7" s="43"/>
      <c r="D7" s="43"/>
      <c r="E7" s="32"/>
    </row>
    <row r="8" spans="1:6">
      <c r="A8" s="152" t="s">
        <v>6</v>
      </c>
      <c r="B8" s="153"/>
      <c r="C8" s="153"/>
      <c r="D8" s="153"/>
      <c r="E8" s="34"/>
      <c r="F8" s="35"/>
    </row>
    <row r="9" spans="1:6">
      <c r="A9" s="9"/>
      <c r="B9" s="9"/>
      <c r="C9" s="9"/>
      <c r="D9" s="9"/>
      <c r="E9" s="9"/>
      <c r="F9" s="9"/>
    </row>
    <row r="10" spans="1:6">
      <c r="A10" s="31" t="s">
        <v>7</v>
      </c>
      <c r="B10" s="4" t="s">
        <v>8</v>
      </c>
      <c r="C10" s="157" t="s">
        <v>80</v>
      </c>
      <c r="D10" s="158"/>
      <c r="E10" s="158"/>
      <c r="F10" s="159"/>
    </row>
    <row r="11" spans="1:6">
      <c r="A11" s="31" t="s">
        <v>9</v>
      </c>
      <c r="B11" s="4" t="s">
        <v>10</v>
      </c>
      <c r="C11" s="157" t="s">
        <v>81</v>
      </c>
      <c r="D11" s="158"/>
      <c r="E11" s="158"/>
      <c r="F11" s="159"/>
    </row>
    <row r="12" spans="1:6">
      <c r="A12" s="31" t="s">
        <v>11</v>
      </c>
      <c r="B12" s="4" t="s">
        <v>12</v>
      </c>
      <c r="C12" s="157" t="s">
        <v>82</v>
      </c>
      <c r="D12" s="158"/>
      <c r="E12" s="158"/>
      <c r="F12" s="159"/>
    </row>
    <row r="13" spans="1:6">
      <c r="A13" s="31" t="s">
        <v>14</v>
      </c>
      <c r="B13" s="5" t="s">
        <v>15</v>
      </c>
      <c r="C13" s="157" t="s">
        <v>83</v>
      </c>
      <c r="D13" s="158"/>
      <c r="E13" s="158"/>
      <c r="F13" s="159"/>
    </row>
    <row r="14" spans="1:6">
      <c r="A14" s="31" t="s">
        <v>16</v>
      </c>
      <c r="B14" s="5" t="s">
        <v>17</v>
      </c>
      <c r="C14" s="140" t="s">
        <v>84</v>
      </c>
      <c r="D14" s="141"/>
      <c r="E14" s="141"/>
      <c r="F14" s="142"/>
    </row>
    <row r="15" spans="1:6">
      <c r="A15" s="31" t="s">
        <v>18</v>
      </c>
      <c r="B15" s="5" t="s">
        <v>19</v>
      </c>
      <c r="C15" s="140" t="s">
        <v>85</v>
      </c>
      <c r="D15" s="141"/>
      <c r="E15" s="141"/>
      <c r="F15" s="142"/>
    </row>
    <row r="16" spans="1:6">
      <c r="A16" s="31" t="s">
        <v>20</v>
      </c>
      <c r="B16" s="5" t="s">
        <v>21</v>
      </c>
      <c r="C16" s="140" t="s">
        <v>86</v>
      </c>
      <c r="D16" s="141"/>
      <c r="E16" s="141"/>
      <c r="F16" s="142"/>
    </row>
    <row r="17" spans="1:6">
      <c r="A17" s="10"/>
      <c r="B17" s="10"/>
      <c r="C17" s="10"/>
      <c r="D17" s="10"/>
      <c r="E17" s="10"/>
      <c r="F17" s="10"/>
    </row>
    <row r="18" spans="1:6">
      <c r="A18" s="152" t="s">
        <v>22</v>
      </c>
      <c r="B18" s="153"/>
      <c r="C18" s="153"/>
      <c r="D18" s="153"/>
      <c r="E18" s="34"/>
      <c r="F18" s="35"/>
    </row>
    <row r="19" spans="1:6">
      <c r="A19" s="12" t="s">
        <v>23</v>
      </c>
      <c r="B19" s="12"/>
      <c r="C19" s="12"/>
      <c r="D19" s="12"/>
      <c r="E19" s="13"/>
      <c r="F19" s="13"/>
    </row>
    <row r="20" spans="1:6">
      <c r="A20" s="12"/>
      <c r="B20" s="14" t="s">
        <v>24</v>
      </c>
      <c r="C20" s="27" t="s">
        <v>79</v>
      </c>
      <c r="D20" s="16" t="s">
        <v>25</v>
      </c>
      <c r="E20" s="25"/>
      <c r="F20" s="19" t="s">
        <v>26</v>
      </c>
    </row>
    <row r="21" spans="1:6">
      <c r="A21" s="12"/>
      <c r="B21" s="15"/>
      <c r="C21" s="27"/>
      <c r="D21" s="16" t="s">
        <v>27</v>
      </c>
      <c r="E21" s="25"/>
      <c r="F21" s="19" t="s">
        <v>28</v>
      </c>
    </row>
    <row r="22" spans="1:6">
      <c r="A22" s="12"/>
      <c r="B22" s="15"/>
      <c r="C22" s="27"/>
      <c r="D22" s="16" t="s">
        <v>29</v>
      </c>
      <c r="E22" s="25"/>
      <c r="F22" s="19" t="s">
        <v>30</v>
      </c>
    </row>
    <row r="23" spans="1:6">
      <c r="A23" s="12"/>
      <c r="B23" s="15"/>
      <c r="C23" s="27" t="s">
        <v>79</v>
      </c>
      <c r="D23" s="16" t="s">
        <v>31</v>
      </c>
      <c r="E23" s="25"/>
      <c r="F23" s="19"/>
    </row>
    <row r="24" spans="1:6">
      <c r="A24" s="12"/>
      <c r="B24" s="15"/>
      <c r="C24" s="27"/>
      <c r="D24" s="16" t="s">
        <v>32</v>
      </c>
      <c r="E24" s="163" t="s">
        <v>33</v>
      </c>
      <c r="F24" s="164"/>
    </row>
    <row r="25" spans="1:6">
      <c r="A25" s="12" t="s">
        <v>34</v>
      </c>
      <c r="B25" s="12"/>
      <c r="C25" s="26"/>
      <c r="D25" s="13"/>
      <c r="E25" s="12"/>
      <c r="F25" s="13"/>
    </row>
    <row r="26" spans="1:6">
      <c r="A26" s="12"/>
      <c r="B26" s="14" t="s">
        <v>24</v>
      </c>
      <c r="C26" s="27" t="s">
        <v>79</v>
      </c>
      <c r="D26" s="30" t="s">
        <v>212</v>
      </c>
      <c r="E26" s="27"/>
      <c r="F26" s="19" t="s">
        <v>35</v>
      </c>
    </row>
    <row r="27" spans="1:6">
      <c r="A27" s="147" t="s">
        <v>36</v>
      </c>
      <c r="B27" s="148"/>
      <c r="C27" s="27" t="s">
        <v>79</v>
      </c>
      <c r="D27" s="30" t="s">
        <v>213</v>
      </c>
      <c r="E27" s="27"/>
      <c r="F27" s="19" t="s">
        <v>37</v>
      </c>
    </row>
    <row r="28" spans="1:6">
      <c r="A28" s="147"/>
      <c r="B28" s="148"/>
      <c r="C28" s="27" t="s">
        <v>79</v>
      </c>
      <c r="D28" s="45" t="s">
        <v>214</v>
      </c>
      <c r="E28" s="27"/>
      <c r="F28" s="19" t="s">
        <v>38</v>
      </c>
    </row>
    <row r="29" spans="1:6">
      <c r="A29" s="12"/>
      <c r="B29" s="14"/>
      <c r="C29" s="27"/>
      <c r="D29" s="30" t="s">
        <v>39</v>
      </c>
      <c r="E29" s="27" t="s">
        <v>87</v>
      </c>
      <c r="F29" s="19" t="s">
        <v>40</v>
      </c>
    </row>
    <row r="30" spans="1:6">
      <c r="A30" s="12"/>
      <c r="B30" s="14"/>
      <c r="C30" s="27" t="s">
        <v>79</v>
      </c>
      <c r="D30" s="19" t="s">
        <v>32</v>
      </c>
      <c r="E30" s="165" t="s">
        <v>88</v>
      </c>
      <c r="F30" s="166"/>
    </row>
    <row r="31" spans="1:6">
      <c r="A31" s="12" t="s">
        <v>41</v>
      </c>
      <c r="B31" s="12"/>
      <c r="C31" s="26"/>
      <c r="D31" s="13"/>
      <c r="E31" s="12"/>
      <c r="F31" s="13"/>
    </row>
    <row r="32" spans="1:6">
      <c r="A32" s="12"/>
      <c r="B32" s="14" t="s">
        <v>24</v>
      </c>
      <c r="C32" s="27" t="s">
        <v>79</v>
      </c>
      <c r="D32" s="160" t="s">
        <v>42</v>
      </c>
      <c r="E32" s="161"/>
      <c r="F32" s="162"/>
    </row>
    <row r="33" spans="1:6">
      <c r="A33" s="12"/>
      <c r="B33" s="14"/>
      <c r="C33" s="27" t="s">
        <v>79</v>
      </c>
      <c r="D33" s="160" t="s">
        <v>43</v>
      </c>
      <c r="E33" s="161"/>
      <c r="F33" s="162"/>
    </row>
    <row r="34" spans="1:6">
      <c r="A34" s="12"/>
      <c r="B34" s="14"/>
      <c r="C34" s="27"/>
      <c r="D34" s="160" t="s">
        <v>44</v>
      </c>
      <c r="E34" s="161"/>
      <c r="F34" s="162"/>
    </row>
    <row r="35" spans="1:6">
      <c r="A35" s="12"/>
      <c r="B35" s="14"/>
      <c r="C35" s="27"/>
      <c r="D35" s="160" t="s">
        <v>45</v>
      </c>
      <c r="E35" s="161"/>
      <c r="F35" s="162"/>
    </row>
    <row r="36" spans="1:6">
      <c r="A36" s="12"/>
      <c r="B36" s="14"/>
      <c r="C36" s="27"/>
      <c r="D36" s="160" t="s">
        <v>46</v>
      </c>
      <c r="E36" s="161"/>
      <c r="F36" s="162"/>
    </row>
    <row r="37" spans="1:6">
      <c r="A37" s="12"/>
      <c r="B37" s="14"/>
      <c r="C37" s="27" t="s">
        <v>79</v>
      </c>
      <c r="D37" s="160" t="s">
        <v>47</v>
      </c>
      <c r="E37" s="161"/>
      <c r="F37" s="162"/>
    </row>
    <row r="38" spans="1:6">
      <c r="A38" s="12"/>
      <c r="B38" s="15"/>
      <c r="C38" s="21"/>
      <c r="D38" s="19" t="s">
        <v>32</v>
      </c>
      <c r="E38" s="165" t="s">
        <v>33</v>
      </c>
      <c r="F38" s="166"/>
    </row>
    <row r="39" spans="1:6">
      <c r="A39" s="12" t="s">
        <v>48</v>
      </c>
      <c r="B39" s="12"/>
      <c r="C39" s="26"/>
      <c r="D39" s="13"/>
      <c r="E39" s="12"/>
      <c r="F39" s="13"/>
    </row>
    <row r="40" spans="1:6" ht="30" customHeight="1">
      <c r="A40" s="12"/>
      <c r="B40" s="14" t="s">
        <v>24</v>
      </c>
      <c r="C40" s="27" t="s">
        <v>79</v>
      </c>
      <c r="D40" s="160" t="s">
        <v>49</v>
      </c>
      <c r="E40" s="161"/>
      <c r="F40" s="162"/>
    </row>
    <row r="41" spans="1:6" ht="26.25" customHeight="1">
      <c r="A41" s="12"/>
      <c r="B41" s="14"/>
      <c r="C41" s="27"/>
      <c r="D41" s="160" t="s">
        <v>50</v>
      </c>
      <c r="E41" s="161"/>
      <c r="F41" s="162"/>
    </row>
    <row r="42" spans="1:6">
      <c r="A42" s="12"/>
      <c r="B42" s="14"/>
      <c r="C42" s="25"/>
      <c r="D42" s="160" t="s">
        <v>51</v>
      </c>
      <c r="E42" s="161"/>
      <c r="F42" s="162"/>
    </row>
    <row r="43" spans="1:6">
      <c r="A43" s="12"/>
      <c r="B43" s="15"/>
      <c r="C43" s="21"/>
      <c r="D43" s="19" t="s">
        <v>32</v>
      </c>
      <c r="E43" s="165" t="s">
        <v>33</v>
      </c>
      <c r="F43" s="166"/>
    </row>
    <row r="44" spans="1:6">
      <c r="A44" s="12" t="s">
        <v>52</v>
      </c>
      <c r="B44" s="12"/>
      <c r="C44" s="26"/>
      <c r="D44" s="12"/>
      <c r="E44" s="13"/>
      <c r="F44" s="12"/>
    </row>
    <row r="45" spans="1:6">
      <c r="A45" s="12"/>
      <c r="B45" s="14" t="s">
        <v>24</v>
      </c>
      <c r="C45" s="27" t="s">
        <v>79</v>
      </c>
      <c r="D45" s="160" t="s">
        <v>53</v>
      </c>
      <c r="E45" s="161"/>
      <c r="F45" s="162"/>
    </row>
    <row r="46" spans="1:6">
      <c r="A46" s="12"/>
      <c r="B46" s="15"/>
      <c r="C46" s="27" t="s">
        <v>79</v>
      </c>
      <c r="D46" s="160" t="s">
        <v>54</v>
      </c>
      <c r="E46" s="161"/>
      <c r="F46" s="162"/>
    </row>
    <row r="47" spans="1:6">
      <c r="A47" s="12"/>
      <c r="B47" s="15"/>
      <c r="C47" s="27"/>
      <c r="D47" s="160" t="s">
        <v>55</v>
      </c>
      <c r="E47" s="161"/>
      <c r="F47" s="162"/>
    </row>
    <row r="48" spans="1:6">
      <c r="A48" s="12"/>
      <c r="B48" s="15"/>
      <c r="C48" s="27" t="s">
        <v>79</v>
      </c>
      <c r="D48" s="160" t="s">
        <v>56</v>
      </c>
      <c r="E48" s="161"/>
      <c r="F48" s="162"/>
    </row>
    <row r="49" spans="1:6">
      <c r="A49" s="12"/>
      <c r="B49" s="15"/>
      <c r="C49" s="27" t="s">
        <v>79</v>
      </c>
      <c r="D49" s="160" t="s">
        <v>57</v>
      </c>
      <c r="E49" s="161"/>
      <c r="F49" s="162"/>
    </row>
    <row r="50" spans="1:6">
      <c r="B50" s="7"/>
      <c r="C50" s="27"/>
      <c r="D50" s="167" t="s">
        <v>58</v>
      </c>
      <c r="E50" s="168"/>
      <c r="F50" s="169"/>
    </row>
    <row r="51" spans="1:6">
      <c r="B51" s="7"/>
      <c r="C51" s="27"/>
      <c r="D51" s="167" t="s">
        <v>59</v>
      </c>
      <c r="E51" s="168"/>
      <c r="F51" s="169"/>
    </row>
    <row r="52" spans="1:6">
      <c r="B52" s="8"/>
      <c r="C52" s="28"/>
      <c r="D52" s="20" t="s">
        <v>32</v>
      </c>
      <c r="E52" s="170" t="s">
        <v>33</v>
      </c>
      <c r="F52" s="171"/>
    </row>
    <row r="53" spans="1:6">
      <c r="A53" s="3" t="s">
        <v>215</v>
      </c>
      <c r="C53" s="29"/>
      <c r="D53" s="9"/>
      <c r="F53" s="9"/>
    </row>
    <row r="54" spans="1:6">
      <c r="B54" s="6" t="s">
        <v>24</v>
      </c>
      <c r="C54" s="27" t="s">
        <v>79</v>
      </c>
      <c r="D54" s="172" t="s">
        <v>61</v>
      </c>
      <c r="E54" s="173"/>
      <c r="F54" s="174"/>
    </row>
    <row r="55" spans="1:6">
      <c r="B55" s="7"/>
      <c r="C55" s="27"/>
      <c r="D55" s="167" t="s">
        <v>62</v>
      </c>
      <c r="E55" s="168"/>
      <c r="F55" s="169"/>
    </row>
    <row r="56" spans="1:6">
      <c r="B56" s="7"/>
      <c r="C56" s="27" t="s">
        <v>79</v>
      </c>
      <c r="D56" s="167" t="s">
        <v>63</v>
      </c>
      <c r="E56" s="168"/>
      <c r="F56" s="169"/>
    </row>
    <row r="57" spans="1:6">
      <c r="B57" s="7"/>
      <c r="C57" s="27"/>
      <c r="D57" s="167" t="s">
        <v>64</v>
      </c>
      <c r="E57" s="168"/>
      <c r="F57" s="169"/>
    </row>
    <row r="58" spans="1:6" ht="14.25" customHeight="1">
      <c r="B58" s="7"/>
      <c r="C58" s="23"/>
      <c r="D58" s="20" t="s">
        <v>32</v>
      </c>
      <c r="E58" s="170" t="s">
        <v>33</v>
      </c>
      <c r="F58" s="171"/>
    </row>
    <row r="59" spans="1:6" ht="14.25" customHeight="1">
      <c r="B59" s="47" t="s">
        <v>65</v>
      </c>
      <c r="C59" s="144" t="s">
        <v>89</v>
      </c>
      <c r="D59" s="145"/>
      <c r="E59" s="145"/>
      <c r="F59" s="146"/>
    </row>
    <row r="60" spans="1:6">
      <c r="A60" s="3" t="s">
        <v>66</v>
      </c>
    </row>
    <row r="61" spans="1:6">
      <c r="B61" s="11" t="s">
        <v>67</v>
      </c>
      <c r="C61" s="140" t="s">
        <v>90</v>
      </c>
      <c r="D61" s="141"/>
      <c r="E61" s="141"/>
      <c r="F61" s="142"/>
    </row>
    <row r="62" spans="1:6" ht="14.25" customHeight="1">
      <c r="A62" s="175" t="s">
        <v>68</v>
      </c>
      <c r="B62" s="176"/>
      <c r="C62" s="140" t="s">
        <v>91</v>
      </c>
      <c r="D62" s="141"/>
      <c r="E62" s="141"/>
      <c r="F62" s="142"/>
    </row>
    <row r="63" spans="1:6" ht="14.25" customHeight="1">
      <c r="A63" s="175" t="s">
        <v>69</v>
      </c>
      <c r="B63" s="176"/>
      <c r="C63" s="180" t="s">
        <v>92</v>
      </c>
      <c r="D63" s="181"/>
      <c r="E63" s="181"/>
      <c r="F63" s="182"/>
    </row>
    <row r="64" spans="1:6" ht="13.15" customHeight="1">
      <c r="A64" s="3" t="s">
        <v>71</v>
      </c>
      <c r="D64" s="9"/>
      <c r="F64" s="9"/>
    </row>
    <row r="65" spans="1:6">
      <c r="B65" s="11" t="s">
        <v>13</v>
      </c>
      <c r="C65" s="140" t="s">
        <v>93</v>
      </c>
      <c r="D65" s="141"/>
      <c r="E65" s="141"/>
      <c r="F65" s="142"/>
    </row>
    <row r="66" spans="1:6" ht="13.15" customHeight="1">
      <c r="A66" s="183" t="s">
        <v>72</v>
      </c>
      <c r="B66" s="183"/>
      <c r="C66" s="27" t="s">
        <v>79</v>
      </c>
      <c r="D66" s="24" t="s">
        <v>73</v>
      </c>
      <c r="E66" s="18"/>
      <c r="F66" s="20" t="s">
        <v>74</v>
      </c>
    </row>
    <row r="67" spans="1:6" ht="13.5" customHeight="1">
      <c r="A67" s="33" t="s">
        <v>75</v>
      </c>
    </row>
    <row r="68" spans="1:6" ht="18.75" customHeight="1">
      <c r="A68" s="184" t="s">
        <v>76</v>
      </c>
      <c r="B68" s="185"/>
      <c r="C68" s="140" t="s">
        <v>94</v>
      </c>
      <c r="D68" s="141"/>
      <c r="E68" s="141"/>
      <c r="F68" s="142"/>
    </row>
    <row r="69" spans="1:6">
      <c r="A69" s="139" t="s">
        <v>77</v>
      </c>
      <c r="B69" s="139"/>
      <c r="C69" s="140" t="s">
        <v>78</v>
      </c>
      <c r="D69" s="141"/>
      <c r="E69" s="141"/>
      <c r="F69" s="142"/>
    </row>
  </sheetData>
  <mergeCells count="49">
    <mergeCell ref="E30:F30"/>
    <mergeCell ref="A62:B62"/>
    <mergeCell ref="C14:F14"/>
    <mergeCell ref="C15:F15"/>
    <mergeCell ref="C16:F16"/>
    <mergeCell ref="A18:D18"/>
    <mergeCell ref="E24:F24"/>
    <mergeCell ref="C61:F61"/>
    <mergeCell ref="D55:F55"/>
    <mergeCell ref="D56:F56"/>
    <mergeCell ref="D57:F57"/>
    <mergeCell ref="E58:F58"/>
    <mergeCell ref="A8:D8"/>
    <mergeCell ref="C10:F10"/>
    <mergeCell ref="C11:F11"/>
    <mergeCell ref="C12:F12"/>
    <mergeCell ref="C13:F13"/>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s>
  <phoneticPr fontId="1"/>
  <pageMargins left="0" right="0" top="0" bottom="0" header="0.31496062992125984" footer="0.31496062992125984"/>
  <pageSetup paperSize="9" scale="78"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 type="list" allowBlank="1" showInputMessage="1" showErrorMessage="1" xr:uid="{A6D2857C-AFD9-4B71-87DB-130E2F04E595}">
          <x14:formula1>
            <xm:f>データセット!$C$2:$C$39</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27454-A70B-4DBA-A1FB-4F76990F2182}">
  <sheetPr>
    <tabColor rgb="FFFFFF00"/>
  </sheetPr>
  <dimension ref="B1:M44"/>
  <sheetViews>
    <sheetView zoomScaleNormal="100" workbookViewId="0">
      <selection activeCell="G1" sqref="G1:J1"/>
    </sheetView>
  </sheetViews>
  <sheetFormatPr defaultColWidth="8.75" defaultRowHeight="14.25"/>
  <cols>
    <col min="1" max="1" width="3.5" style="58" customWidth="1"/>
    <col min="2" max="2" width="10.25" style="58" customWidth="1"/>
    <col min="3" max="3" width="26.125" style="58" customWidth="1"/>
    <col min="4" max="4" width="17.375" style="58" customWidth="1"/>
    <col min="5" max="5" width="10.75" style="58" customWidth="1"/>
    <col min="6" max="6" width="15.625" style="58" customWidth="1"/>
    <col min="7" max="10" width="13.375" style="58" customWidth="1"/>
    <col min="11" max="11" width="4.75" style="58" customWidth="1"/>
    <col min="12" max="16384" width="8.75" style="58"/>
  </cols>
  <sheetData>
    <row r="1" spans="2:10" ht="26.25" customHeight="1">
      <c r="B1" s="58" t="s">
        <v>241</v>
      </c>
      <c r="C1" s="59"/>
      <c r="F1" s="60" t="s">
        <v>242</v>
      </c>
      <c r="G1" s="235"/>
      <c r="H1" s="235"/>
      <c r="I1" s="235"/>
      <c r="J1" s="235"/>
    </row>
    <row r="2" spans="2:10" ht="27" customHeight="1">
      <c r="B2" s="236" t="s">
        <v>243</v>
      </c>
      <c r="C2" s="236"/>
      <c r="D2" s="236"/>
      <c r="E2" s="236"/>
      <c r="F2" s="236"/>
      <c r="G2" s="236"/>
      <c r="H2" s="236"/>
      <c r="I2" s="236"/>
      <c r="J2" s="236"/>
    </row>
    <row r="3" spans="2:10" ht="9" customHeight="1"/>
    <row r="4" spans="2:10" ht="18" customHeight="1">
      <c r="B4" s="58" t="s">
        <v>244</v>
      </c>
    </row>
    <row r="5" spans="2:10" ht="18.75" customHeight="1">
      <c r="B5" s="190" t="s">
        <v>245</v>
      </c>
      <c r="C5" s="191"/>
      <c r="D5" s="61" t="s">
        <v>246</v>
      </c>
      <c r="E5" s="237"/>
      <c r="F5" s="238"/>
      <c r="G5" s="62"/>
      <c r="H5" s="63"/>
      <c r="I5" s="64"/>
      <c r="J5" s="65"/>
    </row>
    <row r="6" spans="2:10" ht="18" customHeight="1">
      <c r="B6" s="192"/>
      <c r="C6" s="193"/>
      <c r="D6" s="66" t="s">
        <v>247</v>
      </c>
      <c r="E6" s="239" t="s">
        <v>248</v>
      </c>
      <c r="F6" s="240"/>
      <c r="G6" s="67" t="s">
        <v>249</v>
      </c>
      <c r="H6" s="68" t="s">
        <v>250</v>
      </c>
      <c r="I6" s="241" t="s">
        <v>251</v>
      </c>
      <c r="J6" s="242"/>
    </row>
    <row r="7" spans="2:10" ht="18" customHeight="1">
      <c r="B7" s="192"/>
      <c r="C7" s="193"/>
      <c r="D7" s="66" t="s">
        <v>252</v>
      </c>
      <c r="E7" s="239"/>
      <c r="F7" s="240"/>
      <c r="G7" s="67"/>
      <c r="H7" s="68" t="s">
        <v>253</v>
      </c>
      <c r="I7" s="241" t="s">
        <v>254</v>
      </c>
      <c r="J7" s="242"/>
    </row>
    <row r="8" spans="2:10">
      <c r="B8" s="196"/>
      <c r="C8" s="197"/>
      <c r="D8" s="69" t="s">
        <v>255</v>
      </c>
      <c r="E8" s="243" t="s">
        <v>256</v>
      </c>
      <c r="F8" s="244"/>
      <c r="G8" s="70" t="s">
        <v>257</v>
      </c>
      <c r="H8" s="71" t="s">
        <v>258</v>
      </c>
      <c r="I8" s="72"/>
      <c r="J8" s="73" t="s">
        <v>259</v>
      </c>
    </row>
    <row r="9" spans="2:10" ht="18.75" customHeight="1">
      <c r="B9" s="203" t="s">
        <v>260</v>
      </c>
      <c r="C9" s="74"/>
      <c r="D9" s="75" t="s">
        <v>261</v>
      </c>
      <c r="E9" s="76"/>
      <c r="F9" s="77" t="s">
        <v>261</v>
      </c>
      <c r="G9" s="206" t="s">
        <v>262</v>
      </c>
      <c r="H9" s="78" t="s">
        <v>261</v>
      </c>
      <c r="I9" s="79"/>
      <c r="J9" s="80" t="s">
        <v>261</v>
      </c>
    </row>
    <row r="10" spans="2:10" ht="60" customHeight="1">
      <c r="B10" s="204"/>
      <c r="C10" s="81" t="s">
        <v>263</v>
      </c>
      <c r="D10" s="82"/>
      <c r="E10" s="209">
        <f>SUM(D10:D26)</f>
        <v>0</v>
      </c>
      <c r="F10" s="210"/>
      <c r="G10" s="207"/>
      <c r="H10" s="214">
        <f>ROUNDDOWN((E10*4/5)/1000,0)*1000</f>
        <v>0</v>
      </c>
      <c r="I10" s="216">
        <f>H10</f>
        <v>0</v>
      </c>
      <c r="J10" s="217"/>
    </row>
    <row r="11" spans="2:10" ht="18.75" customHeight="1">
      <c r="B11" s="204"/>
      <c r="C11" s="74"/>
      <c r="D11" s="75" t="s">
        <v>261</v>
      </c>
      <c r="E11" s="211"/>
      <c r="F11" s="210"/>
      <c r="G11" s="207"/>
      <c r="H11" s="214"/>
      <c r="I11" s="216"/>
      <c r="J11" s="217"/>
    </row>
    <row r="12" spans="2:10" ht="60" customHeight="1">
      <c r="B12" s="204"/>
      <c r="C12" s="81" t="s">
        <v>264</v>
      </c>
      <c r="D12" s="83"/>
      <c r="E12" s="211"/>
      <c r="F12" s="210"/>
      <c r="G12" s="207"/>
      <c r="H12" s="214"/>
      <c r="I12" s="216"/>
      <c r="J12" s="217"/>
    </row>
    <row r="13" spans="2:10" ht="18.75" customHeight="1">
      <c r="B13" s="204"/>
      <c r="C13" s="84"/>
      <c r="D13" s="85" t="s">
        <v>261</v>
      </c>
      <c r="E13" s="211"/>
      <c r="F13" s="210"/>
      <c r="G13" s="207"/>
      <c r="H13" s="214"/>
      <c r="I13" s="216"/>
      <c r="J13" s="217"/>
    </row>
    <row r="14" spans="2:10" ht="60" customHeight="1">
      <c r="B14" s="204"/>
      <c r="C14" s="81" t="s">
        <v>265</v>
      </c>
      <c r="D14" s="82"/>
      <c r="E14" s="211"/>
      <c r="F14" s="210"/>
      <c r="G14" s="207"/>
      <c r="H14" s="214"/>
      <c r="I14" s="216"/>
      <c r="J14" s="217"/>
    </row>
    <row r="15" spans="2:10" ht="18.75" customHeight="1">
      <c r="B15" s="204"/>
      <c r="C15" s="84"/>
      <c r="D15" s="85" t="s">
        <v>261</v>
      </c>
      <c r="E15" s="211"/>
      <c r="F15" s="210"/>
      <c r="G15" s="207"/>
      <c r="H15" s="214"/>
      <c r="I15" s="216"/>
      <c r="J15" s="217"/>
    </row>
    <row r="16" spans="2:10" ht="60" customHeight="1">
      <c r="B16" s="204"/>
      <c r="C16" s="81" t="s">
        <v>266</v>
      </c>
      <c r="D16" s="82"/>
      <c r="E16" s="211"/>
      <c r="F16" s="210"/>
      <c r="G16" s="207"/>
      <c r="H16" s="214"/>
      <c r="I16" s="216"/>
      <c r="J16" s="217"/>
    </row>
    <row r="17" spans="2:13" ht="18.75" customHeight="1">
      <c r="B17" s="204"/>
      <c r="C17" s="74"/>
      <c r="D17" s="75" t="s">
        <v>261</v>
      </c>
      <c r="E17" s="211"/>
      <c r="F17" s="210"/>
      <c r="G17" s="207"/>
      <c r="H17" s="214"/>
      <c r="I17" s="216"/>
      <c r="J17" s="217"/>
    </row>
    <row r="18" spans="2:13" ht="73.5" customHeight="1">
      <c r="B18" s="204"/>
      <c r="C18" s="81" t="s">
        <v>267</v>
      </c>
      <c r="D18" s="86"/>
      <c r="E18" s="211"/>
      <c r="F18" s="210"/>
      <c r="G18" s="207"/>
      <c r="H18" s="214"/>
      <c r="I18" s="216"/>
      <c r="J18" s="217"/>
      <c r="K18" s="87"/>
    </row>
    <row r="19" spans="2:13" ht="18.75" customHeight="1">
      <c r="B19" s="204"/>
      <c r="C19" s="84"/>
      <c r="D19" s="85" t="s">
        <v>261</v>
      </c>
      <c r="E19" s="211"/>
      <c r="F19" s="210"/>
      <c r="G19" s="207"/>
      <c r="H19" s="214"/>
      <c r="I19" s="216"/>
      <c r="J19" s="217"/>
    </row>
    <row r="20" spans="2:13" ht="60" customHeight="1">
      <c r="B20" s="204"/>
      <c r="C20" s="81" t="s">
        <v>268</v>
      </c>
      <c r="D20" s="82"/>
      <c r="E20" s="211"/>
      <c r="F20" s="210"/>
      <c r="G20" s="207"/>
      <c r="H20" s="214"/>
      <c r="I20" s="216"/>
      <c r="J20" s="217"/>
    </row>
    <row r="21" spans="2:13" ht="18.75" customHeight="1">
      <c r="B21" s="204"/>
      <c r="C21" s="84"/>
      <c r="D21" s="85" t="s">
        <v>261</v>
      </c>
      <c r="E21" s="211"/>
      <c r="F21" s="210"/>
      <c r="G21" s="207"/>
      <c r="H21" s="214"/>
      <c r="I21" s="216"/>
      <c r="J21" s="217"/>
    </row>
    <row r="22" spans="2:13" ht="60" customHeight="1">
      <c r="B22" s="205"/>
      <c r="C22" s="81" t="s">
        <v>269</v>
      </c>
      <c r="D22" s="82"/>
      <c r="E22" s="211"/>
      <c r="F22" s="210"/>
      <c r="G22" s="207"/>
      <c r="H22" s="214"/>
      <c r="I22" s="216"/>
      <c r="J22" s="217"/>
    </row>
    <row r="23" spans="2:13" ht="18.75" customHeight="1">
      <c r="B23" s="218" t="s">
        <v>270</v>
      </c>
      <c r="C23" s="219"/>
      <c r="D23" s="85" t="s">
        <v>261</v>
      </c>
      <c r="E23" s="211"/>
      <c r="F23" s="210"/>
      <c r="G23" s="207"/>
      <c r="H23" s="214"/>
      <c r="I23" s="216"/>
      <c r="J23" s="217"/>
    </row>
    <row r="24" spans="2:13" ht="53.25" customHeight="1">
      <c r="B24" s="220"/>
      <c r="C24" s="221"/>
      <c r="D24" s="82"/>
      <c r="E24" s="211"/>
      <c r="F24" s="210"/>
      <c r="G24" s="207"/>
      <c r="H24" s="214"/>
      <c r="I24" s="216"/>
      <c r="J24" s="217"/>
    </row>
    <row r="25" spans="2:13" ht="18.75" customHeight="1">
      <c r="B25" s="222" t="s">
        <v>271</v>
      </c>
      <c r="C25" s="223"/>
      <c r="D25" s="85" t="s">
        <v>261</v>
      </c>
      <c r="E25" s="211"/>
      <c r="F25" s="210"/>
      <c r="G25" s="207"/>
      <c r="H25" s="214"/>
      <c r="I25" s="216"/>
      <c r="J25" s="217"/>
    </row>
    <row r="26" spans="2:13" ht="60" customHeight="1">
      <c r="B26" s="224"/>
      <c r="C26" s="225"/>
      <c r="D26" s="82"/>
      <c r="E26" s="212"/>
      <c r="F26" s="213"/>
      <c r="G26" s="207"/>
      <c r="H26" s="215"/>
      <c r="I26" s="194"/>
      <c r="J26" s="195"/>
      <c r="M26" s="88" t="s">
        <v>272</v>
      </c>
    </row>
    <row r="27" spans="2:13" ht="18.75" customHeight="1">
      <c r="B27" s="218" t="s">
        <v>273</v>
      </c>
      <c r="C27" s="223"/>
      <c r="D27" s="85" t="s">
        <v>261</v>
      </c>
      <c r="E27" s="89"/>
      <c r="F27" s="90" t="s">
        <v>261</v>
      </c>
      <c r="G27" s="207"/>
      <c r="H27" s="91" t="s">
        <v>261</v>
      </c>
      <c r="I27" s="92"/>
      <c r="J27" s="93" t="s">
        <v>261</v>
      </c>
      <c r="M27" s="88" t="s">
        <v>274</v>
      </c>
    </row>
    <row r="28" spans="2:13" ht="60" customHeight="1">
      <c r="B28" s="224"/>
      <c r="C28" s="225"/>
      <c r="D28" s="82"/>
      <c r="E28" s="226">
        <f>D28</f>
        <v>0</v>
      </c>
      <c r="F28" s="213"/>
      <c r="G28" s="208"/>
      <c r="H28" s="94">
        <f>ROUNDDOWN((E28*4/5)/1000,0)*1000</f>
        <v>0</v>
      </c>
      <c r="I28" s="194">
        <f>IF(H28&lt;480000,H28,480000)</f>
        <v>0</v>
      </c>
      <c r="J28" s="195"/>
      <c r="M28" s="88" t="s">
        <v>275</v>
      </c>
    </row>
    <row r="29" spans="2:13" ht="18" customHeight="1">
      <c r="B29" s="95"/>
      <c r="C29" s="96"/>
      <c r="D29" s="85" t="s">
        <v>261</v>
      </c>
      <c r="E29" s="198" t="s">
        <v>261</v>
      </c>
      <c r="F29" s="199"/>
      <c r="G29" s="77" t="s">
        <v>276</v>
      </c>
      <c r="H29" s="79" t="s">
        <v>261</v>
      </c>
      <c r="I29" s="227" t="s">
        <v>261</v>
      </c>
      <c r="J29" s="228"/>
      <c r="M29" s="88" t="s">
        <v>277</v>
      </c>
    </row>
    <row r="30" spans="2:13" ht="36.75" customHeight="1">
      <c r="B30" s="229" t="s">
        <v>278</v>
      </c>
      <c r="C30" s="230"/>
      <c r="D30" s="97"/>
      <c r="E30" s="231"/>
      <c r="F30" s="232"/>
      <c r="G30" s="98"/>
      <c r="H30" s="99"/>
      <c r="I30" s="233">
        <f>I10+I28</f>
        <v>0</v>
      </c>
      <c r="J30" s="234"/>
    </row>
    <row r="31" spans="2:13" ht="24.75" customHeight="1">
      <c r="B31" s="202"/>
      <c r="C31" s="202"/>
      <c r="D31" s="202"/>
      <c r="E31" s="202"/>
      <c r="F31" s="202"/>
      <c r="G31" s="202"/>
      <c r="H31" s="202"/>
      <c r="I31" s="202"/>
      <c r="J31" s="202"/>
    </row>
    <row r="32" spans="2:13" ht="18.75" customHeight="1">
      <c r="C32" s="100"/>
      <c r="D32" s="101"/>
      <c r="E32" s="190"/>
      <c r="F32" s="191"/>
      <c r="G32" s="190"/>
      <c r="H32" s="191"/>
    </row>
    <row r="33" spans="2:8" ht="18" customHeight="1">
      <c r="C33" s="102" t="s">
        <v>279</v>
      </c>
      <c r="D33" s="102" t="s">
        <v>280</v>
      </c>
      <c r="E33" s="192" t="s">
        <v>281</v>
      </c>
      <c r="F33" s="193"/>
      <c r="G33" s="192" t="s">
        <v>282</v>
      </c>
      <c r="H33" s="193"/>
    </row>
    <row r="34" spans="2:8">
      <c r="C34" s="103" t="s">
        <v>283</v>
      </c>
      <c r="D34" s="103" t="s">
        <v>284</v>
      </c>
      <c r="E34" s="194" t="s">
        <v>285</v>
      </c>
      <c r="F34" s="195"/>
      <c r="G34" s="196"/>
      <c r="H34" s="197"/>
    </row>
    <row r="35" spans="2:8" ht="18.75" customHeight="1">
      <c r="C35" s="104" t="s">
        <v>261</v>
      </c>
      <c r="D35" s="104" t="s">
        <v>261</v>
      </c>
      <c r="E35" s="198" t="s">
        <v>261</v>
      </c>
      <c r="F35" s="199"/>
      <c r="G35" s="190"/>
      <c r="H35" s="191"/>
    </row>
    <row r="36" spans="2:8" ht="50.25" customHeight="1">
      <c r="C36" s="105">
        <f>I30</f>
        <v>0</v>
      </c>
      <c r="D36" s="106">
        <v>10000000</v>
      </c>
      <c r="E36" s="200">
        <f>IF(C36&lt;D36,C36,D36)</f>
        <v>0</v>
      </c>
      <c r="F36" s="201"/>
      <c r="G36" s="196"/>
      <c r="H36" s="197"/>
    </row>
    <row r="37" spans="2:8" ht="29.25" customHeight="1">
      <c r="B37" s="107" t="s">
        <v>286</v>
      </c>
    </row>
    <row r="38" spans="2:8" ht="18" customHeight="1">
      <c r="B38" s="58" t="s">
        <v>244</v>
      </c>
    </row>
    <row r="39" spans="2:8" ht="24.95" customHeight="1">
      <c r="B39" s="186" t="s">
        <v>287</v>
      </c>
      <c r="C39" s="186"/>
      <c r="D39" s="186"/>
      <c r="E39" s="186" t="s">
        <v>288</v>
      </c>
      <c r="F39" s="186"/>
    </row>
    <row r="40" spans="2:8" ht="24.95" customHeight="1">
      <c r="B40" s="186" t="s">
        <v>289</v>
      </c>
      <c r="C40" s="186"/>
      <c r="D40" s="186"/>
      <c r="E40" s="187">
        <f>E36</f>
        <v>0</v>
      </c>
      <c r="F40" s="187"/>
    </row>
    <row r="41" spans="2:8" ht="24.95" customHeight="1">
      <c r="B41" s="186" t="s">
        <v>290</v>
      </c>
      <c r="C41" s="186"/>
      <c r="D41" s="186"/>
      <c r="E41" s="187"/>
      <c r="F41" s="187"/>
    </row>
    <row r="42" spans="2:8" ht="24.95" customHeight="1">
      <c r="B42" s="186" t="s">
        <v>291</v>
      </c>
      <c r="C42" s="186"/>
      <c r="D42" s="186"/>
      <c r="E42" s="188"/>
      <c r="F42" s="189"/>
    </row>
    <row r="43" spans="2:8" ht="24.95" customHeight="1">
      <c r="B43" s="186" t="s">
        <v>278</v>
      </c>
      <c r="C43" s="186"/>
      <c r="D43" s="186"/>
      <c r="E43" s="187">
        <f>SUM(E40:F42)</f>
        <v>0</v>
      </c>
      <c r="F43" s="187"/>
    </row>
    <row r="44" spans="2:8">
      <c r="B44" s="58" t="s">
        <v>292</v>
      </c>
    </row>
  </sheetData>
  <mergeCells count="44">
    <mergeCell ref="G1:J1"/>
    <mergeCell ref="B2:J2"/>
    <mergeCell ref="B5:C8"/>
    <mergeCell ref="E5:F5"/>
    <mergeCell ref="E6:F6"/>
    <mergeCell ref="I6:J6"/>
    <mergeCell ref="E7:F7"/>
    <mergeCell ref="I7:J7"/>
    <mergeCell ref="E8:F8"/>
    <mergeCell ref="B31:J31"/>
    <mergeCell ref="B9:B22"/>
    <mergeCell ref="G9:G28"/>
    <mergeCell ref="E10:F26"/>
    <mergeCell ref="H10:H26"/>
    <mergeCell ref="I10:J26"/>
    <mergeCell ref="B23:C24"/>
    <mergeCell ref="B25:C26"/>
    <mergeCell ref="B27:C28"/>
    <mergeCell ref="E28:F28"/>
    <mergeCell ref="I28:J28"/>
    <mergeCell ref="E29:F29"/>
    <mergeCell ref="I29:J29"/>
    <mergeCell ref="B30:C30"/>
    <mergeCell ref="E30:F30"/>
    <mergeCell ref="I30:J30"/>
    <mergeCell ref="B40:D40"/>
    <mergeCell ref="E40:F40"/>
    <mergeCell ref="E32:F32"/>
    <mergeCell ref="G32:H32"/>
    <mergeCell ref="E33:F33"/>
    <mergeCell ref="G33:H33"/>
    <mergeCell ref="E34:F34"/>
    <mergeCell ref="G34:H34"/>
    <mergeCell ref="E35:F35"/>
    <mergeCell ref="G35:H36"/>
    <mergeCell ref="E36:F36"/>
    <mergeCell ref="B39:D39"/>
    <mergeCell ref="E39:F39"/>
    <mergeCell ref="B41:D41"/>
    <mergeCell ref="E41:F41"/>
    <mergeCell ref="B42:D42"/>
    <mergeCell ref="E42:F42"/>
    <mergeCell ref="B43:D43"/>
    <mergeCell ref="E43:F43"/>
  </mergeCells>
  <phoneticPr fontId="1"/>
  <conditionalFormatting sqref="D10 D12 D14 D16 D18 D20 D24 D26 D28">
    <cfRule type="containsBlanks" dxfId="62" priority="4">
      <formula>LEN(TRIM(D10))=0</formula>
    </cfRule>
  </conditionalFormatting>
  <conditionalFormatting sqref="G1:J1">
    <cfRule type="containsBlanks" dxfId="61" priority="3">
      <formula>LEN(TRIM(G1))=0</formula>
    </cfRule>
  </conditionalFormatting>
  <conditionalFormatting sqref="E40:E42">
    <cfRule type="containsBlanks" dxfId="60" priority="2">
      <formula>LEN(TRIM(E40))=0</formula>
    </cfRule>
  </conditionalFormatting>
  <conditionalFormatting sqref="D22">
    <cfRule type="containsBlanks" dxfId="59" priority="1">
      <formula>LEN(TRIM(D22))=0</formula>
    </cfRule>
  </conditionalFormatting>
  <dataValidations count="1">
    <dataValidation imeMode="disabled" allowBlank="1" showInputMessage="1" showErrorMessage="1" sqref="D10 D12 D14 D16 D18 E41:E42 D24 D26 D28 D20 D22" xr:uid="{246784C5-66DF-48CC-BE74-D5520AFCD2FE}"/>
  </dataValidations>
  <pageMargins left="0.7" right="0.7" top="0.75" bottom="0.75" header="0.3" footer="0.3"/>
  <pageSetup paperSize="9" scale="55"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10C34-C8F8-4BA0-98C3-291A85D1FBF3}">
  <sheetPr>
    <tabColor rgb="FFFFFF00"/>
  </sheetPr>
  <dimension ref="A1:H99"/>
  <sheetViews>
    <sheetView zoomScaleNormal="100" workbookViewId="0">
      <selection activeCell="D7" sqref="D7"/>
    </sheetView>
  </sheetViews>
  <sheetFormatPr defaultRowHeight="18.75"/>
  <cols>
    <col min="1" max="4" width="30.625" customWidth="1"/>
    <col min="5" max="6" width="9" style="110"/>
  </cols>
  <sheetData>
    <row r="1" spans="1:8">
      <c r="A1" s="108" t="s">
        <v>293</v>
      </c>
      <c r="D1" s="109" t="s">
        <v>294</v>
      </c>
    </row>
    <row r="2" spans="1:8" ht="25.5">
      <c r="A2" s="271" t="s">
        <v>295</v>
      </c>
      <c r="B2" s="271"/>
      <c r="C2" s="271"/>
      <c r="D2" s="271"/>
      <c r="E2" s="111"/>
      <c r="F2" s="111"/>
      <c r="G2" s="112"/>
      <c r="H2" s="112"/>
    </row>
    <row r="3" spans="1:8" ht="19.5">
      <c r="A3" s="113" t="s">
        <v>296</v>
      </c>
    </row>
    <row r="4" spans="1:8" ht="19.5">
      <c r="A4" s="113" t="s">
        <v>297</v>
      </c>
    </row>
    <row r="5" spans="1:8">
      <c r="A5" s="114" t="s">
        <v>298</v>
      </c>
      <c r="B5" s="115"/>
      <c r="C5" s="116" t="s">
        <v>299</v>
      </c>
      <c r="D5" s="115"/>
    </row>
    <row r="6" spans="1:8">
      <c r="A6" s="114" t="s">
        <v>300</v>
      </c>
      <c r="B6" s="115">
        <f>別紙２!C11</f>
        <v>0</v>
      </c>
      <c r="C6" s="116" t="s">
        <v>301</v>
      </c>
      <c r="D6" s="116">
        <f>別紙２!C13</f>
        <v>0</v>
      </c>
    </row>
    <row r="7" spans="1:8">
      <c r="A7" s="114" t="s">
        <v>302</v>
      </c>
      <c r="B7" s="117">
        <f>別紙２!C14</f>
        <v>0</v>
      </c>
      <c r="C7" s="115" t="s">
        <v>303</v>
      </c>
      <c r="D7" s="116">
        <f>別紙２!C16</f>
        <v>0</v>
      </c>
    </row>
    <row r="8" spans="1:8">
      <c r="A8" s="115" t="s">
        <v>304</v>
      </c>
      <c r="B8" s="118"/>
      <c r="C8" s="115" t="s">
        <v>305</v>
      </c>
      <c r="D8" s="119"/>
      <c r="F8" s="110" t="s">
        <v>306</v>
      </c>
    </row>
    <row r="9" spans="1:8">
      <c r="A9" s="115" t="s">
        <v>307</v>
      </c>
      <c r="B9" s="118"/>
      <c r="C9" s="115" t="s">
        <v>308</v>
      </c>
      <c r="D9" s="119"/>
      <c r="F9" s="110" t="s">
        <v>309</v>
      </c>
    </row>
    <row r="10" spans="1:8">
      <c r="A10" s="115" t="s">
        <v>310</v>
      </c>
      <c r="B10" s="118"/>
      <c r="C10" s="117"/>
      <c r="D10" s="120"/>
    </row>
    <row r="11" spans="1:8">
      <c r="A11" s="246" t="s">
        <v>311</v>
      </c>
      <c r="B11" s="246"/>
      <c r="C11" s="246"/>
      <c r="D11" s="119"/>
    </row>
    <row r="12" spans="1:8">
      <c r="A12" s="246" t="s">
        <v>312</v>
      </c>
      <c r="B12" s="246"/>
      <c r="C12" s="246"/>
      <c r="D12" s="119"/>
    </row>
    <row r="14" spans="1:8" ht="19.5">
      <c r="A14" s="113" t="s">
        <v>313</v>
      </c>
    </row>
    <row r="15" spans="1:8">
      <c r="A15" s="249" t="s">
        <v>314</v>
      </c>
      <c r="B15" s="249"/>
      <c r="C15" s="249"/>
      <c r="D15" s="118"/>
    </row>
    <row r="16" spans="1:8">
      <c r="A16" s="272" t="s">
        <v>315</v>
      </c>
      <c r="B16" s="273"/>
      <c r="C16" s="272"/>
      <c r="D16" s="273"/>
    </row>
    <row r="17" spans="1:6">
      <c r="A17" s="249" t="s">
        <v>316</v>
      </c>
      <c r="B17" s="249"/>
      <c r="C17" s="249"/>
      <c r="D17" s="118"/>
      <c r="F17" s="110" t="s">
        <v>317</v>
      </c>
    </row>
    <row r="18" spans="1:6">
      <c r="A18" s="247" t="s">
        <v>318</v>
      </c>
      <c r="B18" s="247"/>
      <c r="C18" s="247"/>
      <c r="D18" s="247"/>
    </row>
    <row r="19" spans="1:6">
      <c r="A19" s="247"/>
      <c r="B19" s="247"/>
      <c r="C19" s="247"/>
      <c r="D19" s="247"/>
    </row>
    <row r="20" spans="1:6">
      <c r="A20" s="247"/>
      <c r="B20" s="247"/>
      <c r="C20" s="247"/>
      <c r="D20" s="247"/>
    </row>
    <row r="21" spans="1:6">
      <c r="A21" s="121" t="s">
        <v>319</v>
      </c>
      <c r="B21" s="121"/>
      <c r="C21" s="121" t="s">
        <v>320</v>
      </c>
      <c r="D21" s="121"/>
    </row>
    <row r="23" spans="1:6" ht="19.5">
      <c r="A23" s="113" t="s">
        <v>321</v>
      </c>
    </row>
    <row r="24" spans="1:6" ht="19.5">
      <c r="A24" s="122" t="s">
        <v>322</v>
      </c>
    </row>
    <row r="25" spans="1:6">
      <c r="A25" s="250" t="s">
        <v>323</v>
      </c>
      <c r="B25" s="123"/>
      <c r="C25" s="250" t="s">
        <v>324</v>
      </c>
      <c r="D25" s="121"/>
    </row>
    <row r="26" spans="1:6">
      <c r="A26" s="251"/>
      <c r="B26" s="123"/>
      <c r="C26" s="251"/>
      <c r="D26" s="121"/>
    </row>
    <row r="27" spans="1:6">
      <c r="A27" s="251"/>
      <c r="B27" s="123"/>
      <c r="C27" s="251"/>
      <c r="D27" s="121"/>
    </row>
    <row r="28" spans="1:6">
      <c r="A28" s="251"/>
      <c r="B28" s="123"/>
      <c r="C28" s="251"/>
      <c r="D28" s="121"/>
    </row>
    <row r="29" spans="1:6">
      <c r="A29" s="252"/>
      <c r="B29" s="123"/>
      <c r="C29" s="252"/>
      <c r="D29" s="121"/>
    </row>
    <row r="30" spans="1:6" ht="19.5">
      <c r="A30" s="113"/>
    </row>
    <row r="31" spans="1:6" ht="19.5">
      <c r="A31" s="122" t="s">
        <v>325</v>
      </c>
    </row>
    <row r="32" spans="1:6">
      <c r="A32" s="124" t="s">
        <v>326</v>
      </c>
    </row>
    <row r="33" spans="1:4">
      <c r="A33" s="253"/>
      <c r="B33" s="254"/>
      <c r="C33" s="254"/>
      <c r="D33" s="255"/>
    </row>
    <row r="34" spans="1:4">
      <c r="A34" s="256"/>
      <c r="B34" s="257"/>
      <c r="C34" s="257"/>
      <c r="D34" s="258"/>
    </row>
    <row r="35" spans="1:4">
      <c r="A35" s="256"/>
      <c r="B35" s="257"/>
      <c r="C35" s="257"/>
      <c r="D35" s="258"/>
    </row>
    <row r="36" spans="1:4">
      <c r="A36" s="256"/>
      <c r="B36" s="257"/>
      <c r="C36" s="257"/>
      <c r="D36" s="258"/>
    </row>
    <row r="37" spans="1:4">
      <c r="A37" s="256"/>
      <c r="B37" s="257"/>
      <c r="C37" s="257"/>
      <c r="D37" s="258"/>
    </row>
    <row r="38" spans="1:4">
      <c r="A38" s="259"/>
      <c r="B38" s="260"/>
      <c r="C38" s="260"/>
      <c r="D38" s="261"/>
    </row>
    <row r="40" spans="1:4" ht="19.5">
      <c r="A40" s="113" t="s">
        <v>327</v>
      </c>
    </row>
    <row r="41" spans="1:4" ht="19.5">
      <c r="A41" s="122" t="s">
        <v>328</v>
      </c>
    </row>
    <row r="42" spans="1:4">
      <c r="A42" s="247"/>
      <c r="B42" s="247"/>
      <c r="C42" s="247"/>
      <c r="D42" s="247"/>
    </row>
    <row r="43" spans="1:4">
      <c r="A43" s="247"/>
      <c r="B43" s="247"/>
      <c r="C43" s="247"/>
      <c r="D43" s="247"/>
    </row>
    <row r="44" spans="1:4">
      <c r="A44" s="247"/>
      <c r="B44" s="247"/>
      <c r="C44" s="247"/>
      <c r="D44" s="247"/>
    </row>
    <row r="45" spans="1:4">
      <c r="A45" s="247"/>
      <c r="B45" s="247"/>
      <c r="C45" s="247"/>
      <c r="D45" s="247"/>
    </row>
    <row r="46" spans="1:4">
      <c r="A46" s="247"/>
      <c r="B46" s="247"/>
      <c r="C46" s="247"/>
      <c r="D46" s="247"/>
    </row>
    <row r="47" spans="1:4">
      <c r="A47" s="247"/>
      <c r="B47" s="247"/>
      <c r="C47" s="247"/>
      <c r="D47" s="247"/>
    </row>
    <row r="48" spans="1:4">
      <c r="A48" s="247"/>
      <c r="B48" s="247"/>
      <c r="C48" s="247"/>
      <c r="D48" s="247"/>
    </row>
    <row r="49" spans="1:6">
      <c r="A49" s="247"/>
      <c r="B49" s="247"/>
      <c r="C49" s="247"/>
      <c r="D49" s="247"/>
    </row>
    <row r="50" spans="1:6">
      <c r="A50" s="247"/>
      <c r="B50" s="247"/>
      <c r="C50" s="247"/>
      <c r="D50" s="247"/>
    </row>
    <row r="51" spans="1:6">
      <c r="A51" s="247"/>
      <c r="B51" s="247"/>
      <c r="C51" s="247"/>
      <c r="D51" s="247"/>
    </row>
    <row r="52" spans="1:6">
      <c r="A52" s="247"/>
      <c r="B52" s="247"/>
      <c r="C52" s="247"/>
      <c r="D52" s="247"/>
    </row>
    <row r="53" spans="1:6">
      <c r="A53" s="247"/>
      <c r="B53" s="247"/>
      <c r="C53" s="247"/>
      <c r="D53" s="247"/>
    </row>
    <row r="54" spans="1:6">
      <c r="A54" s="124" t="s">
        <v>329</v>
      </c>
    </row>
    <row r="56" spans="1:6">
      <c r="A56" t="s">
        <v>330</v>
      </c>
    </row>
    <row r="57" spans="1:6" ht="18.75" customHeight="1">
      <c r="A57" s="262" t="s">
        <v>331</v>
      </c>
      <c r="B57" s="265" t="s">
        <v>332</v>
      </c>
      <c r="C57" s="268" t="s">
        <v>333</v>
      </c>
      <c r="D57" s="268" t="s">
        <v>334</v>
      </c>
      <c r="F57" s="110" t="s">
        <v>335</v>
      </c>
    </row>
    <row r="58" spans="1:6">
      <c r="A58" s="263"/>
      <c r="B58" s="266"/>
      <c r="C58" s="269"/>
      <c r="D58" s="269"/>
      <c r="F58" s="110" t="s">
        <v>336</v>
      </c>
    </row>
    <row r="59" spans="1:6">
      <c r="A59" s="264"/>
      <c r="B59" s="267"/>
      <c r="C59" s="270"/>
      <c r="D59" s="270"/>
    </row>
    <row r="60" spans="1:6">
      <c r="A60" s="125"/>
      <c r="B60" s="115"/>
      <c r="C60" s="115"/>
      <c r="D60" s="115"/>
    </row>
    <row r="61" spans="1:6">
      <c r="A61" s="126"/>
      <c r="B61" s="115"/>
      <c r="C61" s="115"/>
      <c r="D61" s="115"/>
    </row>
    <row r="62" spans="1:6">
      <c r="A62" s="126"/>
      <c r="B62" s="115"/>
      <c r="C62" s="115"/>
      <c r="D62" s="115"/>
    </row>
    <row r="63" spans="1:6">
      <c r="A63" s="126"/>
      <c r="B63" s="115"/>
      <c r="C63" s="115"/>
      <c r="D63" s="115"/>
    </row>
    <row r="64" spans="1:6">
      <c r="A64" s="126"/>
      <c r="B64" s="115"/>
      <c r="C64" s="115"/>
      <c r="D64" s="115"/>
    </row>
    <row r="66" spans="1:4" ht="19.5">
      <c r="A66" s="113" t="s">
        <v>337</v>
      </c>
    </row>
    <row r="67" spans="1:4">
      <c r="A67" t="s">
        <v>338</v>
      </c>
    </row>
    <row r="68" spans="1:4">
      <c r="A68" t="s">
        <v>339</v>
      </c>
    </row>
    <row r="69" spans="1:4">
      <c r="A69" t="s">
        <v>340</v>
      </c>
    </row>
    <row r="70" spans="1:4">
      <c r="A70" t="s">
        <v>341</v>
      </c>
    </row>
    <row r="71" spans="1:4">
      <c r="A71" t="s">
        <v>342</v>
      </c>
    </row>
    <row r="72" spans="1:4">
      <c r="A72" t="s">
        <v>343</v>
      </c>
    </row>
    <row r="73" spans="1:4">
      <c r="A73" s="247"/>
      <c r="B73" s="247"/>
      <c r="C73" s="247"/>
      <c r="D73" s="247"/>
    </row>
    <row r="74" spans="1:4">
      <c r="A74" s="247"/>
      <c r="B74" s="247"/>
      <c r="C74" s="247"/>
      <c r="D74" s="247"/>
    </row>
    <row r="75" spans="1:4">
      <c r="A75" s="247"/>
      <c r="B75" s="247"/>
      <c r="C75" s="247"/>
      <c r="D75" s="247"/>
    </row>
    <row r="76" spans="1:4">
      <c r="A76" s="247"/>
      <c r="B76" s="247"/>
      <c r="C76" s="247"/>
      <c r="D76" s="247"/>
    </row>
    <row r="77" spans="1:4">
      <c r="A77" s="247"/>
      <c r="B77" s="247"/>
      <c r="C77" s="247"/>
      <c r="D77" s="247"/>
    </row>
    <row r="78" spans="1:4">
      <c r="A78" s="247"/>
      <c r="B78" s="247"/>
      <c r="C78" s="247"/>
      <c r="D78" s="247"/>
    </row>
    <row r="79" spans="1:4">
      <c r="A79" s="247"/>
      <c r="B79" s="247"/>
      <c r="C79" s="247"/>
      <c r="D79" s="247"/>
    </row>
    <row r="80" spans="1:4">
      <c r="A80" s="247"/>
      <c r="B80" s="247"/>
      <c r="C80" s="247"/>
      <c r="D80" s="247"/>
    </row>
    <row r="81" spans="1:5">
      <c r="A81" s="247"/>
      <c r="B81" s="247"/>
      <c r="C81" s="247"/>
      <c r="D81" s="247"/>
    </row>
    <row r="82" spans="1:5">
      <c r="A82" s="247"/>
      <c r="B82" s="247"/>
      <c r="C82" s="247"/>
      <c r="D82" s="247"/>
    </row>
    <row r="83" spans="1:5">
      <c r="A83" s="247"/>
      <c r="B83" s="247"/>
      <c r="C83" s="247"/>
      <c r="D83" s="247"/>
    </row>
    <row r="84" spans="1:5">
      <c r="A84" s="247"/>
      <c r="B84" s="247"/>
      <c r="C84" s="247"/>
      <c r="D84" s="247"/>
    </row>
    <row r="86" spans="1:5">
      <c r="A86" s="245" t="s">
        <v>344</v>
      </c>
      <c r="B86" s="245"/>
      <c r="C86" s="245"/>
      <c r="D86" s="245"/>
    </row>
    <row r="87" spans="1:5">
      <c r="A87" s="245"/>
      <c r="B87" s="245"/>
      <c r="C87" s="245"/>
      <c r="D87" s="245"/>
    </row>
    <row r="88" spans="1:5" ht="39.75" customHeight="1">
      <c r="A88" s="115"/>
      <c r="B88" s="246" t="s">
        <v>345</v>
      </c>
      <c r="C88" s="246"/>
      <c r="D88" s="246"/>
    </row>
    <row r="89" spans="1:5" ht="39.75" customHeight="1">
      <c r="A89" s="127" t="s">
        <v>346</v>
      </c>
      <c r="B89" s="247"/>
      <c r="C89" s="247"/>
      <c r="D89" s="247"/>
    </row>
    <row r="90" spans="1:5" ht="39.75" customHeight="1">
      <c r="A90" s="127" t="s">
        <v>347</v>
      </c>
      <c r="B90" s="247"/>
      <c r="C90" s="247"/>
      <c r="D90" s="247"/>
    </row>
    <row r="91" spans="1:5" ht="39.75" customHeight="1">
      <c r="A91" s="127" t="s">
        <v>348</v>
      </c>
      <c r="B91" s="247"/>
      <c r="C91" s="247"/>
      <c r="D91" s="247"/>
    </row>
    <row r="93" spans="1:5">
      <c r="A93" s="248" t="s">
        <v>349</v>
      </c>
      <c r="B93" s="248"/>
      <c r="C93" s="248"/>
      <c r="D93" s="248"/>
    </row>
    <row r="94" spans="1:5">
      <c r="A94" s="248"/>
      <c r="B94" s="248"/>
      <c r="C94" s="248"/>
      <c r="D94" s="248"/>
    </row>
    <row r="95" spans="1:5">
      <c r="A95" s="128" t="s">
        <v>350</v>
      </c>
      <c r="B95" s="129"/>
      <c r="C95" s="124"/>
      <c r="D95" s="124"/>
      <c r="E95" s="110" t="s">
        <v>351</v>
      </c>
    </row>
    <row r="96" spans="1:5">
      <c r="A96" s="124"/>
      <c r="B96" s="124"/>
      <c r="C96" s="124"/>
      <c r="D96" s="124"/>
      <c r="E96" s="110" t="s">
        <v>352</v>
      </c>
    </row>
    <row r="97" spans="1:4">
      <c r="A97" s="245" t="s">
        <v>353</v>
      </c>
      <c r="B97" s="245"/>
      <c r="C97" s="245"/>
      <c r="D97" s="245"/>
    </row>
    <row r="98" spans="1:4">
      <c r="A98" s="245"/>
      <c r="B98" s="245"/>
      <c r="C98" s="245"/>
      <c r="D98" s="245"/>
    </row>
    <row r="99" spans="1:4">
      <c r="A99" s="115" t="s">
        <v>354</v>
      </c>
      <c r="B99" s="115"/>
    </row>
  </sheetData>
  <mergeCells count="25">
    <mergeCell ref="A2:D2"/>
    <mergeCell ref="A11:C11"/>
    <mergeCell ref="A12:C12"/>
    <mergeCell ref="A15:C15"/>
    <mergeCell ref="A16:B16"/>
    <mergeCell ref="C16:D16"/>
    <mergeCell ref="A73:D84"/>
    <mergeCell ref="A17:C17"/>
    <mergeCell ref="A18:A20"/>
    <mergeCell ref="B18:D20"/>
    <mergeCell ref="A25:A29"/>
    <mergeCell ref="C25:C29"/>
    <mergeCell ref="A33:D38"/>
    <mergeCell ref="A42:D53"/>
    <mergeCell ref="A57:A59"/>
    <mergeCell ref="B57:B59"/>
    <mergeCell ref="C57:C59"/>
    <mergeCell ref="D57:D59"/>
    <mergeCell ref="A97:D98"/>
    <mergeCell ref="A86:D87"/>
    <mergeCell ref="B88:D88"/>
    <mergeCell ref="B89:D89"/>
    <mergeCell ref="B90:D90"/>
    <mergeCell ref="B91:D91"/>
    <mergeCell ref="A93:D94"/>
  </mergeCells>
  <phoneticPr fontId="1"/>
  <conditionalFormatting sqref="B8:B10 D8:D9 D11:D12">
    <cfRule type="containsBlanks" dxfId="58" priority="18">
      <formula>LEN(TRIM(B8))=0</formula>
    </cfRule>
  </conditionalFormatting>
  <conditionalFormatting sqref="A73:D84 B89:D91 B18:D21 B26:B29 D26:D29 D17 D15 B25:D25">
    <cfRule type="containsBlanks" dxfId="57" priority="17">
      <formula>LEN(TRIM(A15))=0</formula>
    </cfRule>
  </conditionalFormatting>
  <conditionalFormatting sqref="B5 D5">
    <cfRule type="containsBlanks" dxfId="56" priority="16">
      <formula>LEN(TRIM(B5))=0</formula>
    </cfRule>
  </conditionalFormatting>
  <conditionalFormatting sqref="D60:D61 D64">
    <cfRule type="containsBlanks" dxfId="55" priority="15">
      <formula>LEN(TRIM(D60))=0</formula>
    </cfRule>
  </conditionalFormatting>
  <conditionalFormatting sqref="D63">
    <cfRule type="containsBlanks" dxfId="54" priority="14">
      <formula>LEN(TRIM(D63))=0</formula>
    </cfRule>
  </conditionalFormatting>
  <conditionalFormatting sqref="D62">
    <cfRule type="containsBlanks" dxfId="53" priority="13">
      <formula>LEN(TRIM(D62))=0</formula>
    </cfRule>
  </conditionalFormatting>
  <conditionalFormatting sqref="B60:B61 B64">
    <cfRule type="containsBlanks" dxfId="52" priority="12">
      <formula>LEN(TRIM(B60))=0</formula>
    </cfRule>
  </conditionalFormatting>
  <conditionalFormatting sqref="B63">
    <cfRule type="containsBlanks" dxfId="51" priority="11">
      <formula>LEN(TRIM(B63))=0</formula>
    </cfRule>
  </conditionalFormatting>
  <conditionalFormatting sqref="B62">
    <cfRule type="containsBlanks" dxfId="50" priority="10">
      <formula>LEN(TRIM(B62))=0</formula>
    </cfRule>
  </conditionalFormatting>
  <conditionalFormatting sqref="C60:C61 C64">
    <cfRule type="containsBlanks" dxfId="49" priority="9">
      <formula>LEN(TRIM(C60))=0</formula>
    </cfRule>
  </conditionalFormatting>
  <conditionalFormatting sqref="C63">
    <cfRule type="containsBlanks" dxfId="48" priority="8">
      <formula>LEN(TRIM(C63))=0</formula>
    </cfRule>
  </conditionalFormatting>
  <conditionalFormatting sqref="C62">
    <cfRule type="containsBlanks" dxfId="47" priority="7">
      <formula>LEN(TRIM(C62))=0</formula>
    </cfRule>
  </conditionalFormatting>
  <conditionalFormatting sqref="C16">
    <cfRule type="containsBlanks" dxfId="46" priority="6">
      <formula>LEN(TRIM(C16))=0</formula>
    </cfRule>
  </conditionalFormatting>
  <conditionalFormatting sqref="A60:A64">
    <cfRule type="containsBlanks" dxfId="45" priority="5">
      <formula>LEN(TRIM(A60))=0</formula>
    </cfRule>
  </conditionalFormatting>
  <conditionalFormatting sqref="A33:D38">
    <cfRule type="containsBlanks" dxfId="44" priority="4">
      <formula>LEN(TRIM(A33))=0</formula>
    </cfRule>
  </conditionalFormatting>
  <conditionalFormatting sqref="A42:D53">
    <cfRule type="containsBlanks" dxfId="43" priority="3">
      <formula>LEN(TRIM(A42))=0</formula>
    </cfRule>
  </conditionalFormatting>
  <conditionalFormatting sqref="B95">
    <cfRule type="containsBlanks" dxfId="42" priority="2">
      <formula>LEN(TRIM(B95))=0</formula>
    </cfRule>
  </conditionalFormatting>
  <conditionalFormatting sqref="B99">
    <cfRule type="containsBlanks" dxfId="41" priority="1">
      <formula>LEN(TRIM(B99))=0</formula>
    </cfRule>
  </conditionalFormatting>
  <dataValidations count="6">
    <dataValidation type="list" allowBlank="1" showInputMessage="1" showErrorMessage="1" sqref="B99 B95" xr:uid="{B59A6789-E013-400D-8E35-EF0112250F2E}">
      <formula1>$E$94:$E$96</formula1>
    </dataValidation>
    <dataValidation type="list" allowBlank="1" showInputMessage="1" showErrorMessage="1" sqref="B60:B64" xr:uid="{F5D34015-85DB-4C63-AFC2-12CC70A7725C}">
      <formula1>$F$40:$F$58</formula1>
    </dataValidation>
    <dataValidation imeMode="disabled" allowBlank="1" showInputMessage="1" showErrorMessage="1" sqref="C60:C64" xr:uid="{F203C161-7B32-40C5-871E-3D2746527FC5}"/>
    <dataValidation type="list" allowBlank="1" showInputMessage="1" showErrorMessage="1" sqref="D17" xr:uid="{81704D0C-2540-47AB-A913-10C2EF1D00B8}">
      <formula1>$F$15:$F$17</formula1>
    </dataValidation>
    <dataValidation type="list" allowBlank="1" showInputMessage="1" showErrorMessage="1" sqref="D12 D15" xr:uid="{B11B50AD-96C8-4EC2-9DCF-E84007B31462}">
      <formula1>$F$7:$F$9</formula1>
    </dataValidation>
    <dataValidation type="list" allowBlank="1" showInputMessage="1" showErrorMessage="1" sqref="D11" xr:uid="{A45B75B5-DED3-4EDD-BE88-C5330DCD6C0B}">
      <formula1>F4:F9</formula1>
    </dataValidation>
  </dataValidations>
  <pageMargins left="0.70866141732283472" right="0.70866141732283472" top="0.74803149606299213" bottom="0.74803149606299213" header="0.31496062992125984" footer="0.31496062992125984"/>
  <pageSetup paperSize="9" scale="95" orientation="landscape" verticalDpi="0" r:id="rId1"/>
  <rowBreaks count="4" manualBreakCount="4">
    <brk id="22" max="16383" man="1"/>
    <brk id="39" max="3" man="1"/>
    <brk id="65" max="3" man="1"/>
    <brk id="85"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4BA7-6411-493B-83CB-7110C1EF3372}">
  <dimension ref="B1:M44"/>
  <sheetViews>
    <sheetView zoomScaleNormal="100" workbookViewId="0">
      <selection activeCell="G1" sqref="G1:J1"/>
    </sheetView>
  </sheetViews>
  <sheetFormatPr defaultColWidth="8.75" defaultRowHeight="14.25"/>
  <cols>
    <col min="1" max="1" width="3.5" style="58" customWidth="1"/>
    <col min="2" max="2" width="10.25" style="58" customWidth="1"/>
    <col min="3" max="3" width="26.125" style="58" customWidth="1"/>
    <col min="4" max="4" width="17.375" style="58" customWidth="1"/>
    <col min="5" max="5" width="10.75" style="58" customWidth="1"/>
    <col min="6" max="6" width="15.625" style="58" customWidth="1"/>
    <col min="7" max="10" width="13.375" style="58" customWidth="1"/>
    <col min="11" max="11" width="4.75" style="58" customWidth="1"/>
    <col min="12" max="16384" width="8.75" style="58"/>
  </cols>
  <sheetData>
    <row r="1" spans="2:10" ht="26.25" customHeight="1">
      <c r="B1" s="58" t="s">
        <v>355</v>
      </c>
      <c r="C1" s="59"/>
      <c r="F1" s="60" t="s">
        <v>242</v>
      </c>
      <c r="G1" s="235"/>
      <c r="H1" s="235"/>
      <c r="I1" s="235"/>
      <c r="J1" s="235"/>
    </row>
    <row r="2" spans="2:10" ht="27" customHeight="1">
      <c r="B2" s="236" t="s">
        <v>356</v>
      </c>
      <c r="C2" s="236"/>
      <c r="D2" s="236"/>
      <c r="E2" s="236"/>
      <c r="F2" s="236"/>
      <c r="G2" s="236"/>
      <c r="H2" s="236"/>
      <c r="I2" s="236"/>
      <c r="J2" s="236"/>
    </row>
    <row r="3" spans="2:10" ht="9" customHeight="1"/>
    <row r="4" spans="2:10" ht="18" customHeight="1">
      <c r="B4" s="58" t="s">
        <v>244</v>
      </c>
    </row>
    <row r="5" spans="2:10" ht="18.75" customHeight="1">
      <c r="B5" s="190" t="s">
        <v>245</v>
      </c>
      <c r="C5" s="191"/>
      <c r="D5" s="61" t="s">
        <v>246</v>
      </c>
      <c r="E5" s="237"/>
      <c r="F5" s="238"/>
      <c r="G5" s="62"/>
      <c r="H5" s="63"/>
      <c r="I5" s="64"/>
      <c r="J5" s="65"/>
    </row>
    <row r="6" spans="2:10" ht="18" customHeight="1">
      <c r="B6" s="192"/>
      <c r="C6" s="193"/>
      <c r="D6" s="66" t="s">
        <v>247</v>
      </c>
      <c r="E6" s="239" t="s">
        <v>248</v>
      </c>
      <c r="F6" s="240"/>
      <c r="G6" s="67" t="s">
        <v>249</v>
      </c>
      <c r="H6" s="68" t="s">
        <v>250</v>
      </c>
      <c r="I6" s="241" t="s">
        <v>251</v>
      </c>
      <c r="J6" s="242"/>
    </row>
    <row r="7" spans="2:10" ht="18" customHeight="1">
      <c r="B7" s="192"/>
      <c r="C7" s="193"/>
      <c r="D7" s="66" t="s">
        <v>252</v>
      </c>
      <c r="E7" s="239"/>
      <c r="F7" s="240"/>
      <c r="G7" s="67"/>
      <c r="H7" s="68" t="s">
        <v>253</v>
      </c>
      <c r="I7" s="241" t="s">
        <v>254</v>
      </c>
      <c r="J7" s="242"/>
    </row>
    <row r="8" spans="2:10">
      <c r="B8" s="196"/>
      <c r="C8" s="197"/>
      <c r="D8" s="69" t="s">
        <v>255</v>
      </c>
      <c r="E8" s="243" t="s">
        <v>256</v>
      </c>
      <c r="F8" s="244"/>
      <c r="G8" s="70" t="s">
        <v>257</v>
      </c>
      <c r="H8" s="71" t="s">
        <v>258</v>
      </c>
      <c r="I8" s="72"/>
      <c r="J8" s="73" t="s">
        <v>259</v>
      </c>
    </row>
    <row r="9" spans="2:10" ht="18.75" customHeight="1">
      <c r="B9" s="203" t="s">
        <v>260</v>
      </c>
      <c r="C9" s="74"/>
      <c r="D9" s="75" t="s">
        <v>261</v>
      </c>
      <c r="E9" s="76"/>
      <c r="F9" s="77" t="s">
        <v>261</v>
      </c>
      <c r="G9" s="206" t="s">
        <v>262</v>
      </c>
      <c r="H9" s="78" t="s">
        <v>261</v>
      </c>
      <c r="I9" s="79"/>
      <c r="J9" s="80" t="s">
        <v>261</v>
      </c>
    </row>
    <row r="10" spans="2:10" ht="60" customHeight="1">
      <c r="B10" s="204"/>
      <c r="C10" s="81" t="s">
        <v>263</v>
      </c>
      <c r="D10" s="82"/>
      <c r="E10" s="209">
        <f>SUM(D10:D26)</f>
        <v>0</v>
      </c>
      <c r="F10" s="210"/>
      <c r="G10" s="207"/>
      <c r="H10" s="214">
        <f>ROUNDDOWN((E10*4/5)/1000,0)*1000</f>
        <v>0</v>
      </c>
      <c r="I10" s="216">
        <f>H10</f>
        <v>0</v>
      </c>
      <c r="J10" s="217"/>
    </row>
    <row r="11" spans="2:10" ht="18.75" customHeight="1">
      <c r="B11" s="204"/>
      <c r="C11" s="74"/>
      <c r="D11" s="75" t="s">
        <v>261</v>
      </c>
      <c r="E11" s="211"/>
      <c r="F11" s="210"/>
      <c r="G11" s="207"/>
      <c r="H11" s="214"/>
      <c r="I11" s="216"/>
      <c r="J11" s="217"/>
    </row>
    <row r="12" spans="2:10" ht="60" customHeight="1">
      <c r="B12" s="204"/>
      <c r="C12" s="81" t="s">
        <v>264</v>
      </c>
      <c r="D12" s="83"/>
      <c r="E12" s="211"/>
      <c r="F12" s="210"/>
      <c r="G12" s="207"/>
      <c r="H12" s="214"/>
      <c r="I12" s="216"/>
      <c r="J12" s="217"/>
    </row>
    <row r="13" spans="2:10" ht="18.75" customHeight="1">
      <c r="B13" s="204"/>
      <c r="C13" s="84"/>
      <c r="D13" s="85" t="s">
        <v>261</v>
      </c>
      <c r="E13" s="211"/>
      <c r="F13" s="210"/>
      <c r="G13" s="207"/>
      <c r="H13" s="214"/>
      <c r="I13" s="216"/>
      <c r="J13" s="217"/>
    </row>
    <row r="14" spans="2:10" ht="60" customHeight="1">
      <c r="B14" s="204"/>
      <c r="C14" s="81" t="s">
        <v>265</v>
      </c>
      <c r="D14" s="82"/>
      <c r="E14" s="211"/>
      <c r="F14" s="210"/>
      <c r="G14" s="207"/>
      <c r="H14" s="214"/>
      <c r="I14" s="216"/>
      <c r="J14" s="217"/>
    </row>
    <row r="15" spans="2:10" ht="18.75" customHeight="1">
      <c r="B15" s="204"/>
      <c r="C15" s="84"/>
      <c r="D15" s="85" t="s">
        <v>261</v>
      </c>
      <c r="E15" s="211"/>
      <c r="F15" s="210"/>
      <c r="G15" s="207"/>
      <c r="H15" s="214"/>
      <c r="I15" s="216"/>
      <c r="J15" s="217"/>
    </row>
    <row r="16" spans="2:10" ht="60" customHeight="1">
      <c r="B16" s="204"/>
      <c r="C16" s="81" t="s">
        <v>266</v>
      </c>
      <c r="D16" s="82"/>
      <c r="E16" s="211"/>
      <c r="F16" s="210"/>
      <c r="G16" s="207"/>
      <c r="H16" s="214"/>
      <c r="I16" s="216"/>
      <c r="J16" s="217"/>
    </row>
    <row r="17" spans="2:13" ht="18.75" customHeight="1">
      <c r="B17" s="204"/>
      <c r="C17" s="74"/>
      <c r="D17" s="75" t="s">
        <v>261</v>
      </c>
      <c r="E17" s="211"/>
      <c r="F17" s="210"/>
      <c r="G17" s="207"/>
      <c r="H17" s="214"/>
      <c r="I17" s="216"/>
      <c r="J17" s="217"/>
    </row>
    <row r="18" spans="2:13" ht="73.5" customHeight="1">
      <c r="B18" s="204"/>
      <c r="C18" s="81" t="s">
        <v>267</v>
      </c>
      <c r="D18" s="86"/>
      <c r="E18" s="211"/>
      <c r="F18" s="210"/>
      <c r="G18" s="207"/>
      <c r="H18" s="214"/>
      <c r="I18" s="216"/>
      <c r="J18" s="217"/>
      <c r="K18" s="87"/>
    </row>
    <row r="19" spans="2:13" ht="18.75" customHeight="1">
      <c r="B19" s="204"/>
      <c r="C19" s="84"/>
      <c r="D19" s="85" t="s">
        <v>261</v>
      </c>
      <c r="E19" s="211"/>
      <c r="F19" s="210"/>
      <c r="G19" s="207"/>
      <c r="H19" s="214"/>
      <c r="I19" s="216"/>
      <c r="J19" s="217"/>
    </row>
    <row r="20" spans="2:13" ht="60" customHeight="1">
      <c r="B20" s="204"/>
      <c r="C20" s="81" t="s">
        <v>268</v>
      </c>
      <c r="D20" s="82"/>
      <c r="E20" s="211"/>
      <c r="F20" s="210"/>
      <c r="G20" s="207"/>
      <c r="H20" s="214"/>
      <c r="I20" s="216"/>
      <c r="J20" s="217"/>
    </row>
    <row r="21" spans="2:13" ht="18.75" customHeight="1">
      <c r="B21" s="204"/>
      <c r="C21" s="84"/>
      <c r="D21" s="85" t="s">
        <v>261</v>
      </c>
      <c r="E21" s="211"/>
      <c r="F21" s="210"/>
      <c r="G21" s="207"/>
      <c r="H21" s="214"/>
      <c r="I21" s="216"/>
      <c r="J21" s="217"/>
    </row>
    <row r="22" spans="2:13" ht="60" customHeight="1">
      <c r="B22" s="205"/>
      <c r="C22" s="81" t="s">
        <v>269</v>
      </c>
      <c r="D22" s="82"/>
      <c r="E22" s="211"/>
      <c r="F22" s="210"/>
      <c r="G22" s="207"/>
      <c r="H22" s="214"/>
      <c r="I22" s="216"/>
      <c r="J22" s="217"/>
    </row>
    <row r="23" spans="2:13" ht="18.75" customHeight="1">
      <c r="B23" s="218" t="s">
        <v>270</v>
      </c>
      <c r="C23" s="219"/>
      <c r="D23" s="85" t="s">
        <v>261</v>
      </c>
      <c r="E23" s="211"/>
      <c r="F23" s="210"/>
      <c r="G23" s="207"/>
      <c r="H23" s="214"/>
      <c r="I23" s="216"/>
      <c r="J23" s="217"/>
    </row>
    <row r="24" spans="2:13" ht="53.25" customHeight="1">
      <c r="B24" s="220"/>
      <c r="C24" s="221"/>
      <c r="D24" s="82"/>
      <c r="E24" s="211"/>
      <c r="F24" s="210"/>
      <c r="G24" s="207"/>
      <c r="H24" s="214"/>
      <c r="I24" s="216"/>
      <c r="J24" s="217"/>
    </row>
    <row r="25" spans="2:13" ht="18.75" customHeight="1">
      <c r="B25" s="222" t="s">
        <v>271</v>
      </c>
      <c r="C25" s="223"/>
      <c r="D25" s="85" t="s">
        <v>261</v>
      </c>
      <c r="E25" s="211"/>
      <c r="F25" s="210"/>
      <c r="G25" s="207"/>
      <c r="H25" s="214"/>
      <c r="I25" s="216"/>
      <c r="J25" s="217"/>
    </row>
    <row r="26" spans="2:13" ht="60" customHeight="1">
      <c r="B26" s="224"/>
      <c r="C26" s="225"/>
      <c r="D26" s="82"/>
      <c r="E26" s="212"/>
      <c r="F26" s="213"/>
      <c r="G26" s="207"/>
      <c r="H26" s="215"/>
      <c r="I26" s="194"/>
      <c r="J26" s="195"/>
      <c r="M26" s="88" t="s">
        <v>272</v>
      </c>
    </row>
    <row r="27" spans="2:13" ht="18.75" customHeight="1">
      <c r="B27" s="218" t="s">
        <v>273</v>
      </c>
      <c r="C27" s="223"/>
      <c r="D27" s="85" t="s">
        <v>261</v>
      </c>
      <c r="E27" s="89"/>
      <c r="F27" s="90" t="s">
        <v>261</v>
      </c>
      <c r="G27" s="207"/>
      <c r="H27" s="91" t="s">
        <v>261</v>
      </c>
      <c r="I27" s="92"/>
      <c r="J27" s="93" t="s">
        <v>261</v>
      </c>
      <c r="M27" s="88" t="s">
        <v>274</v>
      </c>
    </row>
    <row r="28" spans="2:13" ht="60" customHeight="1">
      <c r="B28" s="224"/>
      <c r="C28" s="225"/>
      <c r="D28" s="82"/>
      <c r="E28" s="226">
        <f>D28</f>
        <v>0</v>
      </c>
      <c r="F28" s="213"/>
      <c r="G28" s="208"/>
      <c r="H28" s="94">
        <f>ROUNDDOWN((E28*4/5)/1000,0)*1000</f>
        <v>0</v>
      </c>
      <c r="I28" s="194">
        <f>IF(H28&lt;480000,H28,480000)</f>
        <v>0</v>
      </c>
      <c r="J28" s="195"/>
      <c r="M28" s="88" t="s">
        <v>275</v>
      </c>
    </row>
    <row r="29" spans="2:13" ht="18" customHeight="1">
      <c r="B29" s="95"/>
      <c r="C29" s="96"/>
      <c r="D29" s="85" t="s">
        <v>261</v>
      </c>
      <c r="E29" s="198" t="s">
        <v>261</v>
      </c>
      <c r="F29" s="199"/>
      <c r="G29" s="77" t="s">
        <v>276</v>
      </c>
      <c r="H29" s="79" t="s">
        <v>261</v>
      </c>
      <c r="I29" s="227" t="s">
        <v>261</v>
      </c>
      <c r="J29" s="228"/>
      <c r="M29" s="88" t="s">
        <v>277</v>
      </c>
    </row>
    <row r="30" spans="2:13" ht="36.75" customHeight="1">
      <c r="B30" s="229" t="s">
        <v>278</v>
      </c>
      <c r="C30" s="230"/>
      <c r="D30" s="97"/>
      <c r="E30" s="231"/>
      <c r="F30" s="232"/>
      <c r="G30" s="98"/>
      <c r="H30" s="99"/>
      <c r="I30" s="233">
        <f>I10+I28</f>
        <v>0</v>
      </c>
      <c r="J30" s="234"/>
    </row>
    <row r="31" spans="2:13" ht="24.75" customHeight="1">
      <c r="B31" s="202"/>
      <c r="C31" s="202"/>
      <c r="D31" s="202"/>
      <c r="E31" s="202"/>
      <c r="F31" s="202"/>
      <c r="G31" s="202"/>
      <c r="H31" s="202"/>
      <c r="I31" s="202"/>
      <c r="J31" s="202"/>
    </row>
    <row r="32" spans="2:13" ht="18.75" customHeight="1">
      <c r="C32" s="100"/>
      <c r="D32" s="101"/>
      <c r="E32" s="190"/>
      <c r="F32" s="191"/>
      <c r="G32" s="190"/>
      <c r="H32" s="191"/>
      <c r="I32" s="95"/>
      <c r="J32" s="130"/>
    </row>
    <row r="33" spans="2:10" ht="18" customHeight="1">
      <c r="C33" s="102" t="s">
        <v>279</v>
      </c>
      <c r="D33" s="102" t="s">
        <v>280</v>
      </c>
      <c r="E33" s="192" t="s">
        <v>357</v>
      </c>
      <c r="F33" s="193"/>
      <c r="G33" s="192" t="s">
        <v>358</v>
      </c>
      <c r="H33" s="193"/>
      <c r="I33" s="192" t="s">
        <v>282</v>
      </c>
      <c r="J33" s="193"/>
    </row>
    <row r="34" spans="2:10">
      <c r="C34" s="103" t="s">
        <v>283</v>
      </c>
      <c r="D34" s="103" t="s">
        <v>284</v>
      </c>
      <c r="E34" s="194" t="s">
        <v>285</v>
      </c>
      <c r="F34" s="195"/>
      <c r="G34" s="194" t="s">
        <v>359</v>
      </c>
      <c r="H34" s="195"/>
      <c r="I34" s="131"/>
      <c r="J34" s="132"/>
    </row>
    <row r="35" spans="2:10" ht="18.75" customHeight="1">
      <c r="C35" s="104" t="s">
        <v>261</v>
      </c>
      <c r="D35" s="104" t="s">
        <v>261</v>
      </c>
      <c r="E35" s="198" t="s">
        <v>261</v>
      </c>
      <c r="F35" s="199"/>
      <c r="G35" s="227" t="s">
        <v>261</v>
      </c>
      <c r="H35" s="228"/>
      <c r="I35" s="190"/>
      <c r="J35" s="191"/>
    </row>
    <row r="36" spans="2:10" ht="50.25" customHeight="1">
      <c r="C36" s="105">
        <f>I30</f>
        <v>0</v>
      </c>
      <c r="D36" s="106">
        <v>10000000</v>
      </c>
      <c r="E36" s="200"/>
      <c r="F36" s="201"/>
      <c r="G36" s="274">
        <f>C36-E36</f>
        <v>0</v>
      </c>
      <c r="H36" s="195"/>
      <c r="I36" s="196"/>
      <c r="J36" s="197"/>
    </row>
    <row r="37" spans="2:10" ht="29.25" customHeight="1">
      <c r="B37" s="107" t="s">
        <v>286</v>
      </c>
    </row>
    <row r="38" spans="2:10" ht="18" customHeight="1">
      <c r="B38" s="58" t="s">
        <v>244</v>
      </c>
    </row>
    <row r="39" spans="2:10" ht="24.95" customHeight="1">
      <c r="B39" s="186" t="s">
        <v>287</v>
      </c>
      <c r="C39" s="186"/>
      <c r="D39" s="186"/>
      <c r="E39" s="186" t="s">
        <v>288</v>
      </c>
      <c r="F39" s="186"/>
    </row>
    <row r="40" spans="2:10" ht="24.95" customHeight="1">
      <c r="B40" s="186" t="s">
        <v>289</v>
      </c>
      <c r="C40" s="186"/>
      <c r="D40" s="186"/>
      <c r="E40" s="187">
        <f>E36</f>
        <v>0</v>
      </c>
      <c r="F40" s="187"/>
    </row>
    <row r="41" spans="2:10" ht="24.95" customHeight="1">
      <c r="B41" s="186" t="s">
        <v>290</v>
      </c>
      <c r="C41" s="186"/>
      <c r="D41" s="186"/>
      <c r="E41" s="187"/>
      <c r="F41" s="187"/>
    </row>
    <row r="42" spans="2:10" ht="24.95" customHeight="1">
      <c r="B42" s="186" t="s">
        <v>291</v>
      </c>
      <c r="C42" s="186"/>
      <c r="D42" s="186"/>
      <c r="E42" s="188"/>
      <c r="F42" s="189"/>
    </row>
    <row r="43" spans="2:10" ht="24.95" customHeight="1">
      <c r="B43" s="186" t="s">
        <v>278</v>
      </c>
      <c r="C43" s="186"/>
      <c r="D43" s="186"/>
      <c r="E43" s="187">
        <f>SUM(E40:F42)</f>
        <v>0</v>
      </c>
      <c r="F43" s="187"/>
    </row>
    <row r="44" spans="2:10">
      <c r="B44" s="58" t="s">
        <v>292</v>
      </c>
    </row>
  </sheetData>
  <mergeCells count="47">
    <mergeCell ref="G1:J1"/>
    <mergeCell ref="B2:J2"/>
    <mergeCell ref="B5:C8"/>
    <mergeCell ref="E5:F5"/>
    <mergeCell ref="E6:F6"/>
    <mergeCell ref="I6:J6"/>
    <mergeCell ref="E7:F7"/>
    <mergeCell ref="I7:J7"/>
    <mergeCell ref="E8:F8"/>
    <mergeCell ref="B30:C30"/>
    <mergeCell ref="E30:F30"/>
    <mergeCell ref="I30:J30"/>
    <mergeCell ref="B31:J31"/>
    <mergeCell ref="B9:B22"/>
    <mergeCell ref="G9:G28"/>
    <mergeCell ref="E10:F26"/>
    <mergeCell ref="H10:H26"/>
    <mergeCell ref="I10:J26"/>
    <mergeCell ref="B23:C24"/>
    <mergeCell ref="B25:C26"/>
    <mergeCell ref="B27:C28"/>
    <mergeCell ref="E28:F28"/>
    <mergeCell ref="I28:J28"/>
    <mergeCell ref="I33:J33"/>
    <mergeCell ref="E34:F34"/>
    <mergeCell ref="G34:H34"/>
    <mergeCell ref="E29:F29"/>
    <mergeCell ref="I29:J29"/>
    <mergeCell ref="E32:F32"/>
    <mergeCell ref="G32:H32"/>
    <mergeCell ref="E33:F33"/>
    <mergeCell ref="G33:H33"/>
    <mergeCell ref="E35:F35"/>
    <mergeCell ref="G35:H35"/>
    <mergeCell ref="I35:J36"/>
    <mergeCell ref="E36:F36"/>
    <mergeCell ref="G36:H36"/>
    <mergeCell ref="B43:D43"/>
    <mergeCell ref="E43:F43"/>
    <mergeCell ref="B40:D40"/>
    <mergeCell ref="E40:F40"/>
    <mergeCell ref="B41:D41"/>
    <mergeCell ref="E41:F41"/>
    <mergeCell ref="B42:D42"/>
    <mergeCell ref="E42:F42"/>
    <mergeCell ref="B39:D39"/>
    <mergeCell ref="E39:F39"/>
  </mergeCells>
  <phoneticPr fontId="1"/>
  <conditionalFormatting sqref="D10 D12 D14 D16 D18 D20 D24 D26 D28">
    <cfRule type="containsBlanks" dxfId="40" priority="5">
      <formula>LEN(TRIM(D10))=0</formula>
    </cfRule>
  </conditionalFormatting>
  <conditionalFormatting sqref="G1:J1">
    <cfRule type="containsBlanks" dxfId="39" priority="4">
      <formula>LEN(TRIM(G1))=0</formula>
    </cfRule>
  </conditionalFormatting>
  <conditionalFormatting sqref="E40:E42">
    <cfRule type="containsBlanks" dxfId="38" priority="3">
      <formula>LEN(TRIM(E40))=0</formula>
    </cfRule>
  </conditionalFormatting>
  <conditionalFormatting sqref="D22">
    <cfRule type="containsBlanks" dxfId="37" priority="2">
      <formula>LEN(TRIM(D22))=0</formula>
    </cfRule>
  </conditionalFormatting>
  <conditionalFormatting sqref="E36:F36">
    <cfRule type="containsBlanks" dxfId="36" priority="1">
      <formula>LEN(TRIM(E36))=0</formula>
    </cfRule>
  </conditionalFormatting>
  <dataValidations count="1">
    <dataValidation imeMode="disabled" allowBlank="1" showInputMessage="1" showErrorMessage="1" sqref="D10 D12 D14 D16 D18 E41:E42 D24 D26 D28 D20 D22 E36:F36" xr:uid="{32B07ED3-DEC7-4F26-A08E-25136411A18D}"/>
  </dataValidations>
  <pageMargins left="0.7" right="0.7" top="0.75" bottom="0.75" header="0.3" footer="0.3"/>
  <pageSetup paperSize="9" scale="57" orientation="portrait" verticalDpi="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3E546-5EE7-4AC8-B9C3-ACD2D294E570}">
  <dimension ref="B1:M44"/>
  <sheetViews>
    <sheetView zoomScaleNormal="100" workbookViewId="0">
      <selection activeCell="E10" sqref="E10:F26"/>
    </sheetView>
  </sheetViews>
  <sheetFormatPr defaultColWidth="8.75" defaultRowHeight="14.25"/>
  <cols>
    <col min="1" max="1" width="3.5" style="58" customWidth="1"/>
    <col min="2" max="2" width="10.25" style="58" customWidth="1"/>
    <col min="3" max="3" width="26.125" style="58" customWidth="1"/>
    <col min="4" max="4" width="17.375" style="58" customWidth="1"/>
    <col min="5" max="5" width="10.75" style="58" customWidth="1"/>
    <col min="6" max="6" width="15.625" style="58" customWidth="1"/>
    <col min="7" max="10" width="13.375" style="58" customWidth="1"/>
    <col min="11" max="11" width="4.75" style="58" customWidth="1"/>
    <col min="12" max="16384" width="8.75" style="58"/>
  </cols>
  <sheetData>
    <row r="1" spans="2:10" ht="26.25" customHeight="1">
      <c r="B1" s="58" t="s">
        <v>360</v>
      </c>
      <c r="C1" s="59"/>
      <c r="F1" s="60" t="s">
        <v>242</v>
      </c>
      <c r="G1" s="235"/>
      <c r="H1" s="235"/>
      <c r="I1" s="235"/>
      <c r="J1" s="235"/>
    </row>
    <row r="2" spans="2:10" ht="27" customHeight="1">
      <c r="B2" s="236" t="s">
        <v>361</v>
      </c>
      <c r="C2" s="236"/>
      <c r="D2" s="236"/>
      <c r="E2" s="236"/>
      <c r="F2" s="236"/>
      <c r="G2" s="236"/>
      <c r="H2" s="236"/>
      <c r="I2" s="236"/>
      <c r="J2" s="236"/>
    </row>
    <row r="3" spans="2:10" ht="9" customHeight="1"/>
    <row r="4" spans="2:10" ht="18" customHeight="1">
      <c r="B4" s="58" t="s">
        <v>244</v>
      </c>
    </row>
    <row r="5" spans="2:10" ht="18.75" customHeight="1">
      <c r="B5" s="190" t="s">
        <v>245</v>
      </c>
      <c r="C5" s="191"/>
      <c r="D5" s="61" t="s">
        <v>246</v>
      </c>
      <c r="E5" s="237"/>
      <c r="F5" s="238"/>
      <c r="G5" s="62"/>
      <c r="H5" s="63"/>
      <c r="I5" s="64"/>
      <c r="J5" s="65"/>
    </row>
    <row r="6" spans="2:10" ht="18" customHeight="1">
      <c r="B6" s="192"/>
      <c r="C6" s="193"/>
      <c r="D6" s="66" t="s">
        <v>247</v>
      </c>
      <c r="E6" s="239" t="s">
        <v>248</v>
      </c>
      <c r="F6" s="240"/>
      <c r="G6" s="67" t="s">
        <v>249</v>
      </c>
      <c r="H6" s="68" t="s">
        <v>250</v>
      </c>
      <c r="I6" s="241" t="s">
        <v>251</v>
      </c>
      <c r="J6" s="242"/>
    </row>
    <row r="7" spans="2:10" ht="18" customHeight="1">
      <c r="B7" s="192"/>
      <c r="C7" s="193"/>
      <c r="D7" s="66" t="s">
        <v>252</v>
      </c>
      <c r="E7" s="239"/>
      <c r="F7" s="240"/>
      <c r="G7" s="67"/>
      <c r="H7" s="68" t="s">
        <v>253</v>
      </c>
      <c r="I7" s="241" t="s">
        <v>254</v>
      </c>
      <c r="J7" s="242"/>
    </row>
    <row r="8" spans="2:10">
      <c r="B8" s="196"/>
      <c r="C8" s="197"/>
      <c r="D8" s="69" t="s">
        <v>255</v>
      </c>
      <c r="E8" s="243" t="s">
        <v>256</v>
      </c>
      <c r="F8" s="244"/>
      <c r="G8" s="70" t="s">
        <v>257</v>
      </c>
      <c r="H8" s="71" t="s">
        <v>258</v>
      </c>
      <c r="I8" s="72"/>
      <c r="J8" s="73" t="s">
        <v>259</v>
      </c>
    </row>
    <row r="9" spans="2:10" ht="18.75" customHeight="1">
      <c r="B9" s="203" t="s">
        <v>260</v>
      </c>
      <c r="C9" s="74"/>
      <c r="D9" s="75" t="s">
        <v>261</v>
      </c>
      <c r="E9" s="76"/>
      <c r="F9" s="77" t="s">
        <v>261</v>
      </c>
      <c r="G9" s="206" t="s">
        <v>262</v>
      </c>
      <c r="H9" s="78" t="s">
        <v>261</v>
      </c>
      <c r="I9" s="79"/>
      <c r="J9" s="80" t="s">
        <v>261</v>
      </c>
    </row>
    <row r="10" spans="2:10" ht="60" customHeight="1">
      <c r="B10" s="204"/>
      <c r="C10" s="81" t="s">
        <v>263</v>
      </c>
      <c r="D10" s="82"/>
      <c r="E10" s="209">
        <f>SUM(D10:D26)</f>
        <v>0</v>
      </c>
      <c r="F10" s="210"/>
      <c r="G10" s="207"/>
      <c r="H10" s="214">
        <f>ROUNDDOWN((E10*4/5)/1000,0)*1000</f>
        <v>0</v>
      </c>
      <c r="I10" s="216">
        <f>H10</f>
        <v>0</v>
      </c>
      <c r="J10" s="217"/>
    </row>
    <row r="11" spans="2:10" ht="18.75" customHeight="1">
      <c r="B11" s="204"/>
      <c r="C11" s="74"/>
      <c r="D11" s="75" t="s">
        <v>261</v>
      </c>
      <c r="E11" s="211"/>
      <c r="F11" s="210"/>
      <c r="G11" s="207"/>
      <c r="H11" s="214"/>
      <c r="I11" s="216"/>
      <c r="J11" s="217"/>
    </row>
    <row r="12" spans="2:10" ht="60" customHeight="1">
      <c r="B12" s="204"/>
      <c r="C12" s="81" t="s">
        <v>264</v>
      </c>
      <c r="D12" s="83"/>
      <c r="E12" s="211"/>
      <c r="F12" s="210"/>
      <c r="G12" s="207"/>
      <c r="H12" s="214"/>
      <c r="I12" s="216"/>
      <c r="J12" s="217"/>
    </row>
    <row r="13" spans="2:10" ht="18.75" customHeight="1">
      <c r="B13" s="204"/>
      <c r="C13" s="84"/>
      <c r="D13" s="85" t="s">
        <v>261</v>
      </c>
      <c r="E13" s="211"/>
      <c r="F13" s="210"/>
      <c r="G13" s="207"/>
      <c r="H13" s="214"/>
      <c r="I13" s="216"/>
      <c r="J13" s="217"/>
    </row>
    <row r="14" spans="2:10" ht="60" customHeight="1">
      <c r="B14" s="204"/>
      <c r="C14" s="81" t="s">
        <v>265</v>
      </c>
      <c r="D14" s="82"/>
      <c r="E14" s="211"/>
      <c r="F14" s="210"/>
      <c r="G14" s="207"/>
      <c r="H14" s="214"/>
      <c r="I14" s="216"/>
      <c r="J14" s="217"/>
    </row>
    <row r="15" spans="2:10" ht="18.75" customHeight="1">
      <c r="B15" s="204"/>
      <c r="C15" s="84"/>
      <c r="D15" s="85" t="s">
        <v>261</v>
      </c>
      <c r="E15" s="211"/>
      <c r="F15" s="210"/>
      <c r="G15" s="207"/>
      <c r="H15" s="214"/>
      <c r="I15" s="216"/>
      <c r="J15" s="217"/>
    </row>
    <row r="16" spans="2:10" ht="60" customHeight="1">
      <c r="B16" s="204"/>
      <c r="C16" s="81" t="s">
        <v>266</v>
      </c>
      <c r="D16" s="82"/>
      <c r="E16" s="211"/>
      <c r="F16" s="210"/>
      <c r="G16" s="207"/>
      <c r="H16" s="214"/>
      <c r="I16" s="216"/>
      <c r="J16" s="217"/>
    </row>
    <row r="17" spans="2:13" ht="18.75" customHeight="1">
      <c r="B17" s="204"/>
      <c r="C17" s="74"/>
      <c r="D17" s="75" t="s">
        <v>261</v>
      </c>
      <c r="E17" s="211"/>
      <c r="F17" s="210"/>
      <c r="G17" s="207"/>
      <c r="H17" s="214"/>
      <c r="I17" s="216"/>
      <c r="J17" s="217"/>
    </row>
    <row r="18" spans="2:13" ht="73.5" customHeight="1">
      <c r="B18" s="204"/>
      <c r="C18" s="81" t="s">
        <v>267</v>
      </c>
      <c r="D18" s="86"/>
      <c r="E18" s="211"/>
      <c r="F18" s="210"/>
      <c r="G18" s="207"/>
      <c r="H18" s="214"/>
      <c r="I18" s="216"/>
      <c r="J18" s="217"/>
      <c r="K18" s="87"/>
    </row>
    <row r="19" spans="2:13" ht="18.75" customHeight="1">
      <c r="B19" s="204"/>
      <c r="C19" s="84"/>
      <c r="D19" s="85" t="s">
        <v>261</v>
      </c>
      <c r="E19" s="211"/>
      <c r="F19" s="210"/>
      <c r="G19" s="207"/>
      <c r="H19" s="214"/>
      <c r="I19" s="216"/>
      <c r="J19" s="217"/>
    </row>
    <row r="20" spans="2:13" ht="60" customHeight="1">
      <c r="B20" s="204"/>
      <c r="C20" s="81" t="s">
        <v>268</v>
      </c>
      <c r="D20" s="82"/>
      <c r="E20" s="211"/>
      <c r="F20" s="210"/>
      <c r="G20" s="207"/>
      <c r="H20" s="214"/>
      <c r="I20" s="216"/>
      <c r="J20" s="217"/>
    </row>
    <row r="21" spans="2:13" ht="18.75" customHeight="1">
      <c r="B21" s="204"/>
      <c r="C21" s="84"/>
      <c r="D21" s="85" t="s">
        <v>261</v>
      </c>
      <c r="E21" s="211"/>
      <c r="F21" s="210"/>
      <c r="G21" s="207"/>
      <c r="H21" s="214"/>
      <c r="I21" s="216"/>
      <c r="J21" s="217"/>
    </row>
    <row r="22" spans="2:13" ht="60" customHeight="1">
      <c r="B22" s="205"/>
      <c r="C22" s="81" t="s">
        <v>269</v>
      </c>
      <c r="D22" s="82"/>
      <c r="E22" s="211"/>
      <c r="F22" s="210"/>
      <c r="G22" s="207"/>
      <c r="H22" s="214"/>
      <c r="I22" s="216"/>
      <c r="J22" s="217"/>
    </row>
    <row r="23" spans="2:13" ht="18.75" customHeight="1">
      <c r="B23" s="218" t="s">
        <v>270</v>
      </c>
      <c r="C23" s="219"/>
      <c r="D23" s="85" t="s">
        <v>261</v>
      </c>
      <c r="E23" s="211"/>
      <c r="F23" s="210"/>
      <c r="G23" s="207"/>
      <c r="H23" s="214"/>
      <c r="I23" s="216"/>
      <c r="J23" s="217"/>
    </row>
    <row r="24" spans="2:13" ht="53.25" customHeight="1">
      <c r="B24" s="220"/>
      <c r="C24" s="221"/>
      <c r="D24" s="82"/>
      <c r="E24" s="211"/>
      <c r="F24" s="210"/>
      <c r="G24" s="207"/>
      <c r="H24" s="214"/>
      <c r="I24" s="216"/>
      <c r="J24" s="217"/>
    </row>
    <row r="25" spans="2:13" ht="18.75" customHeight="1">
      <c r="B25" s="222" t="s">
        <v>271</v>
      </c>
      <c r="C25" s="223"/>
      <c r="D25" s="85" t="s">
        <v>261</v>
      </c>
      <c r="E25" s="211"/>
      <c r="F25" s="210"/>
      <c r="G25" s="207"/>
      <c r="H25" s="214"/>
      <c r="I25" s="216"/>
      <c r="J25" s="217"/>
    </row>
    <row r="26" spans="2:13" ht="60" customHeight="1">
      <c r="B26" s="224"/>
      <c r="C26" s="225"/>
      <c r="D26" s="82"/>
      <c r="E26" s="212"/>
      <c r="F26" s="213"/>
      <c r="G26" s="207"/>
      <c r="H26" s="215"/>
      <c r="I26" s="194"/>
      <c r="J26" s="195"/>
      <c r="M26" s="88" t="s">
        <v>272</v>
      </c>
    </row>
    <row r="27" spans="2:13" ht="18.75" customHeight="1">
      <c r="B27" s="218" t="s">
        <v>273</v>
      </c>
      <c r="C27" s="223"/>
      <c r="D27" s="85" t="s">
        <v>261</v>
      </c>
      <c r="E27" s="89"/>
      <c r="F27" s="90" t="s">
        <v>261</v>
      </c>
      <c r="G27" s="207"/>
      <c r="H27" s="91" t="s">
        <v>261</v>
      </c>
      <c r="I27" s="92"/>
      <c r="J27" s="93" t="s">
        <v>261</v>
      </c>
      <c r="M27" s="88" t="s">
        <v>274</v>
      </c>
    </row>
    <row r="28" spans="2:13" ht="60" customHeight="1">
      <c r="B28" s="224"/>
      <c r="C28" s="225"/>
      <c r="D28" s="82"/>
      <c r="E28" s="226">
        <f>D28</f>
        <v>0</v>
      </c>
      <c r="F28" s="213"/>
      <c r="G28" s="208"/>
      <c r="H28" s="94">
        <f>ROUNDDOWN((E28*4/5)/1000,0)*1000</f>
        <v>0</v>
      </c>
      <c r="I28" s="194">
        <f>IF(H28&lt;480000,H28,480000)</f>
        <v>0</v>
      </c>
      <c r="J28" s="195"/>
      <c r="M28" s="88" t="s">
        <v>275</v>
      </c>
    </row>
    <row r="29" spans="2:13" ht="18" customHeight="1">
      <c r="B29" s="95"/>
      <c r="C29" s="96"/>
      <c r="D29" s="85" t="s">
        <v>261</v>
      </c>
      <c r="E29" s="198" t="s">
        <v>261</v>
      </c>
      <c r="F29" s="199"/>
      <c r="G29" s="77" t="s">
        <v>276</v>
      </c>
      <c r="H29" s="79" t="s">
        <v>261</v>
      </c>
      <c r="I29" s="227" t="s">
        <v>261</v>
      </c>
      <c r="J29" s="228"/>
      <c r="M29" s="88" t="s">
        <v>277</v>
      </c>
    </row>
    <row r="30" spans="2:13" ht="36.75" customHeight="1">
      <c r="B30" s="229" t="s">
        <v>278</v>
      </c>
      <c r="C30" s="230"/>
      <c r="D30" s="97"/>
      <c r="E30" s="231"/>
      <c r="F30" s="232"/>
      <c r="G30" s="98"/>
      <c r="H30" s="99"/>
      <c r="I30" s="233">
        <f>I10+I28</f>
        <v>0</v>
      </c>
      <c r="J30" s="234"/>
    </row>
    <row r="31" spans="2:13" ht="24.75" customHeight="1">
      <c r="B31" s="202"/>
      <c r="C31" s="202"/>
      <c r="D31" s="202"/>
      <c r="E31" s="202"/>
      <c r="F31" s="202"/>
      <c r="G31" s="202"/>
      <c r="H31" s="202"/>
      <c r="I31" s="202"/>
      <c r="J31" s="202"/>
    </row>
    <row r="32" spans="2:13" ht="18.75" customHeight="1">
      <c r="C32" s="100"/>
      <c r="D32" s="101"/>
      <c r="E32" s="190"/>
      <c r="F32" s="191"/>
      <c r="G32" s="190"/>
      <c r="H32" s="191"/>
      <c r="I32" s="101"/>
      <c r="J32" s="130"/>
    </row>
    <row r="33" spans="2:10" ht="18" customHeight="1">
      <c r="C33" s="102" t="s">
        <v>279</v>
      </c>
      <c r="D33" s="102" t="s">
        <v>280</v>
      </c>
      <c r="E33" s="192" t="s">
        <v>281</v>
      </c>
      <c r="F33" s="193"/>
      <c r="G33" s="192" t="s">
        <v>362</v>
      </c>
      <c r="H33" s="193"/>
      <c r="I33" s="102" t="s">
        <v>363</v>
      </c>
      <c r="J33" s="133" t="s">
        <v>282</v>
      </c>
    </row>
    <row r="34" spans="2:10">
      <c r="C34" s="103" t="s">
        <v>283</v>
      </c>
      <c r="D34" s="103" t="s">
        <v>284</v>
      </c>
      <c r="E34" s="194" t="s">
        <v>285</v>
      </c>
      <c r="F34" s="195"/>
      <c r="G34" s="194" t="s">
        <v>364</v>
      </c>
      <c r="H34" s="195"/>
      <c r="I34" s="103" t="s">
        <v>365</v>
      </c>
      <c r="J34" s="132"/>
    </row>
    <row r="35" spans="2:10" ht="18.75" customHeight="1">
      <c r="C35" s="104" t="s">
        <v>261</v>
      </c>
      <c r="D35" s="104" t="s">
        <v>261</v>
      </c>
      <c r="E35" s="198" t="s">
        <v>261</v>
      </c>
      <c r="F35" s="199"/>
      <c r="G35" s="227" t="s">
        <v>261</v>
      </c>
      <c r="H35" s="228"/>
      <c r="I35" s="78" t="s">
        <v>261</v>
      </c>
      <c r="J35" s="130"/>
    </row>
    <row r="36" spans="2:10" ht="50.25" customHeight="1">
      <c r="C36" s="105">
        <f>I30</f>
        <v>0</v>
      </c>
      <c r="D36" s="106">
        <v>10000000</v>
      </c>
      <c r="E36" s="200">
        <f>C36</f>
        <v>0</v>
      </c>
      <c r="F36" s="201"/>
      <c r="G36" s="274"/>
      <c r="H36" s="195"/>
      <c r="I36" s="134">
        <f>E36-G36</f>
        <v>0</v>
      </c>
      <c r="J36" s="132"/>
    </row>
    <row r="37" spans="2:10" ht="29.25" customHeight="1">
      <c r="B37" s="107" t="s">
        <v>366</v>
      </c>
    </row>
    <row r="38" spans="2:10" ht="18" customHeight="1">
      <c r="B38" s="58" t="s">
        <v>244</v>
      </c>
    </row>
    <row r="39" spans="2:10" ht="24.95" customHeight="1">
      <c r="B39" s="186" t="s">
        <v>287</v>
      </c>
      <c r="C39" s="186"/>
      <c r="D39" s="186"/>
      <c r="E39" s="186" t="s">
        <v>288</v>
      </c>
      <c r="F39" s="186"/>
      <c r="G39" s="186" t="s">
        <v>367</v>
      </c>
      <c r="H39" s="186"/>
      <c r="I39" s="186" t="s">
        <v>368</v>
      </c>
      <c r="J39" s="186"/>
    </row>
    <row r="40" spans="2:10" ht="24.95" customHeight="1">
      <c r="B40" s="186" t="s">
        <v>289</v>
      </c>
      <c r="C40" s="186"/>
      <c r="D40" s="186"/>
      <c r="E40" s="187"/>
      <c r="F40" s="187"/>
      <c r="G40" s="187">
        <f>E36</f>
        <v>0</v>
      </c>
      <c r="H40" s="187"/>
      <c r="I40" s="187">
        <f>E40-G40</f>
        <v>0</v>
      </c>
      <c r="J40" s="187"/>
    </row>
    <row r="41" spans="2:10" ht="24.95" customHeight="1">
      <c r="B41" s="186" t="s">
        <v>290</v>
      </c>
      <c r="C41" s="186"/>
      <c r="D41" s="186"/>
      <c r="E41" s="187"/>
      <c r="F41" s="187"/>
      <c r="G41" s="187"/>
      <c r="H41" s="187"/>
      <c r="I41" s="187">
        <f t="shared" ref="I41:I43" si="0">E41-G41</f>
        <v>0</v>
      </c>
      <c r="J41" s="187"/>
    </row>
    <row r="42" spans="2:10" ht="24.95" customHeight="1">
      <c r="B42" s="186" t="s">
        <v>291</v>
      </c>
      <c r="C42" s="186"/>
      <c r="D42" s="186"/>
      <c r="E42" s="188"/>
      <c r="F42" s="189"/>
      <c r="G42" s="188"/>
      <c r="H42" s="189"/>
      <c r="I42" s="187">
        <f t="shared" si="0"/>
        <v>0</v>
      </c>
      <c r="J42" s="187"/>
    </row>
    <row r="43" spans="2:10" ht="24.95" customHeight="1">
      <c r="B43" s="186" t="s">
        <v>278</v>
      </c>
      <c r="C43" s="186"/>
      <c r="D43" s="186"/>
      <c r="E43" s="187">
        <f>SUM(E40:F42)</f>
        <v>0</v>
      </c>
      <c r="F43" s="187"/>
      <c r="G43" s="187">
        <f t="shared" ref="G43" si="1">SUM(G40:H42)</f>
        <v>0</v>
      </c>
      <c r="H43" s="187"/>
      <c r="I43" s="187">
        <f t="shared" si="0"/>
        <v>0</v>
      </c>
      <c r="J43" s="187"/>
    </row>
    <row r="44" spans="2:10">
      <c r="B44" s="58" t="s">
        <v>292</v>
      </c>
    </row>
  </sheetData>
  <mergeCells count="55">
    <mergeCell ref="G1:J1"/>
    <mergeCell ref="B2:J2"/>
    <mergeCell ref="B5:C8"/>
    <mergeCell ref="E5:F5"/>
    <mergeCell ref="E6:F6"/>
    <mergeCell ref="I6:J6"/>
    <mergeCell ref="E7:F7"/>
    <mergeCell ref="I7:J7"/>
    <mergeCell ref="E8:F8"/>
    <mergeCell ref="B31:J31"/>
    <mergeCell ref="B9:B22"/>
    <mergeCell ref="G9:G28"/>
    <mergeCell ref="E10:F26"/>
    <mergeCell ref="H10:H26"/>
    <mergeCell ref="I10:J26"/>
    <mergeCell ref="B23:C24"/>
    <mergeCell ref="B25:C26"/>
    <mergeCell ref="B27:C28"/>
    <mergeCell ref="E28:F28"/>
    <mergeCell ref="I28:J28"/>
    <mergeCell ref="E29:F29"/>
    <mergeCell ref="I29:J29"/>
    <mergeCell ref="B30:C30"/>
    <mergeCell ref="E30:F30"/>
    <mergeCell ref="I30:J30"/>
    <mergeCell ref="E32:F32"/>
    <mergeCell ref="G32:H32"/>
    <mergeCell ref="E33:F33"/>
    <mergeCell ref="G33:H33"/>
    <mergeCell ref="E34:F34"/>
    <mergeCell ref="G34:H34"/>
    <mergeCell ref="B41:D41"/>
    <mergeCell ref="E41:F41"/>
    <mergeCell ref="G41:H41"/>
    <mergeCell ref="I41:J41"/>
    <mergeCell ref="E35:F35"/>
    <mergeCell ref="G35:H35"/>
    <mergeCell ref="E36:F36"/>
    <mergeCell ref="G36:H36"/>
    <mergeCell ref="B39:D39"/>
    <mergeCell ref="E39:F39"/>
    <mergeCell ref="G39:H39"/>
    <mergeCell ref="I39:J39"/>
    <mergeCell ref="B40:D40"/>
    <mergeCell ref="E40:F40"/>
    <mergeCell ref="G40:H40"/>
    <mergeCell ref="I40:J40"/>
    <mergeCell ref="B42:D42"/>
    <mergeCell ref="E42:F42"/>
    <mergeCell ref="G42:H42"/>
    <mergeCell ref="I42:J42"/>
    <mergeCell ref="B43:D43"/>
    <mergeCell ref="E43:F43"/>
    <mergeCell ref="G43:H43"/>
    <mergeCell ref="I43:J43"/>
  </mergeCells>
  <phoneticPr fontId="1"/>
  <conditionalFormatting sqref="D10 D12 D14 D16 D18 D20 D24 D26 D28">
    <cfRule type="containsBlanks" dxfId="35" priority="6">
      <formula>LEN(TRIM(D10))=0</formula>
    </cfRule>
  </conditionalFormatting>
  <conditionalFormatting sqref="G1:J1">
    <cfRule type="containsBlanks" dxfId="34" priority="5">
      <formula>LEN(TRIM(G1))=0</formula>
    </cfRule>
  </conditionalFormatting>
  <conditionalFormatting sqref="D22">
    <cfRule type="containsBlanks" dxfId="33" priority="4">
      <formula>LEN(TRIM(D22))=0</formula>
    </cfRule>
  </conditionalFormatting>
  <conditionalFormatting sqref="E36:F36">
    <cfRule type="containsBlanks" dxfId="32" priority="3">
      <formula>LEN(TRIM(E36))=0</formula>
    </cfRule>
  </conditionalFormatting>
  <conditionalFormatting sqref="G36:H36">
    <cfRule type="containsBlanks" dxfId="31" priority="2">
      <formula>LEN(TRIM(G36))=0</formula>
    </cfRule>
  </conditionalFormatting>
  <conditionalFormatting sqref="E40:E42 G40:G42 I40:I43">
    <cfRule type="containsBlanks" dxfId="30" priority="1">
      <formula>LEN(TRIM(E40))=0</formula>
    </cfRule>
  </conditionalFormatting>
  <dataValidations count="1">
    <dataValidation imeMode="disabled" allowBlank="1" showInputMessage="1" showErrorMessage="1" sqref="D10 D12 D14 D16 D18 D22 D24 D26 D28 D20 E41:E42 G41:G42" xr:uid="{2861DF8B-CA13-4D12-9AC3-2691814FB3C3}"/>
  </dataValidations>
  <pageMargins left="0.7" right="0.7" top="0.75" bottom="0.75" header="0.3" footer="0.3"/>
  <pageSetup paperSize="9" scale="57" orientation="portrait" verticalDpi="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5084A-A0CE-4555-9E4D-030754DE6EF9}">
  <dimension ref="A1:H99"/>
  <sheetViews>
    <sheetView zoomScaleNormal="100" workbookViewId="0">
      <selection activeCell="D8" sqref="D7:D8"/>
    </sheetView>
  </sheetViews>
  <sheetFormatPr defaultRowHeight="18.75"/>
  <cols>
    <col min="1" max="4" width="30.625" customWidth="1"/>
    <col min="5" max="6" width="9" style="110"/>
  </cols>
  <sheetData>
    <row r="1" spans="1:8">
      <c r="A1" s="108" t="s">
        <v>369</v>
      </c>
      <c r="D1" s="109" t="s">
        <v>294</v>
      </c>
    </row>
    <row r="2" spans="1:8" ht="25.5">
      <c r="A2" s="271" t="s">
        <v>370</v>
      </c>
      <c r="B2" s="271"/>
      <c r="C2" s="271"/>
      <c r="D2" s="271"/>
      <c r="E2" s="111"/>
      <c r="F2" s="111"/>
      <c r="G2" s="112"/>
      <c r="H2" s="112"/>
    </row>
    <row r="3" spans="1:8" ht="19.5">
      <c r="A3" s="113" t="s">
        <v>296</v>
      </c>
    </row>
    <row r="4" spans="1:8" ht="19.5">
      <c r="A4" s="113" t="s">
        <v>297</v>
      </c>
    </row>
    <row r="5" spans="1:8">
      <c r="A5" s="114" t="s">
        <v>298</v>
      </c>
      <c r="B5" s="115"/>
      <c r="C5" s="116" t="s">
        <v>299</v>
      </c>
      <c r="D5" s="115"/>
    </row>
    <row r="6" spans="1:8">
      <c r="A6" s="114" t="s">
        <v>300</v>
      </c>
      <c r="B6" s="115">
        <f>別紙２!C11</f>
        <v>0</v>
      </c>
      <c r="C6" s="116" t="s">
        <v>301</v>
      </c>
      <c r="D6" s="116">
        <f>別紙２!C13</f>
        <v>0</v>
      </c>
    </row>
    <row r="7" spans="1:8">
      <c r="A7" s="114" t="s">
        <v>302</v>
      </c>
      <c r="B7" s="117">
        <f>別紙２!C14</f>
        <v>0</v>
      </c>
      <c r="C7" s="115" t="s">
        <v>303</v>
      </c>
      <c r="D7" s="116">
        <f>別紙２!C16</f>
        <v>0</v>
      </c>
    </row>
    <row r="8" spans="1:8">
      <c r="A8" s="115" t="s">
        <v>304</v>
      </c>
      <c r="B8" s="118"/>
      <c r="C8" s="115" t="s">
        <v>305</v>
      </c>
      <c r="D8" s="119"/>
      <c r="F8" s="110" t="s">
        <v>306</v>
      </c>
    </row>
    <row r="9" spans="1:8">
      <c r="A9" s="115" t="s">
        <v>307</v>
      </c>
      <c r="B9" s="118"/>
      <c r="C9" s="115" t="s">
        <v>308</v>
      </c>
      <c r="D9" s="119"/>
      <c r="F9" s="110" t="s">
        <v>309</v>
      </c>
    </row>
    <row r="10" spans="1:8">
      <c r="A10" s="115" t="s">
        <v>310</v>
      </c>
      <c r="B10" s="118"/>
      <c r="C10" s="117"/>
      <c r="D10" s="120"/>
    </row>
    <row r="11" spans="1:8">
      <c r="A11" s="246" t="s">
        <v>311</v>
      </c>
      <c r="B11" s="246"/>
      <c r="C11" s="246"/>
      <c r="D11" s="119"/>
    </row>
    <row r="12" spans="1:8">
      <c r="A12" s="246" t="s">
        <v>312</v>
      </c>
      <c r="B12" s="246"/>
      <c r="C12" s="246"/>
      <c r="D12" s="119"/>
    </row>
    <row r="14" spans="1:8" ht="19.5">
      <c r="A14" s="113" t="s">
        <v>313</v>
      </c>
    </row>
    <row r="15" spans="1:8">
      <c r="A15" s="249" t="s">
        <v>314</v>
      </c>
      <c r="B15" s="249"/>
      <c r="C15" s="249"/>
      <c r="D15" s="118"/>
    </row>
    <row r="16" spans="1:8">
      <c r="A16" s="272" t="s">
        <v>315</v>
      </c>
      <c r="B16" s="273"/>
      <c r="C16" s="272"/>
      <c r="D16" s="273"/>
    </row>
    <row r="17" spans="1:6">
      <c r="A17" s="249" t="s">
        <v>316</v>
      </c>
      <c r="B17" s="249"/>
      <c r="C17" s="249"/>
      <c r="D17" s="118"/>
      <c r="F17" s="110" t="s">
        <v>317</v>
      </c>
    </row>
    <row r="18" spans="1:6">
      <c r="A18" s="247" t="s">
        <v>318</v>
      </c>
      <c r="B18" s="247"/>
      <c r="C18" s="247"/>
      <c r="D18" s="247"/>
    </row>
    <row r="19" spans="1:6">
      <c r="A19" s="247"/>
      <c r="B19" s="247"/>
      <c r="C19" s="247"/>
      <c r="D19" s="247"/>
    </row>
    <row r="20" spans="1:6">
      <c r="A20" s="247"/>
      <c r="B20" s="247"/>
      <c r="C20" s="247"/>
      <c r="D20" s="247"/>
    </row>
    <row r="21" spans="1:6">
      <c r="A21" s="121" t="s">
        <v>319</v>
      </c>
      <c r="B21" s="121"/>
      <c r="C21" s="121" t="s">
        <v>320</v>
      </c>
      <c r="D21" s="121"/>
    </row>
    <row r="23" spans="1:6" ht="19.5">
      <c r="A23" s="113" t="s">
        <v>321</v>
      </c>
    </row>
    <row r="24" spans="1:6" ht="19.5">
      <c r="A24" s="122" t="s">
        <v>322</v>
      </c>
    </row>
    <row r="25" spans="1:6">
      <c r="A25" s="250" t="s">
        <v>323</v>
      </c>
      <c r="B25" s="123"/>
      <c r="C25" s="250" t="s">
        <v>324</v>
      </c>
      <c r="D25" s="121"/>
    </row>
    <row r="26" spans="1:6">
      <c r="A26" s="251"/>
      <c r="B26" s="123"/>
      <c r="C26" s="251"/>
      <c r="D26" s="121"/>
    </row>
    <row r="27" spans="1:6">
      <c r="A27" s="251"/>
      <c r="B27" s="123"/>
      <c r="C27" s="251"/>
      <c r="D27" s="121"/>
    </row>
    <row r="28" spans="1:6">
      <c r="A28" s="251"/>
      <c r="B28" s="123"/>
      <c r="C28" s="251"/>
      <c r="D28" s="121"/>
    </row>
    <row r="29" spans="1:6">
      <c r="A29" s="252"/>
      <c r="B29" s="123"/>
      <c r="C29" s="252"/>
      <c r="D29" s="121"/>
    </row>
    <row r="30" spans="1:6" ht="19.5">
      <c r="A30" s="113"/>
    </row>
    <row r="31" spans="1:6" ht="19.5">
      <c r="A31" s="122" t="s">
        <v>325</v>
      </c>
    </row>
    <row r="32" spans="1:6">
      <c r="A32" s="124" t="s">
        <v>326</v>
      </c>
    </row>
    <row r="33" spans="1:4">
      <c r="A33" s="253"/>
      <c r="B33" s="254"/>
      <c r="C33" s="254"/>
      <c r="D33" s="255"/>
    </row>
    <row r="34" spans="1:4">
      <c r="A34" s="256"/>
      <c r="B34" s="257"/>
      <c r="C34" s="257"/>
      <c r="D34" s="258"/>
    </row>
    <row r="35" spans="1:4">
      <c r="A35" s="256"/>
      <c r="B35" s="257"/>
      <c r="C35" s="257"/>
      <c r="D35" s="258"/>
    </row>
    <row r="36" spans="1:4">
      <c r="A36" s="256"/>
      <c r="B36" s="257"/>
      <c r="C36" s="257"/>
      <c r="D36" s="258"/>
    </row>
    <row r="37" spans="1:4">
      <c r="A37" s="256"/>
      <c r="B37" s="257"/>
      <c r="C37" s="257"/>
      <c r="D37" s="258"/>
    </row>
    <row r="38" spans="1:4">
      <c r="A38" s="259"/>
      <c r="B38" s="260"/>
      <c r="C38" s="260"/>
      <c r="D38" s="261"/>
    </row>
    <row r="40" spans="1:4" ht="19.5">
      <c r="A40" s="113" t="s">
        <v>327</v>
      </c>
    </row>
    <row r="41" spans="1:4" ht="19.5">
      <c r="A41" s="122" t="s">
        <v>328</v>
      </c>
    </row>
    <row r="42" spans="1:4">
      <c r="A42" s="247"/>
      <c r="B42" s="247"/>
      <c r="C42" s="247"/>
      <c r="D42" s="247"/>
    </row>
    <row r="43" spans="1:4">
      <c r="A43" s="247"/>
      <c r="B43" s="247"/>
      <c r="C43" s="247"/>
      <c r="D43" s="247"/>
    </row>
    <row r="44" spans="1:4">
      <c r="A44" s="247"/>
      <c r="B44" s="247"/>
      <c r="C44" s="247"/>
      <c r="D44" s="247"/>
    </row>
    <row r="45" spans="1:4">
      <c r="A45" s="247"/>
      <c r="B45" s="247"/>
      <c r="C45" s="247"/>
      <c r="D45" s="247"/>
    </row>
    <row r="46" spans="1:4">
      <c r="A46" s="247"/>
      <c r="B46" s="247"/>
      <c r="C46" s="247"/>
      <c r="D46" s="247"/>
    </row>
    <row r="47" spans="1:4">
      <c r="A47" s="247"/>
      <c r="B47" s="247"/>
      <c r="C47" s="247"/>
      <c r="D47" s="247"/>
    </row>
    <row r="48" spans="1:4">
      <c r="A48" s="247"/>
      <c r="B48" s="247"/>
      <c r="C48" s="247"/>
      <c r="D48" s="247"/>
    </row>
    <row r="49" spans="1:6">
      <c r="A49" s="247"/>
      <c r="B49" s="247"/>
      <c r="C49" s="247"/>
      <c r="D49" s="247"/>
    </row>
    <row r="50" spans="1:6">
      <c r="A50" s="247"/>
      <c r="B50" s="247"/>
      <c r="C50" s="247"/>
      <c r="D50" s="247"/>
    </row>
    <row r="51" spans="1:6">
      <c r="A51" s="247"/>
      <c r="B51" s="247"/>
      <c r="C51" s="247"/>
      <c r="D51" s="247"/>
    </row>
    <row r="52" spans="1:6">
      <c r="A52" s="247"/>
      <c r="B52" s="247"/>
      <c r="C52" s="247"/>
      <c r="D52" s="247"/>
    </row>
    <row r="53" spans="1:6">
      <c r="A53" s="247"/>
      <c r="B53" s="247"/>
      <c r="C53" s="247"/>
      <c r="D53" s="247"/>
    </row>
    <row r="54" spans="1:6">
      <c r="A54" s="124" t="s">
        <v>329</v>
      </c>
    </row>
    <row r="56" spans="1:6">
      <c r="A56" t="s">
        <v>330</v>
      </c>
    </row>
    <row r="57" spans="1:6" ht="18.75" customHeight="1">
      <c r="A57" s="262" t="s">
        <v>331</v>
      </c>
      <c r="B57" s="265" t="s">
        <v>332</v>
      </c>
      <c r="C57" s="268" t="s">
        <v>333</v>
      </c>
      <c r="D57" s="268" t="s">
        <v>334</v>
      </c>
      <c r="F57" s="110" t="s">
        <v>335</v>
      </c>
    </row>
    <row r="58" spans="1:6">
      <c r="A58" s="263"/>
      <c r="B58" s="266"/>
      <c r="C58" s="269"/>
      <c r="D58" s="269"/>
      <c r="F58" s="110" t="s">
        <v>336</v>
      </c>
    </row>
    <row r="59" spans="1:6">
      <c r="A59" s="264"/>
      <c r="B59" s="267"/>
      <c r="C59" s="270"/>
      <c r="D59" s="270"/>
    </row>
    <row r="60" spans="1:6">
      <c r="A60" s="125"/>
      <c r="B60" s="115"/>
      <c r="C60" s="115"/>
      <c r="D60" s="115"/>
    </row>
    <row r="61" spans="1:6">
      <c r="A61" s="126"/>
      <c r="B61" s="115"/>
      <c r="C61" s="115"/>
      <c r="D61" s="115"/>
    </row>
    <row r="62" spans="1:6">
      <c r="A62" s="126"/>
      <c r="B62" s="115"/>
      <c r="C62" s="115"/>
      <c r="D62" s="115"/>
    </row>
    <row r="63" spans="1:6">
      <c r="A63" s="126"/>
      <c r="B63" s="115"/>
      <c r="C63" s="115"/>
      <c r="D63" s="115"/>
    </row>
    <row r="64" spans="1:6">
      <c r="A64" s="126"/>
      <c r="B64" s="115"/>
      <c r="C64" s="115"/>
      <c r="D64" s="115"/>
    </row>
    <row r="66" spans="1:4" ht="19.5">
      <c r="A66" s="113" t="s">
        <v>337</v>
      </c>
    </row>
    <row r="67" spans="1:4">
      <c r="A67" t="s">
        <v>338</v>
      </c>
    </row>
    <row r="68" spans="1:4">
      <c r="A68" t="s">
        <v>339</v>
      </c>
    </row>
    <row r="69" spans="1:4">
      <c r="A69" t="s">
        <v>340</v>
      </c>
    </row>
    <row r="70" spans="1:4">
      <c r="A70" t="s">
        <v>341</v>
      </c>
    </row>
    <row r="71" spans="1:4">
      <c r="A71" t="s">
        <v>342</v>
      </c>
    </row>
    <row r="72" spans="1:4">
      <c r="A72" t="s">
        <v>343</v>
      </c>
    </row>
    <row r="73" spans="1:4">
      <c r="A73" s="247"/>
      <c r="B73" s="247"/>
      <c r="C73" s="247"/>
      <c r="D73" s="247"/>
    </row>
    <row r="74" spans="1:4">
      <c r="A74" s="247"/>
      <c r="B74" s="247"/>
      <c r="C74" s="247"/>
      <c r="D74" s="247"/>
    </row>
    <row r="75" spans="1:4">
      <c r="A75" s="247"/>
      <c r="B75" s="247"/>
      <c r="C75" s="247"/>
      <c r="D75" s="247"/>
    </row>
    <row r="76" spans="1:4">
      <c r="A76" s="247"/>
      <c r="B76" s="247"/>
      <c r="C76" s="247"/>
      <c r="D76" s="247"/>
    </row>
    <row r="77" spans="1:4">
      <c r="A77" s="247"/>
      <c r="B77" s="247"/>
      <c r="C77" s="247"/>
      <c r="D77" s="247"/>
    </row>
    <row r="78" spans="1:4">
      <c r="A78" s="247"/>
      <c r="B78" s="247"/>
      <c r="C78" s="247"/>
      <c r="D78" s="247"/>
    </row>
    <row r="79" spans="1:4">
      <c r="A79" s="247"/>
      <c r="B79" s="247"/>
      <c r="C79" s="247"/>
      <c r="D79" s="247"/>
    </row>
    <row r="80" spans="1:4">
      <c r="A80" s="247"/>
      <c r="B80" s="247"/>
      <c r="C80" s="247"/>
      <c r="D80" s="247"/>
    </row>
    <row r="81" spans="1:5">
      <c r="A81" s="247"/>
      <c r="B81" s="247"/>
      <c r="C81" s="247"/>
      <c r="D81" s="247"/>
    </row>
    <row r="82" spans="1:5">
      <c r="A82" s="247"/>
      <c r="B82" s="247"/>
      <c r="C82" s="247"/>
      <c r="D82" s="247"/>
    </row>
    <row r="83" spans="1:5">
      <c r="A83" s="247"/>
      <c r="B83" s="247"/>
      <c r="C83" s="247"/>
      <c r="D83" s="247"/>
    </row>
    <row r="84" spans="1:5">
      <c r="A84" s="247"/>
      <c r="B84" s="247"/>
      <c r="C84" s="247"/>
      <c r="D84" s="247"/>
    </row>
    <row r="86" spans="1:5">
      <c r="A86" s="245" t="s">
        <v>344</v>
      </c>
      <c r="B86" s="245"/>
      <c r="C86" s="245"/>
      <c r="D86" s="245"/>
    </row>
    <row r="87" spans="1:5">
      <c r="A87" s="245"/>
      <c r="B87" s="245"/>
      <c r="C87" s="245"/>
      <c r="D87" s="245"/>
    </row>
    <row r="88" spans="1:5" ht="39.75" customHeight="1">
      <c r="A88" s="115"/>
      <c r="B88" s="246" t="s">
        <v>345</v>
      </c>
      <c r="C88" s="246"/>
      <c r="D88" s="246"/>
    </row>
    <row r="89" spans="1:5" ht="39.75" customHeight="1">
      <c r="A89" s="127" t="s">
        <v>346</v>
      </c>
      <c r="B89" s="247"/>
      <c r="C89" s="247"/>
      <c r="D89" s="247"/>
    </row>
    <row r="90" spans="1:5" ht="39.75" customHeight="1">
      <c r="A90" s="127" t="s">
        <v>347</v>
      </c>
      <c r="B90" s="247"/>
      <c r="C90" s="247"/>
      <c r="D90" s="247"/>
    </row>
    <row r="91" spans="1:5" ht="39.75" customHeight="1">
      <c r="A91" s="127" t="s">
        <v>348</v>
      </c>
      <c r="B91" s="247"/>
      <c r="C91" s="247"/>
      <c r="D91" s="247"/>
    </row>
    <row r="93" spans="1:5">
      <c r="A93" s="248" t="s">
        <v>349</v>
      </c>
      <c r="B93" s="248"/>
      <c r="C93" s="248"/>
      <c r="D93" s="248"/>
    </row>
    <row r="94" spans="1:5">
      <c r="A94" s="248"/>
      <c r="B94" s="248"/>
      <c r="C94" s="248"/>
      <c r="D94" s="248"/>
    </row>
    <row r="95" spans="1:5">
      <c r="A95" s="128" t="s">
        <v>350</v>
      </c>
      <c r="B95" s="129"/>
      <c r="C95" s="124"/>
      <c r="D95" s="124"/>
      <c r="E95" s="110" t="s">
        <v>351</v>
      </c>
    </row>
    <row r="96" spans="1:5">
      <c r="A96" s="124"/>
      <c r="B96" s="124"/>
      <c r="C96" s="124"/>
      <c r="D96" s="124"/>
      <c r="E96" s="110" t="s">
        <v>352</v>
      </c>
    </row>
    <row r="97" spans="1:4">
      <c r="A97" s="245" t="s">
        <v>353</v>
      </c>
      <c r="B97" s="245"/>
      <c r="C97" s="245"/>
      <c r="D97" s="245"/>
    </row>
    <row r="98" spans="1:4">
      <c r="A98" s="245"/>
      <c r="B98" s="245"/>
      <c r="C98" s="245"/>
      <c r="D98" s="245"/>
    </row>
    <row r="99" spans="1:4">
      <c r="A99" s="115" t="s">
        <v>354</v>
      </c>
      <c r="B99" s="115"/>
    </row>
  </sheetData>
  <mergeCells count="25">
    <mergeCell ref="A2:D2"/>
    <mergeCell ref="A11:C11"/>
    <mergeCell ref="A12:C12"/>
    <mergeCell ref="A15:C15"/>
    <mergeCell ref="A16:B16"/>
    <mergeCell ref="C16:D16"/>
    <mergeCell ref="A73:D84"/>
    <mergeCell ref="A17:C17"/>
    <mergeCell ref="A18:A20"/>
    <mergeCell ref="B18:D20"/>
    <mergeCell ref="A25:A29"/>
    <mergeCell ref="C25:C29"/>
    <mergeCell ref="A33:D38"/>
    <mergeCell ref="A42:D53"/>
    <mergeCell ref="A57:A59"/>
    <mergeCell ref="B57:B59"/>
    <mergeCell ref="C57:C59"/>
    <mergeCell ref="D57:D59"/>
    <mergeCell ref="A97:D98"/>
    <mergeCell ref="A86:D87"/>
    <mergeCell ref="B88:D88"/>
    <mergeCell ref="B89:D89"/>
    <mergeCell ref="B90:D90"/>
    <mergeCell ref="B91:D91"/>
    <mergeCell ref="A93:D94"/>
  </mergeCells>
  <phoneticPr fontId="1"/>
  <conditionalFormatting sqref="B8:B10 D8:D9 D11:D12">
    <cfRule type="containsBlanks" dxfId="29" priority="18">
      <formula>LEN(TRIM(B8))=0</formula>
    </cfRule>
  </conditionalFormatting>
  <conditionalFormatting sqref="A73:D84 B89:D91 B18:D21 B26:B29 D26:D29 D17 D15 B25:D25">
    <cfRule type="containsBlanks" dxfId="28" priority="17">
      <formula>LEN(TRIM(A15))=0</formula>
    </cfRule>
  </conditionalFormatting>
  <conditionalFormatting sqref="B5 D5">
    <cfRule type="containsBlanks" dxfId="27" priority="16">
      <formula>LEN(TRIM(B5))=0</formula>
    </cfRule>
  </conditionalFormatting>
  <conditionalFormatting sqref="D60:D61 D64">
    <cfRule type="containsBlanks" dxfId="26" priority="15">
      <formula>LEN(TRIM(D60))=0</formula>
    </cfRule>
  </conditionalFormatting>
  <conditionalFormatting sqref="D63">
    <cfRule type="containsBlanks" dxfId="25" priority="14">
      <formula>LEN(TRIM(D63))=0</formula>
    </cfRule>
  </conditionalFormatting>
  <conditionalFormatting sqref="D62">
    <cfRule type="containsBlanks" dxfId="24" priority="13">
      <formula>LEN(TRIM(D62))=0</formula>
    </cfRule>
  </conditionalFormatting>
  <conditionalFormatting sqref="B60:B61 B64">
    <cfRule type="containsBlanks" dxfId="23" priority="12">
      <formula>LEN(TRIM(B60))=0</formula>
    </cfRule>
  </conditionalFormatting>
  <conditionalFormatting sqref="B63">
    <cfRule type="containsBlanks" dxfId="22" priority="11">
      <formula>LEN(TRIM(B63))=0</formula>
    </cfRule>
  </conditionalFormatting>
  <conditionalFormatting sqref="B62">
    <cfRule type="containsBlanks" dxfId="21" priority="10">
      <formula>LEN(TRIM(B62))=0</formula>
    </cfRule>
  </conditionalFormatting>
  <conditionalFormatting sqref="C60:C61 C64">
    <cfRule type="containsBlanks" dxfId="20" priority="9">
      <formula>LEN(TRIM(C60))=0</formula>
    </cfRule>
  </conditionalFormatting>
  <conditionalFormatting sqref="C63">
    <cfRule type="containsBlanks" dxfId="19" priority="8">
      <formula>LEN(TRIM(C63))=0</formula>
    </cfRule>
  </conditionalFormatting>
  <conditionalFormatting sqref="C62">
    <cfRule type="containsBlanks" dxfId="18" priority="7">
      <formula>LEN(TRIM(C62))=0</formula>
    </cfRule>
  </conditionalFormatting>
  <conditionalFormatting sqref="C16">
    <cfRule type="containsBlanks" dxfId="17" priority="6">
      <formula>LEN(TRIM(C16))=0</formula>
    </cfRule>
  </conditionalFormatting>
  <conditionalFormatting sqref="A60:A64">
    <cfRule type="containsBlanks" dxfId="16" priority="5">
      <formula>LEN(TRIM(A60))=0</formula>
    </cfRule>
  </conditionalFormatting>
  <conditionalFormatting sqref="A33:D38">
    <cfRule type="containsBlanks" dxfId="15" priority="4">
      <formula>LEN(TRIM(A33))=0</formula>
    </cfRule>
  </conditionalFormatting>
  <conditionalFormatting sqref="A42:D53">
    <cfRule type="containsBlanks" dxfId="14" priority="3">
      <formula>LEN(TRIM(A42))=0</formula>
    </cfRule>
  </conditionalFormatting>
  <conditionalFormatting sqref="B95">
    <cfRule type="containsBlanks" dxfId="13" priority="2">
      <formula>LEN(TRIM(B95))=0</formula>
    </cfRule>
  </conditionalFormatting>
  <conditionalFormatting sqref="B99">
    <cfRule type="containsBlanks" dxfId="12" priority="1">
      <formula>LEN(TRIM(B99))=0</formula>
    </cfRule>
  </conditionalFormatting>
  <dataValidations count="6">
    <dataValidation type="list" allowBlank="1" showInputMessage="1" showErrorMessage="1" sqref="B95 B99" xr:uid="{C671F41A-98B2-4728-944B-72C051A5A4E1}">
      <formula1>$E$94:$E$96</formula1>
    </dataValidation>
    <dataValidation type="list" allowBlank="1" showInputMessage="1" showErrorMessage="1" sqref="D11" xr:uid="{7C707279-214E-48B7-9118-A0374D3FBFA4}">
      <formula1>F4:F9</formula1>
    </dataValidation>
    <dataValidation type="list" allowBlank="1" showInputMessage="1" showErrorMessage="1" sqref="D12 D15" xr:uid="{3A33E14F-234B-4BAF-8A4C-57C862F274FF}">
      <formula1>$F$4:$F$9</formula1>
    </dataValidation>
    <dataValidation type="list" allowBlank="1" showInputMessage="1" showErrorMessage="1" sqref="D17" xr:uid="{BA1391A7-4118-47A8-ADAA-E9CF44D94445}">
      <formula1>$F$15:$F$17</formula1>
    </dataValidation>
    <dataValidation imeMode="disabled" allowBlank="1" showInputMessage="1" showErrorMessage="1" sqref="C60:C64" xr:uid="{D001A8E9-DA5A-4948-A00F-6429DB746DDB}"/>
    <dataValidation type="list" allowBlank="1" showInputMessage="1" showErrorMessage="1" sqref="B60:B64" xr:uid="{D3302863-8679-4A78-8D09-7477069B03AF}">
      <formula1>$F$40:$F$58</formula1>
    </dataValidation>
  </dataValidations>
  <pageMargins left="0.7" right="0.7" top="0.75" bottom="0.75" header="0.3" footer="0.3"/>
  <pageSetup paperSize="9" scale="60" orientation="portrait" verticalDpi="0" r:id="rId1"/>
  <rowBreaks count="1" manualBreakCount="1">
    <brk id="39"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3CD1-C384-4453-AF03-ED598FB6E5EE}">
  <dimension ref="A1:H32"/>
  <sheetViews>
    <sheetView zoomScaleNormal="100" workbookViewId="0">
      <selection activeCell="B7" sqref="B7"/>
    </sheetView>
  </sheetViews>
  <sheetFormatPr defaultRowHeight="18.75"/>
  <cols>
    <col min="1" max="4" width="30.625" customWidth="1"/>
    <col min="5" max="6" width="9" style="135"/>
  </cols>
  <sheetData>
    <row r="1" spans="1:8">
      <c r="A1" s="108" t="s">
        <v>371</v>
      </c>
      <c r="D1" s="109" t="s">
        <v>294</v>
      </c>
    </row>
    <row r="2" spans="1:8" ht="25.5">
      <c r="A2" s="271" t="s">
        <v>372</v>
      </c>
      <c r="B2" s="271"/>
      <c r="C2" s="271"/>
      <c r="D2" s="271"/>
      <c r="E2" s="136"/>
      <c r="F2" s="136"/>
      <c r="G2" s="112"/>
      <c r="H2" s="112"/>
    </row>
    <row r="3" spans="1:8" ht="19.5">
      <c r="A3" s="113" t="s">
        <v>373</v>
      </c>
    </row>
    <row r="4" spans="1:8" ht="19.5">
      <c r="A4" s="113" t="s">
        <v>297</v>
      </c>
    </row>
    <row r="5" spans="1:8">
      <c r="A5" s="114" t="s">
        <v>298</v>
      </c>
      <c r="B5" s="115"/>
      <c r="C5" s="116" t="s">
        <v>299</v>
      </c>
      <c r="D5" s="115"/>
    </row>
    <row r="6" spans="1:8">
      <c r="A6" s="114" t="s">
        <v>300</v>
      </c>
      <c r="B6" s="115">
        <f>別紙２!C11</f>
        <v>0</v>
      </c>
      <c r="C6" s="116" t="s">
        <v>301</v>
      </c>
      <c r="D6" s="116">
        <f>別紙２!C13</f>
        <v>0</v>
      </c>
    </row>
    <row r="7" spans="1:8">
      <c r="A7" s="114" t="s">
        <v>302</v>
      </c>
      <c r="B7" s="117">
        <f>別紙２!C14</f>
        <v>0</v>
      </c>
      <c r="C7" s="115" t="s">
        <v>303</v>
      </c>
      <c r="D7" s="116">
        <f>別紙２!C16</f>
        <v>0</v>
      </c>
    </row>
    <row r="8" spans="1:8">
      <c r="A8" s="115" t="s">
        <v>304</v>
      </c>
      <c r="B8" s="118"/>
      <c r="C8" s="115" t="s">
        <v>305</v>
      </c>
      <c r="D8" s="119"/>
    </row>
    <row r="9" spans="1:8">
      <c r="A9" s="115" t="s">
        <v>307</v>
      </c>
      <c r="B9" s="118"/>
      <c r="C9" s="115" t="s">
        <v>308</v>
      </c>
      <c r="D9" s="119"/>
    </row>
    <row r="10" spans="1:8">
      <c r="A10" s="115" t="s">
        <v>310</v>
      </c>
      <c r="B10" s="118"/>
      <c r="C10" s="137"/>
      <c r="D10" s="138"/>
    </row>
    <row r="12" spans="1:8" ht="19.5">
      <c r="A12" s="113" t="s">
        <v>374</v>
      </c>
    </row>
    <row r="13" spans="1:8" ht="19.5">
      <c r="A13" s="122" t="s">
        <v>375</v>
      </c>
    </row>
    <row r="14" spans="1:8" ht="18.75" customHeight="1">
      <c r="A14" s="262" t="s">
        <v>376</v>
      </c>
      <c r="B14" s="268" t="s">
        <v>332</v>
      </c>
      <c r="C14" s="268" t="s">
        <v>333</v>
      </c>
      <c r="D14" s="268" t="s">
        <v>377</v>
      </c>
      <c r="F14" s="135" t="s">
        <v>335</v>
      </c>
    </row>
    <row r="15" spans="1:8">
      <c r="A15" s="263"/>
      <c r="B15" s="269"/>
      <c r="C15" s="269"/>
      <c r="D15" s="269"/>
      <c r="F15" s="135" t="s">
        <v>336</v>
      </c>
    </row>
    <row r="16" spans="1:8">
      <c r="A16" s="264"/>
      <c r="B16" s="270"/>
      <c r="C16" s="270"/>
      <c r="D16" s="270"/>
    </row>
    <row r="17" spans="1:4">
      <c r="A17" s="125"/>
      <c r="B17" s="115"/>
      <c r="C17" s="115"/>
      <c r="D17" s="115"/>
    </row>
    <row r="18" spans="1:4">
      <c r="A18" s="126"/>
      <c r="B18" s="115"/>
      <c r="C18" s="115"/>
      <c r="D18" s="115"/>
    </row>
    <row r="19" spans="1:4">
      <c r="A19" s="126"/>
      <c r="B19" s="115"/>
      <c r="C19" s="115"/>
      <c r="D19" s="115"/>
    </row>
    <row r="20" spans="1:4">
      <c r="A20" s="126"/>
      <c r="B20" s="115"/>
      <c r="C20" s="115"/>
      <c r="D20" s="115"/>
    </row>
    <row r="21" spans="1:4">
      <c r="A21" s="126"/>
      <c r="B21" s="115"/>
      <c r="C21" s="115"/>
      <c r="D21" s="115"/>
    </row>
    <row r="23" spans="1:4" ht="19.5">
      <c r="A23" s="122" t="s">
        <v>378</v>
      </c>
    </row>
    <row r="24" spans="1:4">
      <c r="A24" s="247"/>
      <c r="B24" s="247"/>
      <c r="C24" s="247"/>
      <c r="D24" s="247"/>
    </row>
    <row r="25" spans="1:4">
      <c r="A25" s="247"/>
      <c r="B25" s="247"/>
      <c r="C25" s="247"/>
      <c r="D25" s="247"/>
    </row>
    <row r="26" spans="1:4">
      <c r="A26" s="247"/>
      <c r="B26" s="247"/>
      <c r="C26" s="247"/>
      <c r="D26" s="247"/>
    </row>
    <row r="27" spans="1:4">
      <c r="A27" s="247"/>
      <c r="B27" s="247"/>
      <c r="C27" s="247"/>
      <c r="D27" s="247"/>
    </row>
    <row r="28" spans="1:4">
      <c r="A28" s="247"/>
      <c r="B28" s="247"/>
      <c r="C28" s="247"/>
      <c r="D28" s="247"/>
    </row>
    <row r="29" spans="1:4">
      <c r="A29" s="247"/>
      <c r="B29" s="247"/>
      <c r="C29" s="247"/>
      <c r="D29" s="247"/>
    </row>
    <row r="30" spans="1:4">
      <c r="A30" s="247"/>
      <c r="B30" s="247"/>
      <c r="C30" s="247"/>
      <c r="D30" s="247"/>
    </row>
    <row r="31" spans="1:4">
      <c r="A31" s="247"/>
      <c r="B31" s="247"/>
      <c r="C31" s="247"/>
      <c r="D31" s="247"/>
    </row>
    <row r="32" spans="1:4">
      <c r="A32" s="247"/>
      <c r="B32" s="247"/>
      <c r="C32" s="247"/>
      <c r="D32" s="247"/>
    </row>
  </sheetData>
  <mergeCells count="6">
    <mergeCell ref="A24:D32"/>
    <mergeCell ref="A2:D2"/>
    <mergeCell ref="A14:A16"/>
    <mergeCell ref="B14:B16"/>
    <mergeCell ref="C14:C16"/>
    <mergeCell ref="D14:D16"/>
  </mergeCells>
  <phoneticPr fontId="1"/>
  <conditionalFormatting sqref="D17:D18 A24:D32 D21">
    <cfRule type="containsBlanks" dxfId="11" priority="12">
      <formula>LEN(TRIM(A17))=0</formula>
    </cfRule>
  </conditionalFormatting>
  <conditionalFormatting sqref="B8:B10 D8:D9">
    <cfRule type="containsBlanks" dxfId="10" priority="11">
      <formula>LEN(TRIM(B8))=0</formula>
    </cfRule>
  </conditionalFormatting>
  <conditionalFormatting sqref="B5 D5">
    <cfRule type="containsBlanks" dxfId="9" priority="10">
      <formula>LEN(TRIM(B5))=0</formula>
    </cfRule>
  </conditionalFormatting>
  <conditionalFormatting sqref="D20">
    <cfRule type="containsBlanks" dxfId="8" priority="9">
      <formula>LEN(TRIM(D20))=0</formula>
    </cfRule>
  </conditionalFormatting>
  <conditionalFormatting sqref="D19">
    <cfRule type="containsBlanks" dxfId="7" priority="8">
      <formula>LEN(TRIM(D19))=0</formula>
    </cfRule>
  </conditionalFormatting>
  <conditionalFormatting sqref="B17:B18 B21">
    <cfRule type="containsBlanks" dxfId="6" priority="7">
      <formula>LEN(TRIM(B17))=0</formula>
    </cfRule>
  </conditionalFormatting>
  <conditionalFormatting sqref="B20">
    <cfRule type="containsBlanks" dxfId="5" priority="6">
      <formula>LEN(TRIM(B20))=0</formula>
    </cfRule>
  </conditionalFormatting>
  <conditionalFormatting sqref="B19">
    <cfRule type="containsBlanks" dxfId="4" priority="5">
      <formula>LEN(TRIM(B19))=0</formula>
    </cfRule>
  </conditionalFormatting>
  <conditionalFormatting sqref="C17:C18 C21">
    <cfRule type="containsBlanks" dxfId="3" priority="4">
      <formula>LEN(TRIM(C17))=0</formula>
    </cfRule>
  </conditionalFormatting>
  <conditionalFormatting sqref="C20">
    <cfRule type="containsBlanks" dxfId="2" priority="3">
      <formula>LEN(TRIM(C20))=0</formula>
    </cfRule>
  </conditionalFormatting>
  <conditionalFormatting sqref="C19">
    <cfRule type="containsBlanks" dxfId="1" priority="2">
      <formula>LEN(TRIM(C19))=0</formula>
    </cfRule>
  </conditionalFormatting>
  <conditionalFormatting sqref="A17:A21">
    <cfRule type="containsBlanks" dxfId="0" priority="1">
      <formula>LEN(TRIM(A17))=0</formula>
    </cfRule>
  </conditionalFormatting>
  <dataValidations count="2">
    <dataValidation imeMode="disabled" allowBlank="1" showInputMessage="1" showErrorMessage="1" sqref="C17:C21" xr:uid="{E54FE2FA-2217-48ED-90D3-E4FB15313A23}"/>
    <dataValidation type="list" allowBlank="1" showInputMessage="1" showErrorMessage="1" sqref="B17:B21" xr:uid="{2805C064-7ED4-4BE9-A0D6-398FFCC5C92C}">
      <formula1>$F$13:$F$15</formula1>
    </dataValidation>
  </dataValidations>
  <pageMargins left="0.7" right="0.7" top="0.75" bottom="0.75" header="0.3" footer="0.3"/>
  <pageSetup paperSize="9" scale="65" orientation="portrait" verticalDpi="0" copies="0"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表紙</vt:lpstr>
      <vt:lpstr>別紙２</vt:lpstr>
      <vt:lpstr>記入見本</vt:lpstr>
      <vt:lpstr>様式2-1-1</vt:lpstr>
      <vt:lpstr>様式3</vt:lpstr>
      <vt:lpstr>様式2-2-1</vt:lpstr>
      <vt:lpstr>様式2-3-1</vt:lpstr>
      <vt:lpstr>様式7</vt:lpstr>
      <vt:lpstr>様式12</vt:lpstr>
      <vt:lpstr>ここは触らない</vt:lpstr>
      <vt:lpstr>データセット</vt:lpstr>
      <vt:lpstr>記入見本!Print_Area</vt:lpstr>
      <vt:lpstr>別紙２!Print_Area</vt:lpstr>
      <vt:lpstr>様式12!Print_Area</vt:lpstr>
      <vt:lpstr>'様式2-1-1'!Print_Area</vt:lpstr>
      <vt:lpstr>'様式2-2-1'!Print_Area</vt:lpstr>
      <vt:lpstr>'様式2-3-1'!Print_Area</vt:lpstr>
      <vt:lpstr>様式3!Print_Area</vt:lpstr>
      <vt:lpstr>様式7!Print_Area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2024-06-25T01:39:21Z</cp:lastPrinted>
  <dcterms:created xsi:type="dcterms:W3CDTF">2022-03-18T10:08:48Z</dcterms:created>
  <dcterms:modified xsi:type="dcterms:W3CDTF">2024-08-13T01:10:14Z</dcterms:modified>
  <cp:category/>
  <cp:contentStatus/>
</cp:coreProperties>
</file>