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814A4BA4-D568-48BC-8834-B9C56609B2BC}" xr6:coauthVersionLast="47" xr6:coauthVersionMax="47" xr10:uidLastSave="{00000000-0000-0000-0000-000000000000}"/>
  <bookViews>
    <workbookView xWindow="-120" yWindow="-16320" windowWidth="29040" windowHeight="15840" tabRatio="741"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BE35" i="10"/>
  <c r="AM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BE34" i="10" s="1"/>
  <c r="BW34" i="10" l="1"/>
  <c r="BW35" i="10" s="1"/>
  <c r="BW36" i="10" s="1"/>
  <c r="BW37" i="10" s="1"/>
  <c r="BW38" i="10" s="1"/>
  <c r="BW39" i="10" s="1"/>
  <c r="BW40" i="10" s="1"/>
  <c r="BW41" i="10" s="1"/>
  <c r="BW42" i="10" s="1"/>
  <c r="CO34" i="10"/>
  <c r="CO35" i="10" s="1"/>
  <c r="CO36" i="10" s="1"/>
</calcChain>
</file>

<file path=xl/sharedStrings.xml><?xml version="1.0" encoding="utf-8"?>
<sst xmlns="http://schemas.openxmlformats.org/spreadsheetml/2006/main" count="1076" uniqueCount="611">
  <si>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</si>
  <si>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</si>
  <si>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</si>
  <si>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</si>
  <si>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</si>
  <si>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</si>
  <si>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</si>
  <si>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</si>
  <si>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</si>
  <si>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</si>
  <si>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</si>
  <si>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</si>
  <si>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</si>
  <si>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</si>
  <si>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</si>
  <si>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</si>
  <si>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</si>
  <si>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</si>
  <si>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</si>
  <si>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</si>
  <si>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</si>
  <si>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</si>
  <si>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</si>
  <si>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</si>
  <si>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</si>
  <si>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</si>
  <si>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</si>
  <si>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</si>
  <si>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</si>
  <si>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</si>
  <si>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</si>
  <si>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</si>
  <si>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</si>
  <si>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</si>
  <si>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</si>
  <si>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</si>
  <si>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</si>
  <si>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</si>
  <si>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</si>
  <si>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</si>
  <si>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</si>
  <si>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</si>
  <si>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</si>
  <si>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</si>
  <si>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</si>
  <si>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</si>
  <si>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</si>
  <si>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</si>
  <si>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</si>
  <si>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</si>
  <si>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</si>
  <si>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</si>
  <si>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</si>
  <si>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</si>
  <si>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</si>
  <si>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</si>
  <si>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</si>
  <si>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</si>
  <si>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</si>
  <si>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</si>
  <si>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</si>
  <si>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</si>
  <si>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</si>
  <si>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</si>
  <si>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</si>
  <si>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</si>
  <si>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</si>
  <si>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</si>
  <si>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</si>
  <si>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</si>
  <si>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</si>
  <si>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</si>
  <si>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</si>
  <si>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</si>
  <si>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</si>
  <si>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</si>
  <si>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</si>
  <si>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</si>
  <si>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</si>
  <si>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</si>
  <si>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</si>
  <si>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</si>
  <si>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</si>
  <si>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</si>
  <si>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</si>
  <si>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</si>
  <si>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</si>
  <si>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</si>
  <si>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</si>
  <si>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</si>
  <si>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</si>
  <si>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</si>
  <si>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</si>
  <si>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</si>
  <si>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</si>
  <si>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</si>
  <si>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</si>
  <si>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</si>
  <si>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</si>
  <si>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</si>
  <si>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新上五島町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</si>
  <si>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</si>
  <si>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</si>
  <si>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</si>
  <si>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</si>
  <si>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</si>
  <si>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</si>
  <si>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</si>
  <si>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</si>
  <si>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</si>
  <si>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</si>
  <si>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</si>
  <si>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</si>
  <si>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</si>
  <si>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</si>
  <si>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</si>
  <si>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</si>
  <si>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</si>
  <si>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</si>
  <si>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</si>
  <si>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</si>
  <si>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</si>
  <si>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</si>
  <si>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</si>
  <si>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</si>
  <si>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</si>
  <si>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</si>
  <si>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</si>
  <si>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</si>
  <si>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</si>
  <si>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</si>
  <si>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</si>
  <si>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</si>
  <si>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</si>
  <si>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</si>
  <si>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</si>
  <si>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</si>
  <si>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</si>
  <si>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</si>
  <si>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</si>
  <si>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</si>
  <si>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</si>
  <si>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</si>
  <si>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</si>
  <si>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</si>
  <si>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</si>
  <si>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</si>
  <si>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</si>
  <si>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</si>
  <si>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</si>
  <si>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</si>
  <si>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</si>
  <si>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</si>
  <si>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</si>
  <si>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</si>
  <si>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</si>
  <si>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</si>
  <si>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</si>
  <si>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</si>
  <si>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</si>
  <si>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</si>
  <si>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</si>
  <si>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</si>
  <si>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</si>
  <si>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</si>
  <si>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</si>
  <si>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</si>
  <si>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</si>
  <si>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</si>
  <si>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</si>
  <si>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</si>
  <si>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</si>
  <si>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</si>
  <si>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</si>
  <si>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</si>
  <si>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</si>
  <si>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</si>
  <si>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</si>
  <si>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</si>
  <si>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</si>
  <si>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</si>
  <si>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</si>
  <si>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</si>
  <si>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</si>
  <si>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</si>
  <si>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</si>
  <si>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</si>
  <si>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</si>
  <si>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</si>
  <si>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</si>
  <si>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</si>
  <si>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</si>
  <si>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</si>
  <si>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</si>
  <si>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</si>
  <si>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</si>
  <si>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</si>
  <si>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</si>
  <si>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</si>
  <si>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</si>
  <si>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</si>
  <si>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</si>
  <si>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</si>
  <si>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</si>
  <si>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</si>
  <si>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</si>
  <si>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</si>
  <si>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</si>
  <si>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</si>
  <si>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</si>
  <si>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</si>
  <si>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</si>
  <si>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</si>
  <si>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</si>
  <si>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</si>
  <si>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</si>
  <si>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</si>
  <si>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</si>
  <si>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長崎県新上五島町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</si>
  <si>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</si>
  <si>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</si>
  <si>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</si>
  <si>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</si>
  <si>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</si>
  <si>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</si>
  <si>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</si>
  <si>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</si>
  <si>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</si>
  <si>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</si>
  <si>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</si>
  <si>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</si>
  <si>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</si>
  <si>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</si>
  <si>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</si>
  <si>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</si>
  <si>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</si>
  <si>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</si>
  <si>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</si>
  <si>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</si>
  <si>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</si>
  <si>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</si>
  <si>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</si>
  <si>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</si>
  <si>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</si>
  <si>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</si>
  <si>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</si>
  <si>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</si>
  <si>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</si>
  <si>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</si>
  <si>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</si>
  <si>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</si>
  <si>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</si>
  <si>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</si>
  <si>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</si>
  <si>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</si>
  <si>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</si>
  <si>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</si>
  <si>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</si>
  <si>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</si>
  <si>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</si>
  <si>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</si>
  <si>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</si>
  <si>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</si>
  <si>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</si>
  <si>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</si>
  <si>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</si>
  <si>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</si>
  <si>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</si>
  <si>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</si>
  <si>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</si>
  <si>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</si>
  <si>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</si>
  <si>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</si>
  <si>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</si>
  <si>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</si>
  <si>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</si>
  <si>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</si>
  <si>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</si>
  <si>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</si>
  <si>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</si>
  <si>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</si>
  <si>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</si>
  <si>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</si>
  <si>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</si>
  <si>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</si>
  <si>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</si>
  <si>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</si>
  <si>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</si>
  <si>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</si>
  <si>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</si>
  <si>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</si>
  <si>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</si>
  <si>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</si>
  <si>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</si>
  <si>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</si>
  <si>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</si>
  <si>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</si>
  <si>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</si>
  <si>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</si>
  <si>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</si>
  <si>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</si>
  <si>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</si>
  <si>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</si>
  <si>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</si>
  <si>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</si>
  <si>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</si>
  <si>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</si>
  <si>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</si>
  <si>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</si>
  <si>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</si>
  <si>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</si>
  <si>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</si>
  <si>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</si>
  <si>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</si>
  <si>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</si>
  <si>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</si>
  <si>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</si>
  <si>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</si>
  <si>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</si>
  <si>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</si>
  <si>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</si>
  <si>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</si>
  <si>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</si>
  <si>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</si>
  <si>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</si>
  <si>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</si>
  <si>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</si>
  <si>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</si>
  <si>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</si>
  <si>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</si>
  <si>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</si>
  <si>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</si>
  <si>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</si>
  <si>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</si>
  <si>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</si>
  <si>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</si>
  <si>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</si>
  <si>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</si>
  <si>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</si>
  <si>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</si>
  <si>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港湾整備</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</si>
  <si>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</si>
  <si>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</si>
  <si>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</si>
  <si>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</si>
  <si>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</si>
  <si>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</si>
  <si>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</si>
  <si>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</si>
  <si>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</si>
  <si>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</si>
  <si>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</si>
  <si>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</si>
  <si>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</si>
  <si>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</si>
  <si>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</si>
  <si>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</si>
  <si>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</si>
  <si>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</si>
  <si>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</si>
  <si>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</si>
  <si>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</si>
  <si>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</si>
  <si>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</si>
  <si>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</si>
  <si>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</si>
  <si>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</si>
  <si>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</si>
  <si>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</si>
  <si>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</si>
  <si>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</si>
  <si>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長崎県新上五島町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</si>
  <si>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</si>
  <si>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</si>
  <si>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</si>
  <si>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</si>
  <si>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</si>
  <si>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</si>
  <si>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</si>
  <si>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</si>
  <si>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</si>
  <si>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</si>
  <si>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</si>
  <si>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</si>
  <si>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</si>
  <si>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</si>
  <si>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</si>
  <si>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</si>
  <si>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</si>
  <si>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</si>
  <si>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</si>
  <si>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</si>
  <si>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</si>
  <si>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ターミナルビル特別会計（漁港分）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</si>
  <si>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</si>
  <si>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</si>
  <si>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</si>
  <si>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</si>
  <si>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</si>
  <si>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</si>
  <si>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</si>
  <si>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</si>
  <si>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</si>
  <si>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</si>
  <si>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</si>
  <si>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</si>
  <si>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</si>
  <si>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</si>
  <si>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</si>
  <si>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</si>
  <si>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</si>
  <si>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</si>
  <si>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水道事業会計</t>
    <phoneticPr fontId="5"/>
  </si>
  <si>
    <t>法適用企業</t>
    <phoneticPr fontId="5"/>
  </si>
  <si>
    <t>ターミナルビル特別会計（奈良尾港ターミナルビルを除く）</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</si>
  <si>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</si>
  <si>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</si>
  <si>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</si>
  <si>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</si>
  <si>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</si>
  <si>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</si>
  <si>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</si>
  <si>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</si>
  <si>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</si>
  <si>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</si>
  <si>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</si>
  <si>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</si>
  <si>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</si>
  <si>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</si>
  <si>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</si>
  <si>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</si>
  <si>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</si>
  <si>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</si>
  <si>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</si>
  <si>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</si>
  <si>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</si>
  <si>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</si>
  <si>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</si>
  <si>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</si>
  <si>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</si>
  <si>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</si>
  <si>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</si>
  <si>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</si>
  <si>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</si>
  <si>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</si>
  <si>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</si>
  <si>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</si>
  <si>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</si>
  <si>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</si>
  <si>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</si>
  <si>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</si>
  <si>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</si>
  <si>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</si>
  <si>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</si>
  <si>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</si>
  <si>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</si>
  <si>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</si>
  <si>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</si>
  <si>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</si>
  <si>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</si>
  <si>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</si>
  <si>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</si>
  <si>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</si>
  <si>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</si>
  <si>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</si>
  <si>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</si>
  <si>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</si>
  <si>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</si>
  <si>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</si>
  <si>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</si>
  <si>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</si>
  <si>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</si>
  <si>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</si>
  <si>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</si>
  <si>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</si>
  <si>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</si>
  <si>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</si>
  <si>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</si>
  <si>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</si>
  <si>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</si>
  <si>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</si>
  <si>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</si>
  <si>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</si>
  <si>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</si>
  <si>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</si>
  <si>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</si>
  <si>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国民健康保険診療所特別会計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</si>
  <si>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</si>
  <si>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ターミナルビル特別会計（奈良尾港ターミナルビルを除く）</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</si>
  <si>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</si>
  <si>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</si>
  <si>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</si>
  <si>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</si>
  <si>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</si>
  <si>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</si>
  <si>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</si>
  <si>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</si>
  <si>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</si>
  <si>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</si>
  <si>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</si>
  <si>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</si>
  <si>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</si>
  <si>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</si>
  <si>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</si>
  <si>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</si>
  <si>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</si>
  <si>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</si>
  <si>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</si>
  <si>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</si>
  <si>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</si>
  <si>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</si>
  <si>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</si>
  <si>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</si>
  <si>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</si>
  <si>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</si>
  <si>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</si>
  <si>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</si>
  <si>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</si>
  <si>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</si>
  <si>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</si>
  <si>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</si>
  <si>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</si>
  <si>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</si>
  <si>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</si>
  <si>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</si>
  <si>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</si>
  <si>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</si>
  <si>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</si>
  <si>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</si>
  <si>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</si>
  <si>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</si>
  <si>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</si>
  <si>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</si>
  <si>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</si>
  <si>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</si>
  <si>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</si>
  <si>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</si>
  <si>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</si>
  <si>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</si>
  <si>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</si>
  <si>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</si>
  <si>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</si>
  <si>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</si>
  <si>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</si>
  <si>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</si>
  <si>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</si>
  <si>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</si>
  <si>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</si>
  <si>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</si>
  <si>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</si>
  <si>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</si>
  <si>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</si>
  <si>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</si>
  <si>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</si>
  <si>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</si>
  <si>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</si>
  <si>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</si>
  <si>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</si>
  <si>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</si>
  <si>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</si>
  <si>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</si>
  <si>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</si>
  <si>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</si>
  <si>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</si>
  <si>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</si>
  <si>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</si>
  <si>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</si>
  <si>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</si>
  <si>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</si>
  <si>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</si>
  <si>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</si>
  <si>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</si>
  <si>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</si>
  <si>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</si>
  <si>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</si>
  <si>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</si>
  <si>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</si>
  <si>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t>
  </si>
  <si>
    <t>国民健康保険特別会計</t>
  </si>
  <si>
    <t>ターミナルビル特別会計（奈良尾港ターミナルビルを除く）</t>
  </si>
  <si>
    <t>国民健康保険診療所特別会計</t>
  </si>
  <si>
    <t>後期高齢者医療特別会計</t>
  </si>
  <si>
    <t>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</si>
  <si>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</si>
  <si>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</si>
  <si>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</si>
  <si>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</si>
  <si>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</si>
  <si>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</si>
  <si>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</si>
  <si>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</si>
  <si>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まちづくり基金</t>
    <rPh sb="5" eb="7">
      <t>キキン</t>
    </rPh>
    <phoneticPr fontId="2"/>
  </si>
  <si>
    <t>過疎対策基金</t>
    <rPh sb="0" eb="2">
      <t>カソ</t>
    </rPh>
    <rPh sb="2" eb="4">
      <t>タイサク</t>
    </rPh>
    <rPh sb="4" eb="6">
      <t>キキン</t>
    </rPh>
    <phoneticPr fontId="5"/>
  </si>
  <si>
    <t>ふるさと応援基金</t>
    <rPh sb="4" eb="6">
      <t>オウエン</t>
    </rPh>
    <rPh sb="6" eb="8">
      <t>キキン</t>
    </rPh>
    <phoneticPr fontId="5"/>
  </si>
  <si>
    <t>水産業振興基金</t>
    <rPh sb="0" eb="3">
      <t>スイサンギョウ</t>
    </rPh>
    <rPh sb="3" eb="5">
      <t>シンコウ</t>
    </rPh>
    <rPh sb="5" eb="7">
      <t>キキン</t>
    </rPh>
    <phoneticPr fontId="5"/>
  </si>
  <si>
    <t>文教施設整備基金</t>
    <rPh sb="0" eb="2">
      <t>ブンキョウ</t>
    </rPh>
    <rPh sb="2" eb="4">
      <t>シセツ</t>
    </rPh>
    <rPh sb="4" eb="6">
      <t>セイビ</t>
    </rPh>
    <rPh sb="6" eb="8">
      <t>キキン</t>
    </rPh>
    <phoneticPr fontId="5"/>
  </si>
  <si>
    <t>-</t>
    <phoneticPr fontId="2"/>
  </si>
  <si>
    <t>長崎県病院企業団</t>
    <rPh sb="0" eb="3">
      <t>ナガサキケン</t>
    </rPh>
    <rPh sb="3" eb="8">
      <t>ビョウインキギョウダン</t>
    </rPh>
    <phoneticPr fontId="2"/>
  </si>
  <si>
    <t>長崎県市町村総合事務組合（一般会計）</t>
    <rPh sb="0" eb="3">
      <t>ナガサキケン</t>
    </rPh>
    <rPh sb="3" eb="12">
      <t>シチョウソンソウゴウジムクミアイ</t>
    </rPh>
    <rPh sb="13" eb="17">
      <t>イッパンカイケイ</t>
    </rPh>
    <phoneticPr fontId="2"/>
  </si>
  <si>
    <t>長崎県市町村総合事務組合（市町村会館管理事業特別会計）</t>
    <rPh sb="0" eb="3">
      <t>ナガサキケン</t>
    </rPh>
    <rPh sb="3" eb="12">
      <t>シチョウソンソウゴウジムクミアイ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</si>
  <si>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3">
      <t>ナガサキケン</t>
    </rPh>
    <rPh sb="3" eb="12">
      <t>シチョウソンソウゴウジムクミアイ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</si>
  <si>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3">
      <t>ナガサキケン</t>
    </rPh>
    <rPh sb="3" eb="12">
      <t>シチョウソンソウゴウジムクミアイ</t>
    </rPh>
    <rPh sb="13" eb="15">
      <t>コウヘイ</t>
    </rPh>
    <rPh sb="15" eb="18">
      <t>イインカイ</t>
    </rPh>
    <rPh sb="18" eb="20">
      <t>トクベツ</t>
    </rPh>
    <rPh sb="20" eb="22">
      <t>カイケイ</t>
    </rPh>
    <phoneticPr fontId="2"/>
  </si>
  <si>
    <t>長崎県市町村総合事務組合（行政不服審査会事業特別会計）</t>
    <rPh sb="0" eb="3">
      <t>ナガサキケン</t>
    </rPh>
    <rPh sb="3" eb="12">
      <t>シチョウソンソウゴウジムクミアイ</t>
    </rPh>
    <rPh sb="13" eb="15">
      <t>ギョウセイ</t>
    </rPh>
    <rPh sb="15" eb="17">
      <t>フフク</t>
    </rPh>
    <rPh sb="17" eb="20">
      <t>シンサカイ</t>
    </rPh>
    <rPh sb="20" eb="22">
      <t>ジギョウ</t>
    </rPh>
    <rPh sb="22" eb="24">
      <t>トクベツ</t>
    </rPh>
    <rPh sb="24" eb="26">
      <t>カイケイ</t>
    </rPh>
    <phoneticPr fontId="2"/>
  </si>
  <si>
    <t>長崎県市町村総合事務組合（交通災害共済事業会計）</t>
    <rPh sb="0" eb="3">
      <t>ナガサキケン</t>
    </rPh>
    <rPh sb="3" eb="12">
      <t>シチョウソンソウゴウジムクミアイ</t>
    </rPh>
    <rPh sb="13" eb="15">
      <t>コウツウ</t>
    </rPh>
    <rPh sb="15" eb="17">
      <t>サイガイ</t>
    </rPh>
    <rPh sb="17" eb="19">
      <t>キョウサイ</t>
    </rPh>
    <rPh sb="19" eb="21">
      <t>ジギョウ</t>
    </rPh>
    <rPh sb="21" eb="23">
      <t>カイケイ</t>
    </rPh>
    <phoneticPr fontId="2"/>
  </si>
  <si>
    <t>長崎県後期高齢者医療広域連合（一般会計）</t>
    <rPh sb="0" eb="8">
      <t>ナガサキケンコウキコウレイシャ</t>
    </rPh>
    <rPh sb="8" eb="10">
      <t>イリョウ</t>
    </rPh>
    <rPh sb="10" eb="14">
      <t>コウイキレンゴウ</t>
    </rPh>
    <rPh sb="15" eb="17">
      <t>イッパン</t>
    </rPh>
    <rPh sb="17" eb="19">
      <t>カイケイ</t>
    </rPh>
    <phoneticPr fontId="2"/>
  </si>
  <si>
    <t>長崎県後期高齢者医療広域連合（特別会計）</t>
    <rPh sb="0" eb="8">
      <t>ナガサキケンコウキコウレイシャ</t>
    </rPh>
    <rPh sb="8" eb="10">
      <t>イリョウ</t>
    </rPh>
    <rPh sb="10" eb="14">
      <t>コウイキレンゴウ</t>
    </rPh>
    <rPh sb="15" eb="17">
      <t>トクベツ</t>
    </rPh>
    <rPh sb="17" eb="19">
      <t>カイケイ</t>
    </rPh>
    <phoneticPr fontId="2"/>
  </si>
  <si>
    <t>長崎県林業公社</t>
    <rPh sb="0" eb="3">
      <t>ナガサキケン</t>
    </rPh>
    <rPh sb="3" eb="5">
      <t>リンギョウ</t>
    </rPh>
    <rPh sb="5" eb="7">
      <t>コウシャ</t>
    </rPh>
    <phoneticPr fontId="2"/>
  </si>
  <si>
    <t>若松中央漁業協同組合</t>
    <rPh sb="0" eb="2">
      <t>ワカマツ</t>
    </rPh>
    <rPh sb="2" eb="4">
      <t>チュウオウ</t>
    </rPh>
    <rPh sb="4" eb="6">
      <t>ギョギョウ</t>
    </rPh>
    <rPh sb="6" eb="8">
      <t>キョウドウ</t>
    </rPh>
    <rPh sb="8" eb="10">
      <t>クミアイ</t>
    </rPh>
    <phoneticPr fontId="2"/>
  </si>
  <si>
    <t>西肥自動車株式会社</t>
    <rPh sb="0" eb="2">
      <t>サイヒ</t>
    </rPh>
    <rPh sb="2" eb="5">
      <t>ジドウシャ</t>
    </rPh>
    <rPh sb="5" eb="9">
      <t>カブシキガイシャ</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</si>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</sst>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0F9B-41FA-98AA-F92BEEE57A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130635</c:v>
                </c:pt>
                <c:pt idx="1">
                  <c:v>134474</c:v>
                </c:pt>
                <c:pt idx="2">
                  <c:v>225165</c:v>
                </c:pt>
                <c:pt idx="3">
                  <c:v>135138</c:v>
                </c:pt>
                <c:pt idx="4">
                  <c:v>155287</c:v>
                </c:pt>
              </c:numCache>
            </c:numRef>
          </c:val>
          <c:smooth val="0"/>
          <c:extLst>
            <c:ext xmlns:c16="http://schemas.microsoft.com/office/drawing/2014/chart" uri="{C3380CC4-5D6E-409C-BE32-E72D297353CC}">
              <c16:uniqueId val="{00000001-0F9B-41FA-98AA-F92BEEE57A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2.57</c:v>
                </c:pt>
                <c:pt idx="1">
                  <c:v>2.8</c:v>
                </c:pt>
                <c:pt idx="2">
                  <c:v>2.63</c:v>
                </c:pt>
                <c:pt idx="3">
                  <c:v>4.0999999999999996</c:v>
                </c:pt>
                <c:pt idx="4">
                  <c:v>3.43</c:v>
                </c:pt>
              </c:numCache>
            </c:numRef>
          </c:val>
          <c:extLst>
            <c:ext xmlns:c16="http://schemas.microsoft.com/office/drawing/2014/chart" uri="{C3380CC4-5D6E-409C-BE32-E72D297353CC}">
              <c16:uniqueId val="{00000000-914D-4B25-B7BE-91DADF6BA3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20.29</c:v>
                </c:pt>
                <c:pt idx="1">
                  <c:v>19.89</c:v>
                </c:pt>
                <c:pt idx="2">
                  <c:v>19.64</c:v>
                </c:pt>
                <c:pt idx="3">
                  <c:v>18.93</c:v>
                </c:pt>
                <c:pt idx="4">
                  <c:v>19.52</c:v>
                </c:pt>
              </c:numCache>
            </c:numRef>
          </c:val>
          <c:extLst>
            <c:ext xmlns:c16="http://schemas.microsoft.com/office/drawing/2014/chart" uri="{C3380CC4-5D6E-409C-BE32-E72D297353CC}">
              <c16:uniqueId val="{00000001-914D-4B25-B7BE-91DADF6BA3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9.8000000000000007</c:v>
                </c:pt>
                <c:pt idx="1">
                  <c:v>7.68</c:v>
                </c:pt>
                <c:pt idx="2">
                  <c:v>9.31</c:v>
                </c:pt>
                <c:pt idx="3">
                  <c:v>11.09</c:v>
                </c:pt>
                <c:pt idx="4">
                  <c:v>10.199999999999999</c:v>
                </c:pt>
              </c:numCache>
            </c:numRef>
          </c:val>
          <c:smooth val="0"/>
          <c:extLst>
            <c:ext xmlns:c16="http://schemas.microsoft.com/office/drawing/2014/chart" uri="{C3380CC4-5D6E-409C-BE32-E72D297353CC}">
              <c16:uniqueId val="{00000002-914D-4B25-B7BE-91DADF6BA3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0.11</c:v>
                </c:pt>
                <c:pt idx="4">
                  <c:v>#N/A</c:v>
                </c:pt>
                <c:pt idx="5">
                  <c:v>0</c:v>
                </c:pt>
                <c:pt idx="6">
                  <c:v>#N/A</c:v>
                </c:pt>
                <c:pt idx="7">
                  <c:v>0</c:v>
                </c:pt>
                <c:pt idx="8">
                  <c:v>#N/A</c:v>
                </c:pt>
                <c:pt idx="9">
                  <c:v>0</c:v>
                </c:pt>
              </c:numCache>
            </c:numRef>
          </c:val>
          <c:extLst>
            <c:ext xmlns:c16="http://schemas.microsoft.com/office/drawing/2014/chart" uri="{C3380CC4-5D6E-409C-BE32-E72D297353CC}">
              <c16:uniqueId val="{00000000-36E1-46FF-A2B4-B9F06FC457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E1-46FF-A2B4-B9F06FC457DF}"/>
            </c:ext>
          </c:extLst>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6E1-46FF-A2B4-B9F06FC457D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36E1-46FF-A2B4-B9F06FC457DF}"/>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4-36E1-46FF-A2B4-B9F06FC457DF}"/>
            </c:ext>
          </c:extLst>
        </c:ser>
        <c:ser>
          <c:idx val="5"/>
          <c:order val="5"/>
          <c:tx>
            <c:strRef>
              <c:f>データシート!$A$32</c:f>
              <c:strCache>
                <c:ptCount val="1"/>
                <c:pt idx="0">
                  <c:v>ターミナルビル特別会計（奈良尾港ターミナルビルを除く）</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36E1-46FF-A2B4-B9F06FC457D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0.02</c:v>
                </c:pt>
                <c:pt idx="4">
                  <c:v>#N/A</c:v>
                </c:pt>
                <c:pt idx="5">
                  <c:v>0.01</c:v>
                </c:pt>
                <c:pt idx="6">
                  <c:v>#N/A</c:v>
                </c:pt>
                <c:pt idx="7">
                  <c:v>0.02</c:v>
                </c:pt>
                <c:pt idx="8">
                  <c:v>#N/A</c:v>
                </c:pt>
                <c:pt idx="9">
                  <c:v>0.04</c:v>
                </c:pt>
              </c:numCache>
            </c:numRef>
          </c:val>
          <c:extLst>
            <c:ext xmlns:c16="http://schemas.microsoft.com/office/drawing/2014/chart" uri="{C3380CC4-5D6E-409C-BE32-E72D297353CC}">
              <c16:uniqueId val="{00000006-36E1-46FF-A2B4-B9F06FC457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c:v>
                </c:pt>
                <c:pt idx="2">
                  <c:v>#N/A</c:v>
                </c:pt>
                <c:pt idx="3">
                  <c:v>0.32</c:v>
                </c:pt>
                <c:pt idx="4">
                  <c:v>#N/A</c:v>
                </c:pt>
                <c:pt idx="5">
                  <c:v>0.4</c:v>
                </c:pt>
                <c:pt idx="6">
                  <c:v>#N/A</c:v>
                </c:pt>
                <c:pt idx="7">
                  <c:v>0.43</c:v>
                </c:pt>
                <c:pt idx="8">
                  <c:v>#N/A</c:v>
                </c:pt>
                <c:pt idx="9">
                  <c:v>0.44</c:v>
                </c:pt>
              </c:numCache>
            </c:numRef>
          </c:val>
          <c:extLst>
            <c:ext xmlns:c16="http://schemas.microsoft.com/office/drawing/2014/chart" uri="{C3380CC4-5D6E-409C-BE32-E72D297353CC}">
              <c16:uniqueId val="{00000007-36E1-46FF-A2B4-B9F06FC457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2.56</c:v>
                </c:pt>
                <c:pt idx="2">
                  <c:v>#N/A</c:v>
                </c:pt>
                <c:pt idx="3">
                  <c:v>2.79</c:v>
                </c:pt>
                <c:pt idx="4">
                  <c:v>#N/A</c:v>
                </c:pt>
                <c:pt idx="5">
                  <c:v>2.62</c:v>
                </c:pt>
                <c:pt idx="6">
                  <c:v>#N/A</c:v>
                </c:pt>
                <c:pt idx="7">
                  <c:v>4.09</c:v>
                </c:pt>
                <c:pt idx="8">
                  <c:v>#N/A</c:v>
                </c:pt>
                <c:pt idx="9">
                  <c:v>3.42</c:v>
                </c:pt>
              </c:numCache>
            </c:numRef>
          </c:val>
          <c:extLst>
            <c:ext xmlns:c16="http://schemas.microsoft.com/office/drawing/2014/chart" uri="{C3380CC4-5D6E-409C-BE32-E72D297353CC}">
              <c16:uniqueId val="{00000008-36E1-46FF-A2B4-B9F06FC457D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4.0199999999999996</c:v>
                </c:pt>
                <c:pt idx="2">
                  <c:v>#N/A</c:v>
                </c:pt>
                <c:pt idx="3">
                  <c:v>6.28</c:v>
                </c:pt>
                <c:pt idx="4">
                  <c:v>#N/A</c:v>
                </c:pt>
                <c:pt idx="5">
                  <c:v>5.07</c:v>
                </c:pt>
                <c:pt idx="6">
                  <c:v>#N/A</c:v>
                </c:pt>
                <c:pt idx="7">
                  <c:v>6.17</c:v>
                </c:pt>
                <c:pt idx="8">
                  <c:v>#N/A</c:v>
                </c:pt>
                <c:pt idx="9">
                  <c:v>7.69</c:v>
                </c:pt>
              </c:numCache>
            </c:numRef>
          </c:val>
          <c:extLst>
            <c:ext xmlns:c16="http://schemas.microsoft.com/office/drawing/2014/chart" uri="{C3380CC4-5D6E-409C-BE32-E72D297353CC}">
              <c16:uniqueId val="{00000009-36E1-46FF-A2B4-B9F06FC457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2159</c:v>
                </c:pt>
                <c:pt idx="5">
                  <c:v>2110</c:v>
                </c:pt>
                <c:pt idx="8">
                  <c:v>2121</c:v>
                </c:pt>
                <c:pt idx="11">
                  <c:v>2110</c:v>
                </c:pt>
                <c:pt idx="14">
                  <c:v>2105</c:v>
                </c:pt>
              </c:numCache>
            </c:numRef>
          </c:val>
          <c:extLst>
            <c:ext xmlns:c16="http://schemas.microsoft.com/office/drawing/2014/chart" uri="{C3380CC4-5D6E-409C-BE32-E72D297353CC}">
              <c16:uniqueId val="{00000000-820A-4D40-A0FE-5BBE423025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0A-4D40-A0FE-5BBE423025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2-820A-4D40-A0FE-5BBE423025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57</c:v>
                </c:pt>
                <c:pt idx="6">
                  <c:v>58</c:v>
                </c:pt>
                <c:pt idx="9">
                  <c:v>39</c:v>
                </c:pt>
                <c:pt idx="12">
                  <c:v>39</c:v>
                </c:pt>
              </c:numCache>
            </c:numRef>
          </c:val>
          <c:extLst>
            <c:ext xmlns:c16="http://schemas.microsoft.com/office/drawing/2014/chart" uri="{C3380CC4-5D6E-409C-BE32-E72D297353CC}">
              <c16:uniqueId val="{00000003-820A-4D40-A0FE-5BBE423025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276</c:v>
                </c:pt>
                <c:pt idx="3">
                  <c:v>337</c:v>
                </c:pt>
                <c:pt idx="6">
                  <c:v>380</c:v>
                </c:pt>
                <c:pt idx="9">
                  <c:v>279</c:v>
                </c:pt>
                <c:pt idx="12">
                  <c:v>384</c:v>
                </c:pt>
              </c:numCache>
            </c:numRef>
          </c:val>
          <c:extLst>
            <c:ext xmlns:c16="http://schemas.microsoft.com/office/drawing/2014/chart" uri="{C3380CC4-5D6E-409C-BE32-E72D297353CC}">
              <c16:uniqueId val="{00000004-820A-4D40-A0FE-5BBE423025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0A-4D40-A0FE-5BBE423025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0A-4D40-A0FE-5BBE423025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1962</c:v>
                </c:pt>
                <c:pt idx="3">
                  <c:v>1898</c:v>
                </c:pt>
                <c:pt idx="6">
                  <c:v>1875</c:v>
                </c:pt>
                <c:pt idx="9">
                  <c:v>1880</c:v>
                </c:pt>
                <c:pt idx="12">
                  <c:v>1893</c:v>
                </c:pt>
              </c:numCache>
            </c:numRef>
          </c:val>
          <c:extLst>
            <c:ext xmlns:c16="http://schemas.microsoft.com/office/drawing/2014/chart" uri="{C3380CC4-5D6E-409C-BE32-E72D297353CC}">
              <c16:uniqueId val="{00000007-820A-4D40-A0FE-5BBE423025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137</c:v>
                </c:pt>
                <c:pt idx="2">
                  <c:v>#N/A</c:v>
                </c:pt>
                <c:pt idx="3">
                  <c:v>#N/A</c:v>
                </c:pt>
                <c:pt idx="4">
                  <c:v>183</c:v>
                </c:pt>
                <c:pt idx="5">
                  <c:v>#N/A</c:v>
                </c:pt>
                <c:pt idx="6">
                  <c:v>#N/A</c:v>
                </c:pt>
                <c:pt idx="7">
                  <c:v>193</c:v>
                </c:pt>
                <c:pt idx="8">
                  <c:v>#N/A</c:v>
                </c:pt>
                <c:pt idx="9">
                  <c:v>#N/A</c:v>
                </c:pt>
                <c:pt idx="10">
                  <c:v>88</c:v>
                </c:pt>
                <c:pt idx="11">
                  <c:v>#N/A</c:v>
                </c:pt>
                <c:pt idx="12">
                  <c:v>#N/A</c:v>
                </c:pt>
                <c:pt idx="13">
                  <c:v>211</c:v>
                </c:pt>
                <c:pt idx="14">
                  <c:v>#N/A</c:v>
                </c:pt>
              </c:numCache>
            </c:numRef>
          </c:val>
          <c:smooth val="0"/>
          <c:extLst>
            <c:ext xmlns:c16="http://schemas.microsoft.com/office/drawing/2014/chart" uri="{C3380CC4-5D6E-409C-BE32-E72D297353CC}">
              <c16:uniqueId val="{00000008-820A-4D40-A0FE-5BBE423025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19418</c:v>
                </c:pt>
                <c:pt idx="5">
                  <c:v>19168</c:v>
                </c:pt>
                <c:pt idx="8">
                  <c:v>19405</c:v>
                </c:pt>
                <c:pt idx="11">
                  <c:v>18876</c:v>
                </c:pt>
                <c:pt idx="14">
                  <c:v>18593</c:v>
                </c:pt>
              </c:numCache>
            </c:numRef>
          </c:val>
          <c:extLst>
            <c:ext xmlns:c16="http://schemas.microsoft.com/office/drawing/2014/chart" uri="{C3380CC4-5D6E-409C-BE32-E72D297353CC}">
              <c16:uniqueId val="{00000000-2CC9-40DD-803A-B50B44C87A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312</c:v>
                </c:pt>
                <c:pt idx="5">
                  <c:v>384</c:v>
                </c:pt>
                <c:pt idx="8">
                  <c:v>457</c:v>
                </c:pt>
                <c:pt idx="11">
                  <c:v>497</c:v>
                </c:pt>
                <c:pt idx="14">
                  <c:v>536</c:v>
                </c:pt>
              </c:numCache>
            </c:numRef>
          </c:val>
          <c:extLst>
            <c:ext xmlns:c16="http://schemas.microsoft.com/office/drawing/2014/chart" uri="{C3380CC4-5D6E-409C-BE32-E72D297353CC}">
              <c16:uniqueId val="{00000001-2CC9-40DD-803A-B50B44C87A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7707</c:v>
                </c:pt>
                <c:pt idx="5">
                  <c:v>8215</c:v>
                </c:pt>
                <c:pt idx="8">
                  <c:v>8693</c:v>
                </c:pt>
                <c:pt idx="11">
                  <c:v>9851</c:v>
                </c:pt>
                <c:pt idx="14">
                  <c:v>10733</c:v>
                </c:pt>
              </c:numCache>
            </c:numRef>
          </c:val>
          <c:extLst>
            <c:ext xmlns:c16="http://schemas.microsoft.com/office/drawing/2014/chart" uri="{C3380CC4-5D6E-409C-BE32-E72D297353CC}">
              <c16:uniqueId val="{00000002-2CC9-40DD-803A-B50B44C87A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C9-40DD-803A-B50B44C87A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C9-40DD-803A-B50B44C87A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241</c:v>
                </c:pt>
                <c:pt idx="3">
                  <c:v>284</c:v>
                </c:pt>
                <c:pt idx="6">
                  <c:v>290</c:v>
                </c:pt>
                <c:pt idx="9">
                  <c:v>295</c:v>
                </c:pt>
                <c:pt idx="12">
                  <c:v>256</c:v>
                </c:pt>
              </c:numCache>
            </c:numRef>
          </c:val>
          <c:extLst>
            <c:ext xmlns:c16="http://schemas.microsoft.com/office/drawing/2014/chart" uri="{C3380CC4-5D6E-409C-BE32-E72D297353CC}">
              <c16:uniqueId val="{00000005-2CC9-40DD-803A-B50B44C87A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1649</c:v>
                </c:pt>
                <c:pt idx="3">
                  <c:v>1486</c:v>
                </c:pt>
                <c:pt idx="6">
                  <c:v>1339</c:v>
                </c:pt>
                <c:pt idx="9">
                  <c:v>1548</c:v>
                </c:pt>
                <c:pt idx="12">
                  <c:v>1476</c:v>
                </c:pt>
              </c:numCache>
            </c:numRef>
          </c:val>
          <c:extLst>
            <c:ext xmlns:c16="http://schemas.microsoft.com/office/drawing/2014/chart" uri="{C3380CC4-5D6E-409C-BE32-E72D297353CC}">
              <c16:uniqueId val="{00000006-2CC9-40DD-803A-B50B44C87A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172</c:v>
                </c:pt>
                <c:pt idx="3">
                  <c:v>143</c:v>
                </c:pt>
                <c:pt idx="6">
                  <c:v>132</c:v>
                </c:pt>
                <c:pt idx="9">
                  <c:v>121</c:v>
                </c:pt>
                <c:pt idx="12">
                  <c:v>297</c:v>
                </c:pt>
              </c:numCache>
            </c:numRef>
          </c:val>
          <c:extLst>
            <c:ext xmlns:c16="http://schemas.microsoft.com/office/drawing/2014/chart" uri="{C3380CC4-5D6E-409C-BE32-E72D297353CC}">
              <c16:uniqueId val="{00000007-2CC9-40DD-803A-B50B44C87A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2147</c:v>
                </c:pt>
                <c:pt idx="3">
                  <c:v>2529</c:v>
                </c:pt>
                <c:pt idx="6">
                  <c:v>2583</c:v>
                </c:pt>
                <c:pt idx="9">
                  <c:v>2435</c:v>
                </c:pt>
                <c:pt idx="12">
                  <c:v>1881</c:v>
                </c:pt>
              </c:numCache>
            </c:numRef>
          </c:val>
          <c:extLst>
            <c:ext xmlns:c16="http://schemas.microsoft.com/office/drawing/2014/chart" uri="{C3380CC4-5D6E-409C-BE32-E72D297353CC}">
              <c16:uniqueId val="{00000008-2CC9-40DD-803A-B50B44C87A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388</c:v>
                </c:pt>
                <c:pt idx="3">
                  <c:v>376</c:v>
                </c:pt>
                <c:pt idx="6">
                  <c:v>365</c:v>
                </c:pt>
                <c:pt idx="9">
                  <c:v>342</c:v>
                </c:pt>
                <c:pt idx="12">
                  <c:v>342</c:v>
                </c:pt>
              </c:numCache>
            </c:numRef>
          </c:val>
          <c:extLst>
            <c:ext xmlns:c16="http://schemas.microsoft.com/office/drawing/2014/chart" uri="{C3380CC4-5D6E-409C-BE32-E72D297353CC}">
              <c16:uniqueId val="{00000009-2CC9-40DD-803A-B50B44C87A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19526</c:v>
                </c:pt>
                <c:pt idx="3">
                  <c:v>19137</c:v>
                </c:pt>
                <c:pt idx="6">
                  <c:v>19457</c:v>
                </c:pt>
                <c:pt idx="9">
                  <c:v>18583</c:v>
                </c:pt>
                <c:pt idx="12">
                  <c:v>17692</c:v>
                </c:pt>
              </c:numCache>
            </c:numRef>
          </c:val>
          <c:extLst>
            <c:ext xmlns:c16="http://schemas.microsoft.com/office/drawing/2014/chart" uri="{C3380CC4-5D6E-409C-BE32-E72D297353CC}">
              <c16:uniqueId val="{0000000A-2CC9-40DD-803A-B50B44C87A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C9-40DD-803A-B50B44C87A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1953</c:v>
                </c:pt>
                <c:pt idx="1">
                  <c:v>1953</c:v>
                </c:pt>
                <c:pt idx="2">
                  <c:v>1953</c:v>
                </c:pt>
              </c:numCache>
            </c:numRef>
          </c:val>
          <c:extLst>
            <c:ext xmlns:c16="http://schemas.microsoft.com/office/drawing/2014/chart" uri="{C3380CC4-5D6E-409C-BE32-E72D297353CC}">
              <c16:uniqueId val="{00000000-BFD3-4EE4-9370-0ED74A0D73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4962</c:v>
                </c:pt>
                <c:pt idx="1">
                  <c:v>5827</c:v>
                </c:pt>
                <c:pt idx="2">
                  <c:v>5888</c:v>
                </c:pt>
              </c:numCache>
            </c:numRef>
          </c:val>
          <c:extLst>
            <c:ext xmlns:c16="http://schemas.microsoft.com/office/drawing/2014/chart" uri="{C3380CC4-5D6E-409C-BE32-E72D297353CC}">
              <c16:uniqueId val="{00000001-BFD3-4EE4-9370-0ED74A0D73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3573</c:v>
                </c:pt>
                <c:pt idx="1">
                  <c:v>3708</c:v>
                </c:pt>
                <c:pt idx="2">
                  <c:v>3841</c:v>
                </c:pt>
              </c:numCache>
            </c:numRef>
          </c:val>
          <c:extLst>
            <c:ext xmlns:c16="http://schemas.microsoft.com/office/drawing/2014/chart" uri="{C3380CC4-5D6E-409C-BE32-E72D297353CC}">
              <c16:uniqueId val="{00000002-BFD3-4EE4-9370-0ED74A0D73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・全体のおよそ</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％が元利償還金であり、平成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月に策定し、平成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月に見直しを行った「財政運営適正化計画」及び令和元年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月に策定した「第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次財政運営適正化計画」に基づき、地方債の新規発行を抑制するとともに、計画的な繰上償還を実施することで、元利償還金の圧縮に努めることが最重要である。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・満期一括償還借入実績なし。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年に策定し、平成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月に見直しを行った「財政運営適正化計画」及び令和元年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月に策定した「第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次財政運営適正化計画」に基づく地方債の発行上限の設定により、新規発行を抑制するとともに、計画的な繰上償還を実施したことで平成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から充当可能財源等が将来負担額を上回っているが、地方債残高については類似団体を大きく上回っており、今後も上記計画に基づき、財政の健全化を図り、それと同時に行財政改革により生じた効果額等を基金へ積立し、充当可能基金の増額にも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長崎県新上五島町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百万円の増となっている。主な要因として、まちづくり基金のうち合併特例債を財源とした合併特例基金の取崩し（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）、ふるさと応援寄附金により造成された、ふるさと応援基金の取崩し（▲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百万円）があったものの、将来の地方債の元利償還のための減債基金への積立て（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百万円）、過疎対策事業債を財源とした過疎対策基金への積立て（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百万円）、ふるさと応援基金への積立て（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百万円）等を行ったことにより基金総額が増加した。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等の優先すべき事業に取り組む必要があるものの施設の老朽化対策などの財政需要の増大にも適切に対応していけるよう、一定額を確保しつつ基金の活用を行っていく。基本的には、財政調整基金は現状維持に努め、減債基金や特定目的基金については、歳計剰余金の積立てを行っ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条例に定めるように、まちづくり基金であれば、まちづくりに資する全般的な事業、水産業振興基金であれば、水産業の振興に資する事業等に活用していく。また、ふるさと応援基金については、ふるさと納税により造成された基金であり、寄附者の意向に沿っ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・合併市町村が発行できる「合併特例債」を財源としたまちづくり基金を事業に運用するため取崩し、当該基金の令和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を財源とした過疎対策基金やふるさと応援基金への積立て等により前年比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各基金の使い道にあった事業に活用し、人件費や単なる事務的経費への充当は避け、町の振興、地域活性化に資する事業の中で、国や県の補助対象とならない事業に対し優先的に活用する。一般財源不足分を補うため取崩しを行う場合もあるが、基金に頼りすぎることがないよう、バランスをとりながら、財政運営を行い一定額確保す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百万円となっており、財源不足額に対応するため取崩しを行ったものの、歳計剰余金による積立額が同額程度であったため、前年度と増減はない。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町税等の自主財源の減少や普通交付税の縮減等を見据え、自然災害や感染症等の不測の事態に備えるため、不要な取崩しは行わないよう財政運営を行っていく。また、自主財源に乏しく財政基盤は脆弱であるものの人口減少対策等の優先すべき事業には積極的に取り組む必要があり、基金残高の増加は見込めない状況であるため、行財政改革や財政運営適正化計画の順守に取組み現在高を維持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・行財政改革大綱及び財政運営適正化計画に基づき徹底的な歳出の見直し、地方債の新規発行上限の設定、継続的な繰上償還を行った結果、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・年々地方債残高は着実に減少しているものの令和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億円と依然として類似団体平均を大きく上回っており、公債費支出額は毎年度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推移している。今後、施設の老朽化対策などの財政需要の増大を考慮すると将来的に予算編成が厳しくなることが予想されるため将来負担を軽減させるため計画的に繰上償還を行いながら収支改善による額を積立てることとし、一定額確保す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3B4448E-99F9-4155-AF28-AC9D6E0EF67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A60BA08-BF82-462A-BC29-9BB97AD7E09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49C990D-837E-4AE8-A849-F38F7FB0739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39C07D0-3EDB-41ED-9F71-4B8B2761EAC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長崎県新上五島町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9BF0AFC-1190-43CC-9285-5DACA7A28A0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39399AA-B7C6-41A3-A622-92930C96294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FF7EE4F-761F-4BFF-A107-20352959416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CB417C1-5442-46FA-BEC9-61D3571B663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92B6B51-E45C-48DF-91AA-CD8622526B3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DD04D1C-78E8-490E-AEEA-F20D9F0F051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17,611
17,521
213.99
18,654,631
18,144,851
343,568
10,004,704
17,691,995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E5961B8-ABB9-431B-9CD9-B1D403142A5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B028227-7D1E-4EE7-B170-0D47F11663C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5774C99-4A51-41EE-8803-0E524767FCA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0ADA6DC-501E-4AD6-974A-0990D530F8F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62B7ABC-A19B-485D-B78C-09CBAC5BDB7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CD43E66-E42A-4FDE-B368-670E38BED3E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059EC71-8182-4AF9-83F4-F46094222FC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3466270-02B3-48F2-949F-DE81B5FF7FC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B03A02A-506B-455E-8253-131F8110458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921FCCA-DB07-4C8E-85EA-0FE4F957B3F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80A1654-2F16-48BA-BA19-CCA0B4B9405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7608D53-6AD2-4233-B455-7DE8DA268DB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BA8D444-AB22-46D5-B6BA-0FA177E32AE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8C6B15B-D904-4B17-9B95-32336351AAF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9400343-F00C-40B6-92B7-72AC635E33A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1D21D11-61F9-4E02-BC72-FBE16212DC6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A57B08B-31CC-418C-8F3D-C36BB4B0762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BB9148E-FB9F-448F-8897-B35A110B5FB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5C2D56E-2F7F-4038-89E5-4F993BE233D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8314219-0B2F-4E75-9BCF-78672811550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BB0A79D-EDE4-409E-9B1D-DE626291F32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F3386CB-3F6E-4BD5-8020-BC65855BC21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26C62DE-A432-450F-9EB4-FAC68ACB69E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20071FC-9589-4D2A-A47E-71EEF495827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7307035-5F08-4C5A-9B95-9D87776CD86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B1D0C95-5BC5-416C-9F59-81FF613B1AF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8D19BE2-718C-4C3A-A30E-D5CE8ABFA2C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5F64FA3-7D9B-4AC1-AD84-A9848459108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784C84B-081B-4434-9B5B-7B1A9899464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2B65A56-726C-4DC1-BCF0-CEA1FB6560F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D4A73A7-25A8-40B5-8CA7-60C40414D05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170462E-32D0-4D21-BB99-DD754A910B2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ECD2702-8A15-40E3-A188-A7D0AE35659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9F2726C-7544-440B-83F5-C4B5D5AEE0A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A6362DE-A4FB-46BE-97DB-74A96067E9D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9157716-EC53-4D3D-9310-459E3D9981A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ABE4218-CFA2-4506-801F-5B52710508E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○人口の減少や全国平均を上回る高齢化率に加え、町内に中心となる産業がないこと等により、町税等の自主財源に乏しく脆弱な財政基盤となっており、類似団体平均を大きく下回っている。このため、令和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月に「行財政改革推進プラン」を定め、歳入・歳出の見直しを行い、行政の効率化に努めることにより財政の健全化を図っている。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9500303-75DD-41D7-B6E2-3B380C99048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EAFCA510-0171-48B1-8910-60FA08BC4BB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D6DCB174-510E-4E07-B2C4-93B1539AC28C}"/>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E109AFFE-9D1C-4BB3-B9E4-19BD6D3DAA4F}"/>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E3ADC7E-82CD-44F9-98BE-089CBA715B3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62D471FE-FD69-4566-AFA5-C6F2D11A9F4F}"/>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BC99631D-5E9F-499F-A246-B3F9C078B23C}"/>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45B1B27D-B2BF-45DC-85D0-1F5AA2D4680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B3C3884A-3370-4A99-8715-6738E600FE1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8905A13B-57E7-48BD-980A-F70998B4175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FEE450D7-4E9B-4B10-B239-1F1D241FED7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CA462DB-5384-4CC0-8E21-D039051ECA4C}"/>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A96289F6-EDF3-42D6-B4DB-FB9EC19C4D2E}"/>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A88D12E0-EA07-4B60-B05F-260EAF9FDE1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BE160F51-2703-4EEE-BF70-49AE27F5293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326F41F8-116E-4682-A768-6CE76F6210D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15C92556-9C02-4EF9-87CD-B7F730A5B83E}"/>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BFF20261-0C92-4AED-BD93-79532B958F02}"/>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79008BEF-C53F-49A1-94B1-5AFD2E8FA365}"/>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9DC83742-EF96-4148-815F-A680DB716782}"/>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EC755C26-0397-4D20-AA76-E073D7A8F624}"/>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AAEC745E-37D5-4DB6-8184-72B6B1BE5C91}"/>
            </a:ext>
          </a:extLst>
        </xdr:cNvPr>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FCA35DF2-08ED-452C-B21F-65DD160DD2B2}"/>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8B1FA778-0A2A-4D06-83A9-9AF084FE64CF}"/>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8433C4CA-415B-4956-8D99-2A5BD40DF3AA}"/>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42A42773-F724-424D-A194-6FD34EEC0FDB}"/>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19BCE1CF-A37A-47B1-961F-1665AC4765B3}"/>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560BB256-549B-47E8-A0C5-E0CC9D9FE845}"/>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BA4A643C-14F6-4E71-9177-57E6B938280C}"/>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C5AA95B9-4746-4E43-A852-1BDACC9941CC}"/>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5B0C468-9830-4198-81FC-828A3BEE5F19}"/>
            </a:ext>
          </a:extLst>
        </xdr:cNvPr>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5F4E7211-C913-464A-8361-91F78227A7C2}"/>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5C6B9B22-4140-462D-99E0-AEC8F029FB5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5C36FD76-77CE-4A3F-919E-FBB749E6AB65}"/>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A21BB2A4-8A91-4494-B754-D43E1562ECB2}"/>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704D025-A9E6-4EC9-9B9A-A476060FE61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F53F1FE-3B0F-424E-BBC7-56DCE8380D5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1467373-76D9-4AE8-A24D-983F7B74C83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04515D1-DA1B-47D9-B885-F31B5ED7B5F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AFEFD29-E2F4-4653-879A-1CD21EB81B8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E276BC4A-2F5D-48CF-92A5-CF2475D7BD6D}"/>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a:extLst>
            <a:ext uri="{FF2B5EF4-FFF2-40B4-BE49-F238E27FC236}">
              <a16:creationId xmlns:a16="http://schemas.microsoft.com/office/drawing/2014/main" id="{216363E8-EDD6-4AFF-9FAC-8FD3F57A4770}"/>
            </a:ext>
          </a:extLst>
        </xdr:cNvPr>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71AD65EF-CE56-41AE-A8A3-62163384482F}"/>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EA900EA5-0059-4FFC-8AF1-68D813C3E87A}"/>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287256A4-5AF4-427D-8053-6A39741889AF}"/>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359B01B9-82B2-45B6-80A6-2635AA82D5EA}"/>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CE8ABDB5-F4D8-4F64-9601-020E64F934C9}"/>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66235A10-FBC8-4D16-91C1-675DE9F263B9}"/>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7543EC2A-7637-44A3-9DD9-5EC690030A4D}"/>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A6133148-A6F0-458F-8804-87D417DBDE48}"/>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81AC05AA-89BC-4C4F-A45D-3A584861874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6D84278-2A85-44B5-A996-99735217E3C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B48315E3-BC78-4EBC-8BF7-308A2BE8C6B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7C0060EE-8840-4B1A-BF1E-81299A19133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5606F728-B791-444F-A4B4-C6E303DC097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25A924CE-BFB1-4745-818A-9B06CA66BA2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BC33FE43-653D-4A74-AD20-E927DC3E343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24E8D2B5-E60F-45F1-B128-A35F3D9C119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8B1D6BDE-949F-40C5-8C64-CAE37A9A676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7556D488-C85E-4B2D-B9C3-2562D4E91B7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C54FAEAF-2A84-4C25-BC86-0C8A5971FF9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20E520F9-8192-4F93-9907-2738D1F7690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B924E32-2E54-46DD-8707-8C43E27B259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○類似団体平均を下回っているのは、平成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月に「財政健全化計画」を策定し、徹底した歳出削減と歳入の見直しを実施したことが主な要因となっており、その後も平成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月に見直しを行った「財政運営適正化計画」及び令和元年度策定の「第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財政運営適正化計画」に基づき、継続的に内部管理経費及び職員数の削減、投資的経費の抑制など、歳入規模に見合った歳出構造への転換を行っている。また、将来の公債費負担抑制のための繰上償還を実施しており、今後も効率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A6CA95AF-BE85-4236-B237-8B8E4EDEECA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1280AF03-F85B-4BCF-896F-D08A4FE6A1D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CB6E7140-BC80-4DAF-958E-9080B1E0148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99CA8BCB-76EA-4C1F-9005-853EB33E0FA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5EB3AB54-3BB1-4877-AFCD-081E3E90A7BD}"/>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217689E-88A2-48B7-973F-DD77C35E1434}"/>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AE6954A8-A494-4885-A677-C2BEA577A6CE}"/>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A0EACA57-97FC-40D6-B366-69808391F5B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9B927AC6-EAA5-4108-9A94-99F6B8C0472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91E47696-DFB9-4135-B178-CE5CD6B8BE54}"/>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D304F4AD-3B99-4FF6-93C4-1BA2509E6C7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4815417-CB55-4C45-80A2-14956A5EB19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D0A58B3-618F-495B-BF33-92E1EEC41C1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7AC3A4B5-F88A-49FB-8CED-41623DEBFAF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19B96328-A09D-4977-979C-D8EA84AD5291}"/>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F4881B06-E0F5-4E8F-AE20-F063A10E28DE}"/>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8A955F36-4B7F-499B-A27C-F1B67983731E}"/>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90AD3DDD-FF34-4514-A3A2-A7733279AE08}"/>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ED5605BB-B2B1-4EE6-B609-7D43510691D7}"/>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61</xdr:row>
      <xdr:rowOff>66294</xdr:rowOff>
    </xdr:to>
    <xdr:cxnSp macro="">
      <xdr:nvCxnSpPr>
        <xdr:cNvPr id="131" name="直線コネクタ 130">
          <a:extLst>
            <a:ext uri="{FF2B5EF4-FFF2-40B4-BE49-F238E27FC236}">
              <a16:creationId xmlns:a16="http://schemas.microsoft.com/office/drawing/2014/main" id="{FFCF7392-BE66-49F7-9990-521C430668BC}"/>
            </a:ext>
          </a:extLst>
        </xdr:cNvPr>
        <xdr:cNvCxnSpPr/>
      </xdr:nvCxnSpPr>
      <xdr:spPr>
        <a:xfrm>
          <a:off x="4114800" y="1034618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D8F380DC-CC84-47B8-9F18-C72B545D901C}"/>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AC88CCB9-7D44-4530-945A-A7A07850365E}"/>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61</xdr:row>
      <xdr:rowOff>13208</xdr:rowOff>
    </xdr:to>
    <xdr:cxnSp macro="">
      <xdr:nvCxnSpPr>
        <xdr:cNvPr id="134" name="直線コネクタ 133">
          <a:extLst>
            <a:ext uri="{FF2B5EF4-FFF2-40B4-BE49-F238E27FC236}">
              <a16:creationId xmlns:a16="http://schemas.microsoft.com/office/drawing/2014/main" id="{D94D6DD9-52E8-4706-BE74-81B6C7C056A8}"/>
            </a:ext>
          </a:extLst>
        </xdr:cNvPr>
        <xdr:cNvCxnSpPr/>
      </xdr:nvCxnSpPr>
      <xdr:spPr>
        <a:xfrm flipV="1">
          <a:off x="3225800" y="1034618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EBD6A5EB-47C7-44D1-ADD9-C9E244BA9517}"/>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A743CCD2-6E14-4989-811E-E6714DD4025D}"/>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13208</xdr:rowOff>
    </xdr:from>
    <xdr:to>
      <xdr:col>15</xdr:col>
      <xdr:colOff>82550</xdr:colOff>
      <xdr:row>61</xdr:row>
      <xdr:rowOff>157988</xdr:rowOff>
    </xdr:to>
    <xdr:cxnSp macro="">
      <xdr:nvCxnSpPr>
        <xdr:cNvPr id="137" name="直線コネクタ 136">
          <a:extLst>
            <a:ext uri="{FF2B5EF4-FFF2-40B4-BE49-F238E27FC236}">
              <a16:creationId xmlns:a16="http://schemas.microsoft.com/office/drawing/2014/main" id="{B96E8910-A8A0-493F-9C6A-B3DB5EA9EF85}"/>
            </a:ext>
          </a:extLst>
        </xdr:cNvPr>
        <xdr:cNvCxnSpPr/>
      </xdr:nvCxnSpPr>
      <xdr:spPr>
        <a:xfrm flipV="1">
          <a:off x="2336800" y="1047165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6817C764-11CE-4447-84A9-B954E2DC3AE1}"/>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12A6D08C-CB9B-48C0-8524-FCA1A24E623E}"/>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61</xdr:row>
      <xdr:rowOff>157988</xdr:rowOff>
    </xdr:to>
    <xdr:cxnSp macro="">
      <xdr:nvCxnSpPr>
        <xdr:cNvPr id="140" name="直線コネクタ 139">
          <a:extLst>
            <a:ext uri="{FF2B5EF4-FFF2-40B4-BE49-F238E27FC236}">
              <a16:creationId xmlns:a16="http://schemas.microsoft.com/office/drawing/2014/main" id="{E83CE65D-FC48-4A7E-8A38-D6A90151C79B}"/>
            </a:ext>
          </a:extLst>
        </xdr:cNvPr>
        <xdr:cNvCxnSpPr/>
      </xdr:nvCxnSpPr>
      <xdr:spPr>
        <a:xfrm>
          <a:off x="1447800" y="106116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6BE365B1-A3CE-46BB-863B-01552709A6F6}"/>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2" name="テキスト ボックス 141">
          <a:extLst>
            <a:ext uri="{FF2B5EF4-FFF2-40B4-BE49-F238E27FC236}">
              <a16:creationId xmlns:a16="http://schemas.microsoft.com/office/drawing/2014/main" id="{89980BC8-4801-4082-B364-FECD751B913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195DC5CB-7991-41CC-A677-11A4A82398BF}"/>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C64482F8-F10B-4AA6-8CC9-2FC79AA8F6F1}"/>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8692C3C-D439-47BB-991D-0C7348EFF26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2AAF97A-B907-4272-BE02-070B915F026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C907F4B-E553-41AB-AEFF-ED767003310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002B1CA-A987-4E07-B631-40AD8BE1DFB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CB6B2AC-D23E-4C3B-828E-B3EB02EC3D1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50" name="楕円 149">
          <a:extLst>
            <a:ext uri="{FF2B5EF4-FFF2-40B4-BE49-F238E27FC236}">
              <a16:creationId xmlns:a16="http://schemas.microsoft.com/office/drawing/2014/main" id="{5AC91067-94CB-4932-A569-CAAE8FEA2936}"/>
            </a:ext>
          </a:extLst>
        </xdr:cNvPr>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32021</xdr:rowOff>
    </xdr:from>
    <xdr:ext cx="762000" cy="259045"/>
    <xdr:sp macro="" textlink="">
      <xdr:nvSpPr>
        <xdr:cNvPr id="151" name="財政構造の弾力性該当値テキスト">
          <a:extLst>
            <a:ext uri="{FF2B5EF4-FFF2-40B4-BE49-F238E27FC236}">
              <a16:creationId xmlns:a16="http://schemas.microsoft.com/office/drawing/2014/main" id="{C8FF1FA8-F6E4-4EC2-AC1B-89EB7A390C8B}"/>
            </a:ext>
          </a:extLst>
        </xdr:cNvPr>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8382</xdr:rowOff>
    </xdr:from>
    <xdr:to>
      <xdr:col>19</xdr:col>
      <xdr:colOff>184150</xdr:colOff>
      <xdr:row>60</xdr:row>
      <xdr:rowOff>109982</xdr:rowOff>
    </xdr:to>
    <xdr:sp macro="" textlink="">
      <xdr:nvSpPr>
        <xdr:cNvPr id="152" name="楕円 151">
          <a:extLst>
            <a:ext uri="{FF2B5EF4-FFF2-40B4-BE49-F238E27FC236}">
              <a16:creationId xmlns:a16="http://schemas.microsoft.com/office/drawing/2014/main" id="{129E15CE-3B28-4259-914B-A20CB036C3EA}"/>
            </a:ext>
          </a:extLst>
        </xdr:cNvPr>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120159</xdr:rowOff>
    </xdr:from>
    <xdr:ext cx="736600" cy="259045"/>
    <xdr:sp macro="" textlink="">
      <xdr:nvSpPr>
        <xdr:cNvPr id="153" name="テキスト ボックス 152">
          <a:extLst>
            <a:ext uri="{FF2B5EF4-FFF2-40B4-BE49-F238E27FC236}">
              <a16:creationId xmlns:a16="http://schemas.microsoft.com/office/drawing/2014/main" id="{1BC901E2-16A2-4B52-BD46-78BDF2F66960}"/>
            </a:ext>
          </a:extLst>
        </xdr:cNvPr>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133858</xdr:rowOff>
    </xdr:from>
    <xdr:to>
      <xdr:col>15</xdr:col>
      <xdr:colOff>133350</xdr:colOff>
      <xdr:row>61</xdr:row>
      <xdr:rowOff>64008</xdr:rowOff>
    </xdr:to>
    <xdr:sp macro="" textlink="">
      <xdr:nvSpPr>
        <xdr:cNvPr id="154" name="楕円 153">
          <a:extLst>
            <a:ext uri="{FF2B5EF4-FFF2-40B4-BE49-F238E27FC236}">
              <a16:creationId xmlns:a16="http://schemas.microsoft.com/office/drawing/2014/main" id="{9FF388F7-8FE3-45A7-8F76-28F5DB8359FD}"/>
            </a:ext>
          </a:extLst>
        </xdr:cNvPr>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55" name="テキスト ボックス 154">
          <a:extLst>
            <a:ext uri="{FF2B5EF4-FFF2-40B4-BE49-F238E27FC236}">
              <a16:creationId xmlns:a16="http://schemas.microsoft.com/office/drawing/2014/main" id="{B48C7E6D-3482-4FAC-B758-2EF33C2A09E5}"/>
            </a:ext>
          </a:extLst>
        </xdr:cNvPr>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107188</xdr:rowOff>
    </xdr:from>
    <xdr:to>
      <xdr:col>11</xdr:col>
      <xdr:colOff>82550</xdr:colOff>
      <xdr:row>62</xdr:row>
      <xdr:rowOff>37338</xdr:rowOff>
    </xdr:to>
    <xdr:sp macro="" textlink="">
      <xdr:nvSpPr>
        <xdr:cNvPr id="156" name="楕円 155">
          <a:extLst>
            <a:ext uri="{FF2B5EF4-FFF2-40B4-BE49-F238E27FC236}">
              <a16:creationId xmlns:a16="http://schemas.microsoft.com/office/drawing/2014/main" id="{A7D06BF8-86D6-4099-BBBB-EFDC9D3FECB0}"/>
            </a:ext>
          </a:extLst>
        </xdr:cNvPr>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57" name="テキスト ボックス 156">
          <a:extLst>
            <a:ext uri="{FF2B5EF4-FFF2-40B4-BE49-F238E27FC236}">
              <a16:creationId xmlns:a16="http://schemas.microsoft.com/office/drawing/2014/main" id="{B3AA8887-422F-4B86-9932-3D59CF6723CD}"/>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8" name="楕円 157">
          <a:extLst>
            <a:ext uri="{FF2B5EF4-FFF2-40B4-BE49-F238E27FC236}">
              <a16:creationId xmlns:a16="http://schemas.microsoft.com/office/drawing/2014/main" id="{3A9A2344-0878-4125-92EB-4EACA82A11DC}"/>
            </a:ext>
          </a:extLst>
        </xdr:cNvPr>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42689</xdr:rowOff>
    </xdr:from>
    <xdr:ext cx="762000" cy="259045"/>
    <xdr:sp macro="" textlink="">
      <xdr:nvSpPr>
        <xdr:cNvPr id="159" name="テキスト ボックス 158">
          <a:extLst>
            <a:ext uri="{FF2B5EF4-FFF2-40B4-BE49-F238E27FC236}">
              <a16:creationId xmlns:a16="http://schemas.microsoft.com/office/drawing/2014/main" id="{EEA78B00-B778-4DEE-AC3D-F0501ADD4A65}"/>
            </a:ext>
          </a:extLst>
        </xdr:cNvPr>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AC21853-6FBB-4E5C-91C9-880D3947FBA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7B90A76F-1FD3-4BE0-9892-23807FAD223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0B8A5D4-7728-40DF-82CF-CCC629709F2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DED70FAC-3F25-4C5A-AD85-85EEA2366D5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6E3258F-DFDF-4A0C-98C6-FFB1D6038BA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E8A5CCFB-B7C9-41D6-97AD-E3B4FC7461D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B7530319-B723-421F-B69B-CA3534E9A7E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C7006E9B-E5AD-4455-918D-9F944B227E8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395780DF-EC7D-4F53-A5B8-BA3845A9198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C2FD7364-97C9-4A6A-873D-B43A7A42860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DF34CC4-2DF2-4767-9744-F168973E0E4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927FCDF4-B276-4AEE-A120-FB0608E9E2E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B6CF4A83-61A4-4B36-A757-A63625CEC35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○人件費・物件費等の合計額の人口１人あたりの金額が類似団体を大きく上回っているのは人件費が主な要因となっており、これは平成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町の合併による職員数の増加に伴うもので、令和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人と類似団体に比べ、かなり多い。このことを踏まえ、人件費を削減・抑制するため、第２次町財政運営適正化計画に基づき、採用数の抑制だけでなく、同時に効率的で質の高い行政サービスを提供できるよう組織の見直しも行いながら、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78E0053-48D1-41CA-A93C-70BFB36CF3D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2A2F5BB1-BDBD-4701-B771-A26FAEDB713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B662FCC0-1AA3-43DF-9E64-0E5F1575A06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82818BD2-B98E-47B2-A3F1-C2ACB4F56908}"/>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24D4535A-58F5-41B5-800B-7AF3ABB874E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6010B653-327A-446C-B3F0-9059B15DFACB}"/>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A3CE8F72-25D6-4529-8B46-919026CDB06D}"/>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E42DBA6B-5043-485E-8813-C62C27D32463}"/>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EE84AED9-E672-4D94-81D3-246CB5CF25CE}"/>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9669D8EA-78A8-4970-B871-E89E6C3D7DF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6313B6B9-E3D7-4963-A9E4-F983EAF5831D}"/>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4E3A9680-632E-400F-B566-BB79E3E0490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F6081643-C4B7-4A17-85E7-2A39EC9AA1D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3B92EC6C-8EB8-4FC4-BF39-95005D709BF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EA895C78-3385-42CB-B402-4B78071DFAE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C6D154C8-C898-4873-945D-259C6B109E9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1777ADCA-FD96-4765-906D-A311424BD8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A8138380-24F7-418E-ADED-8244B4CF55C5}"/>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48E2AC07-335A-4705-B03F-27E749BCC22D}"/>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17DC666F-1F11-47B4-8532-18C3F41B34D6}"/>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6B3196D0-9F45-4558-A649-AF671578DB04}"/>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141675</xdr:rowOff>
    </xdr:from>
    <xdr:to>
      <xdr:col>23</xdr:col>
      <xdr:colOff>133350</xdr:colOff>
      <xdr:row>89</xdr:row>
      <xdr:rowOff>66159</xdr:rowOff>
    </xdr:to>
    <xdr:cxnSp macro="">
      <xdr:nvCxnSpPr>
        <xdr:cNvPr id="194" name="直線コネクタ 193">
          <a:extLst>
            <a:ext uri="{FF2B5EF4-FFF2-40B4-BE49-F238E27FC236}">
              <a16:creationId xmlns:a16="http://schemas.microsoft.com/office/drawing/2014/main" id="{5960B9FA-A255-4FFB-8420-D5B9F13D34AB}"/>
            </a:ext>
          </a:extLst>
        </xdr:cNvPr>
        <xdr:cNvCxnSpPr/>
      </xdr:nvCxnSpPr>
      <xdr:spPr>
        <a:xfrm>
          <a:off x="4114800" y="15229275"/>
          <a:ext cx="838200" cy="9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579D53D6-A521-4353-BAB0-8BF95D08C69D}"/>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57457691-7A91-4821-88D9-24B6C9937B59}"/>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90165</xdr:rowOff>
    </xdr:from>
    <xdr:to>
      <xdr:col>19</xdr:col>
      <xdr:colOff>133350</xdr:colOff>
      <xdr:row>88</xdr:row>
      <xdr:rowOff>141675</xdr:rowOff>
    </xdr:to>
    <xdr:cxnSp macro="">
      <xdr:nvCxnSpPr>
        <xdr:cNvPr id="197" name="直線コネクタ 196">
          <a:extLst>
            <a:ext uri="{FF2B5EF4-FFF2-40B4-BE49-F238E27FC236}">
              <a16:creationId xmlns:a16="http://schemas.microsoft.com/office/drawing/2014/main" id="{7EBB8B6B-BDDA-4618-ADD3-E01911933062}"/>
            </a:ext>
          </a:extLst>
        </xdr:cNvPr>
        <xdr:cNvCxnSpPr/>
      </xdr:nvCxnSpPr>
      <xdr:spPr>
        <a:xfrm>
          <a:off x="3225800" y="15177765"/>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C49E1E91-DDBE-45C3-AE4A-A76AFE51AF84}"/>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B30C39FD-419E-48BE-AE98-4EE171CAEC47}"/>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31200</xdr:rowOff>
    </xdr:from>
    <xdr:to>
      <xdr:col>15</xdr:col>
      <xdr:colOff>82550</xdr:colOff>
      <xdr:row>88</xdr:row>
      <xdr:rowOff>90165</xdr:rowOff>
    </xdr:to>
    <xdr:cxnSp macro="">
      <xdr:nvCxnSpPr>
        <xdr:cNvPr id="200" name="直線コネクタ 199">
          <a:extLst>
            <a:ext uri="{FF2B5EF4-FFF2-40B4-BE49-F238E27FC236}">
              <a16:creationId xmlns:a16="http://schemas.microsoft.com/office/drawing/2014/main" id="{95941E87-00CC-40F4-BB81-E872B6F3A51D}"/>
            </a:ext>
          </a:extLst>
        </xdr:cNvPr>
        <xdr:cNvCxnSpPr/>
      </xdr:nvCxnSpPr>
      <xdr:spPr>
        <a:xfrm>
          <a:off x="2336800" y="15118800"/>
          <a:ext cx="8890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E53CAE0D-C5F8-4F22-952F-E7F84CCA3E44}"/>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44794A43-B5B9-4956-8252-3499C48FD88F}"/>
            </a:ext>
          </a:extLst>
        </xdr:cNvPr>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151003</xdr:rowOff>
    </xdr:from>
    <xdr:to>
      <xdr:col>11</xdr:col>
      <xdr:colOff>31750</xdr:colOff>
      <xdr:row>88</xdr:row>
      <xdr:rowOff>31200</xdr:rowOff>
    </xdr:to>
    <xdr:cxnSp macro="">
      <xdr:nvCxnSpPr>
        <xdr:cNvPr id="203" name="直線コネクタ 202">
          <a:extLst>
            <a:ext uri="{FF2B5EF4-FFF2-40B4-BE49-F238E27FC236}">
              <a16:creationId xmlns:a16="http://schemas.microsoft.com/office/drawing/2014/main" id="{56158873-B796-4FB5-8BE7-A4CC229802B4}"/>
            </a:ext>
          </a:extLst>
        </xdr:cNvPr>
        <xdr:cNvCxnSpPr/>
      </xdr:nvCxnSpPr>
      <xdr:spPr>
        <a:xfrm>
          <a:off x="1447800" y="15067153"/>
          <a:ext cx="889000" cy="5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F04B1F8B-E11C-49BF-9D7F-EA87753BAA0B}"/>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a16="http://schemas.microsoft.com/office/drawing/2014/main" id="{D5E2C1A2-AF15-4351-BC94-0212DE1360BF}"/>
            </a:ext>
          </a:extLst>
        </xdr:cNvPr>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4135AF7E-3878-4AFF-83F2-0D7625B20071}"/>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41956</xdr:rowOff>
    </xdr:from>
    <xdr:ext cx="762000" cy="259045"/>
    <xdr:sp macro="" textlink="">
      <xdr:nvSpPr>
        <xdr:cNvPr id="207" name="テキスト ボックス 206">
          <a:extLst>
            <a:ext uri="{FF2B5EF4-FFF2-40B4-BE49-F238E27FC236}">
              <a16:creationId xmlns:a16="http://schemas.microsoft.com/office/drawing/2014/main" id="{706F254E-A118-4572-91A3-48D8FA5163A7}"/>
            </a:ext>
          </a:extLst>
        </xdr:cNvPr>
        <xdr:cNvSpPr txBox="1"/>
      </xdr:nvSpPr>
      <xdr:spPr>
        <a:xfrm>
          <a:off x="1066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3101F98-A7A7-437E-8976-F6E01AF4E75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F4845D0-FE68-47E4-82D9-E27C0BA4BC5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D19641B-B55B-464D-BF58-087B30D7920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F4E186A-65FB-4A45-AA5F-068199EE336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8C2D620-FFA1-4238-A65D-41872B33CD5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15359</xdr:rowOff>
    </xdr:from>
    <xdr:to>
      <xdr:col>23</xdr:col>
      <xdr:colOff>184150</xdr:colOff>
      <xdr:row>89</xdr:row>
      <xdr:rowOff>116959</xdr:rowOff>
    </xdr:to>
    <xdr:sp macro="" textlink="">
      <xdr:nvSpPr>
        <xdr:cNvPr id="213" name="楕円 212">
          <a:extLst>
            <a:ext uri="{FF2B5EF4-FFF2-40B4-BE49-F238E27FC236}">
              <a16:creationId xmlns:a16="http://schemas.microsoft.com/office/drawing/2014/main" id="{C810564B-DFD7-41F0-9956-DE34018F6373}"/>
            </a:ext>
          </a:extLst>
        </xdr:cNvPr>
        <xdr:cNvSpPr/>
      </xdr:nvSpPr>
      <xdr:spPr>
        <a:xfrm>
          <a:off x="4902200" y="152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82686</xdr:rowOff>
    </xdr:from>
    <xdr:ext cx="762000" cy="259045"/>
    <xdr:sp macro="" textlink="">
      <xdr:nvSpPr>
        <xdr:cNvPr id="214" name="人件費・物件費等の状況該当値テキスト">
          <a:extLst>
            <a:ext uri="{FF2B5EF4-FFF2-40B4-BE49-F238E27FC236}">
              <a16:creationId xmlns:a16="http://schemas.microsoft.com/office/drawing/2014/main" id="{F8BEBAE5-CB85-4278-BB98-A505ACF68703}"/>
            </a:ext>
          </a:extLst>
        </xdr:cNvPr>
        <xdr:cNvSpPr txBox="1"/>
      </xdr:nvSpPr>
      <xdr:spPr>
        <a:xfrm>
          <a:off x="5041900" y="151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90875</xdr:rowOff>
    </xdr:from>
    <xdr:to>
      <xdr:col>19</xdr:col>
      <xdr:colOff>184150</xdr:colOff>
      <xdr:row>89</xdr:row>
      <xdr:rowOff>21025</xdr:rowOff>
    </xdr:to>
    <xdr:sp macro="" textlink="">
      <xdr:nvSpPr>
        <xdr:cNvPr id="215" name="楕円 214">
          <a:extLst>
            <a:ext uri="{FF2B5EF4-FFF2-40B4-BE49-F238E27FC236}">
              <a16:creationId xmlns:a16="http://schemas.microsoft.com/office/drawing/2014/main" id="{4581981E-43C4-400E-BAC4-068CBAFAFE80}"/>
            </a:ext>
          </a:extLst>
        </xdr:cNvPr>
        <xdr:cNvSpPr/>
      </xdr:nvSpPr>
      <xdr:spPr>
        <a:xfrm>
          <a:off x="4064000" y="151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5802</xdr:rowOff>
    </xdr:from>
    <xdr:ext cx="736600" cy="259045"/>
    <xdr:sp macro="" textlink="">
      <xdr:nvSpPr>
        <xdr:cNvPr id="216" name="テキスト ボックス 215">
          <a:extLst>
            <a:ext uri="{FF2B5EF4-FFF2-40B4-BE49-F238E27FC236}">
              <a16:creationId xmlns:a16="http://schemas.microsoft.com/office/drawing/2014/main" id="{FC2B2502-B226-4201-9220-BFB50CB137C9}"/>
            </a:ext>
          </a:extLst>
        </xdr:cNvPr>
        <xdr:cNvSpPr txBox="1"/>
      </xdr:nvSpPr>
      <xdr:spPr>
        <a:xfrm>
          <a:off x="3733800" y="1526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39365</xdr:rowOff>
    </xdr:from>
    <xdr:to>
      <xdr:col>15</xdr:col>
      <xdr:colOff>133350</xdr:colOff>
      <xdr:row>88</xdr:row>
      <xdr:rowOff>140965</xdr:rowOff>
    </xdr:to>
    <xdr:sp macro="" textlink="">
      <xdr:nvSpPr>
        <xdr:cNvPr id="217" name="楕円 216">
          <a:extLst>
            <a:ext uri="{FF2B5EF4-FFF2-40B4-BE49-F238E27FC236}">
              <a16:creationId xmlns:a16="http://schemas.microsoft.com/office/drawing/2014/main" id="{130B9D4C-302A-48E8-89EA-2BC31E1B5898}"/>
            </a:ext>
          </a:extLst>
        </xdr:cNvPr>
        <xdr:cNvSpPr/>
      </xdr:nvSpPr>
      <xdr:spPr>
        <a:xfrm>
          <a:off x="3175000" y="151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125742</xdr:rowOff>
    </xdr:from>
    <xdr:ext cx="762000" cy="259045"/>
    <xdr:sp macro="" textlink="">
      <xdr:nvSpPr>
        <xdr:cNvPr id="218" name="テキスト ボックス 217">
          <a:extLst>
            <a:ext uri="{FF2B5EF4-FFF2-40B4-BE49-F238E27FC236}">
              <a16:creationId xmlns:a16="http://schemas.microsoft.com/office/drawing/2014/main" id="{9086F2C8-0CD6-4E1F-A640-06B54AF19E4E}"/>
            </a:ext>
          </a:extLst>
        </xdr:cNvPr>
        <xdr:cNvSpPr txBox="1"/>
      </xdr:nvSpPr>
      <xdr:spPr>
        <a:xfrm>
          <a:off x="2844800" y="152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151850</xdr:rowOff>
    </xdr:from>
    <xdr:to>
      <xdr:col>11</xdr:col>
      <xdr:colOff>82550</xdr:colOff>
      <xdr:row>88</xdr:row>
      <xdr:rowOff>82000</xdr:rowOff>
    </xdr:to>
    <xdr:sp macro="" textlink="">
      <xdr:nvSpPr>
        <xdr:cNvPr id="219" name="楕円 218">
          <a:extLst>
            <a:ext uri="{FF2B5EF4-FFF2-40B4-BE49-F238E27FC236}">
              <a16:creationId xmlns:a16="http://schemas.microsoft.com/office/drawing/2014/main" id="{BBBE2BB1-D486-4ED7-AD02-F48B9EECABE9}"/>
            </a:ext>
          </a:extLst>
        </xdr:cNvPr>
        <xdr:cNvSpPr/>
      </xdr:nvSpPr>
      <xdr:spPr>
        <a:xfrm>
          <a:off x="2286000" y="150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66777</xdr:rowOff>
    </xdr:from>
    <xdr:ext cx="762000" cy="259045"/>
    <xdr:sp macro="" textlink="">
      <xdr:nvSpPr>
        <xdr:cNvPr id="220" name="テキスト ボックス 219">
          <a:extLst>
            <a:ext uri="{FF2B5EF4-FFF2-40B4-BE49-F238E27FC236}">
              <a16:creationId xmlns:a16="http://schemas.microsoft.com/office/drawing/2014/main" id="{1B114B35-1E53-413B-911C-53A81B6E0970}"/>
            </a:ext>
          </a:extLst>
        </xdr:cNvPr>
        <xdr:cNvSpPr txBox="1"/>
      </xdr:nvSpPr>
      <xdr:spPr>
        <a:xfrm>
          <a:off x="1955800" y="151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100203</xdr:rowOff>
    </xdr:from>
    <xdr:to>
      <xdr:col>7</xdr:col>
      <xdr:colOff>31750</xdr:colOff>
      <xdr:row>88</xdr:row>
      <xdr:rowOff>30353</xdr:rowOff>
    </xdr:to>
    <xdr:sp macro="" textlink="">
      <xdr:nvSpPr>
        <xdr:cNvPr id="221" name="楕円 220">
          <a:extLst>
            <a:ext uri="{FF2B5EF4-FFF2-40B4-BE49-F238E27FC236}">
              <a16:creationId xmlns:a16="http://schemas.microsoft.com/office/drawing/2014/main" id="{7AA46F27-FF7C-432E-9097-178394C9826A}"/>
            </a:ext>
          </a:extLst>
        </xdr:cNvPr>
        <xdr:cNvSpPr/>
      </xdr:nvSpPr>
      <xdr:spPr>
        <a:xfrm>
          <a:off x="1397000" y="15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15130</xdr:rowOff>
    </xdr:from>
    <xdr:ext cx="762000" cy="259045"/>
    <xdr:sp macro="" textlink="">
      <xdr:nvSpPr>
        <xdr:cNvPr id="222" name="テキスト ボックス 221">
          <a:extLst>
            <a:ext uri="{FF2B5EF4-FFF2-40B4-BE49-F238E27FC236}">
              <a16:creationId xmlns:a16="http://schemas.microsoft.com/office/drawing/2014/main" id="{E16708E9-A07F-494A-9ABE-EE08BBA13928}"/>
            </a:ext>
          </a:extLst>
        </xdr:cNvPr>
        <xdr:cNvSpPr txBox="1"/>
      </xdr:nvSpPr>
      <xdr:spPr>
        <a:xfrm>
          <a:off x="1066800" y="151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72286E8-9A65-47A4-A7EF-66F86AEB0D8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2867A3DA-5F4E-415C-A569-78DC6A0F627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D3B78E4B-8357-4290-9AAB-F598937C322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3895483F-73B7-4DD9-B4C9-52352A2E186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7D6F5CE4-40FB-42AE-871E-669B64A33AC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17481635-D530-4D7C-94AD-73F8E30AFDA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726A3DFA-778F-4E4D-BA6A-9571B786680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3AB43009-C1F1-4DDD-93EA-2815D64895C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CEB35071-D373-4635-8F05-AF3727EB7C9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D50D7E44-04CC-4813-85A5-B674AC1914F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98652E5E-CFDB-41C7-82CE-3619B0097A8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5BF77463-9D40-4F23-8868-6AC3F729343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E3BD13E6-ED05-4DC3-9790-9BAFF4C6593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年間は特別職及び職員の給与カット（一般職</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％）の実施を行っていたため、類似団体平均を大きく下回っていたが、平成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年以降は給与の復元を行ったため、類似団体平均に近い数値で推移している。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4B530C95-7711-4030-A55C-347B9A3C6B2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674CB1FC-5A95-439B-A9A8-18BFAE6E2F9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BA1B7A7E-81BE-4E0C-8DF5-5FF26D4BA33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51433EEA-E38B-41D5-9A86-D003679AC65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F35D8276-0A87-472D-9C20-C575A79E775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6F95CB4-4E4E-4D58-96E4-829AB96EB8F4}"/>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B7025500-EB9F-46C3-A10F-E90A0E91D24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A4CB068B-3803-41B1-BACC-8FFF4771AE5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50339E59-10D4-4094-B371-F4CB1692743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F741B842-9BA5-49FA-80BA-F69C0B1B975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1F39CE15-0342-41B4-8066-D9B1FFF1B909}"/>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10B46238-309F-471D-9D26-CE380D8D852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67E8A4F3-1E97-4040-977C-5FADC02D1A2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5C9F1C31-39CD-4DE2-ACDA-8479AC64CC3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A7A6EC6F-5EFF-401F-BA21-CA4FA0D8C8D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B0FBB590-1B0D-4468-82AF-458F41C7F6A5}"/>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7C0BA5E-4E64-4C8F-A649-F18F1EEE5976}"/>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77510A33-F0E8-4696-819F-5B634985D0E8}"/>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1F9003D6-DF50-4FFE-BED5-6D87341A6FF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F502802D-7C0B-4D5F-8132-1ED8D75675F8}"/>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6" name="直線コネクタ 255">
          <a:extLst>
            <a:ext uri="{FF2B5EF4-FFF2-40B4-BE49-F238E27FC236}">
              <a16:creationId xmlns:a16="http://schemas.microsoft.com/office/drawing/2014/main" id="{311A906E-8253-432C-BB5F-93E12D037C99}"/>
            </a:ext>
          </a:extLst>
        </xdr:cNvPr>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52495A13-07EB-4875-84F0-967926A2BB29}"/>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1B79E427-81E7-4446-96D8-82131613097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85</xdr:row>
      <xdr:rowOff>165805</xdr:rowOff>
    </xdr:to>
    <xdr:cxnSp macro="">
      <xdr:nvCxnSpPr>
        <xdr:cNvPr id="259" name="直線コネクタ 258">
          <a:extLst>
            <a:ext uri="{FF2B5EF4-FFF2-40B4-BE49-F238E27FC236}">
              <a16:creationId xmlns:a16="http://schemas.microsoft.com/office/drawing/2014/main" id="{C7532C03-ADC6-4CAF-A3D4-E2C951D6C10C}"/>
            </a:ext>
          </a:extLst>
        </xdr:cNvPr>
        <xdr:cNvCxnSpPr/>
      </xdr:nvCxnSpPr>
      <xdr:spPr>
        <a:xfrm>
          <a:off x="15290800" y="1473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2DDB74F9-CA1B-4FD7-96CD-E0BCB92ADAF3}"/>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BBD9C168-F88E-4A9A-B397-05FE95014052}"/>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85</xdr:row>
      <xdr:rowOff>165805</xdr:rowOff>
    </xdr:to>
    <xdr:cxnSp macro="">
      <xdr:nvCxnSpPr>
        <xdr:cNvPr id="262" name="直線コネクタ 261">
          <a:extLst>
            <a:ext uri="{FF2B5EF4-FFF2-40B4-BE49-F238E27FC236}">
              <a16:creationId xmlns:a16="http://schemas.microsoft.com/office/drawing/2014/main" id="{659C7A81-C034-4F5E-855B-2E75D91AF151}"/>
            </a:ext>
          </a:extLst>
        </xdr:cNvPr>
        <xdr:cNvCxnSpPr/>
      </xdr:nvCxnSpPr>
      <xdr:spPr>
        <a:xfrm>
          <a:off x="14401800" y="1473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26273010-C1BB-4693-B581-39F3B3860CA3}"/>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4839E927-9754-4BF6-B4B9-90BEB7147536}"/>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165805</xdr:rowOff>
    </xdr:to>
    <xdr:cxnSp macro="">
      <xdr:nvCxnSpPr>
        <xdr:cNvPr id="265" name="直線コネクタ 264">
          <a:extLst>
            <a:ext uri="{FF2B5EF4-FFF2-40B4-BE49-F238E27FC236}">
              <a16:creationId xmlns:a16="http://schemas.microsoft.com/office/drawing/2014/main" id="{16C7FA49-CC24-4B8A-AEA9-62411DF0B22F}"/>
            </a:ext>
          </a:extLst>
        </xdr:cNvPr>
        <xdr:cNvCxnSpPr/>
      </xdr:nvCxnSpPr>
      <xdr:spPr>
        <a:xfrm>
          <a:off x="13512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24BE8179-099F-4EB7-8428-F7A0F46E980E}"/>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2D21EB25-F170-454E-BD6E-BD2896AF781C}"/>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D5E4AE0F-465A-4F61-827E-E3944418ABE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436871C0-1371-475D-94F0-35F6B8F842B5}"/>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6A22CC1-EAF1-461B-B788-11862E37EB6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DD67613-4804-4F4F-9D58-F165283D041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43A7F6C-F848-46D6-BE65-CBF498BCBB5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61EA631-889A-41C4-BAAC-693D867D267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5F34401-7B22-4958-9102-D8AAA7D9158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5" name="楕円 274">
          <a:extLst>
            <a:ext uri="{FF2B5EF4-FFF2-40B4-BE49-F238E27FC236}">
              <a16:creationId xmlns:a16="http://schemas.microsoft.com/office/drawing/2014/main" id="{F39877D5-F242-4316-AF37-E5036A5EA37E}"/>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6" name="給与水準   （国との比較）該当値テキスト">
          <a:extLst>
            <a:ext uri="{FF2B5EF4-FFF2-40B4-BE49-F238E27FC236}">
              <a16:creationId xmlns:a16="http://schemas.microsoft.com/office/drawing/2014/main" id="{32F12189-1829-49F9-A680-395466FD085E}"/>
            </a:ext>
          </a:extLst>
        </xdr:cNvPr>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7" name="楕円 276">
          <a:extLst>
            <a:ext uri="{FF2B5EF4-FFF2-40B4-BE49-F238E27FC236}">
              <a16:creationId xmlns:a16="http://schemas.microsoft.com/office/drawing/2014/main" id="{BFBCCABE-384F-4F73-A707-AD331D9F7D34}"/>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8" name="テキスト ボックス 277">
          <a:extLst>
            <a:ext uri="{FF2B5EF4-FFF2-40B4-BE49-F238E27FC236}">
              <a16:creationId xmlns:a16="http://schemas.microsoft.com/office/drawing/2014/main" id="{0103B4C7-DFEA-4190-ADD4-64C1D45CCE06}"/>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9" name="楕円 278">
          <a:extLst>
            <a:ext uri="{FF2B5EF4-FFF2-40B4-BE49-F238E27FC236}">
              <a16:creationId xmlns:a16="http://schemas.microsoft.com/office/drawing/2014/main" id="{DC7E9ACD-B52F-4702-9FF4-1091A3246987}"/>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80" name="テキスト ボックス 279">
          <a:extLst>
            <a:ext uri="{FF2B5EF4-FFF2-40B4-BE49-F238E27FC236}">
              <a16:creationId xmlns:a16="http://schemas.microsoft.com/office/drawing/2014/main" id="{AD14F4F9-2B55-4455-85BC-BF0C2D997801}"/>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1" name="楕円 280">
          <a:extLst>
            <a:ext uri="{FF2B5EF4-FFF2-40B4-BE49-F238E27FC236}">
              <a16:creationId xmlns:a16="http://schemas.microsoft.com/office/drawing/2014/main" id="{DA11C484-AC7F-4AE3-8D5B-B9962F034ACC}"/>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2" name="テキスト ボックス 281">
          <a:extLst>
            <a:ext uri="{FF2B5EF4-FFF2-40B4-BE49-F238E27FC236}">
              <a16:creationId xmlns:a16="http://schemas.microsoft.com/office/drawing/2014/main" id="{6D726651-48A3-40BC-B98F-E4971D2B8F0F}"/>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3" name="楕円 282">
          <a:extLst>
            <a:ext uri="{FF2B5EF4-FFF2-40B4-BE49-F238E27FC236}">
              <a16:creationId xmlns:a16="http://schemas.microsoft.com/office/drawing/2014/main" id="{FB7DD5BD-4FF9-4BF0-8993-FD54ABF7DEFB}"/>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4" name="テキスト ボックス 283">
          <a:extLst>
            <a:ext uri="{FF2B5EF4-FFF2-40B4-BE49-F238E27FC236}">
              <a16:creationId xmlns:a16="http://schemas.microsoft.com/office/drawing/2014/main" id="{E71429FC-027B-44CF-A19B-A8C465427CCE}"/>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58A37236-B0F3-45C5-BBF7-34741C23F94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26ADFB7D-9BB1-47D4-BF81-126AF39BB4B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39207632-931C-427F-AB1C-2E78234C799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629AE8BB-874B-4675-933D-9F9F7E7CDD9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49ECAC44-D67A-40A2-81B8-D6924A64695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868B1424-3056-4899-8E03-DAB2A3F4346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404AC991-A651-466F-9E55-D8C43FA215F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3C44FAA6-45AB-4E74-A218-E58488DFA5C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D755F249-B434-4DA6-BF53-2CCD191E00D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DA0CACFC-E2B5-432A-B0EE-DB776D05DB1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6A958895-8BFB-4EC5-86A6-55E3CC681B2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523A919E-FB60-456E-8905-D0BBC903E6E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2B992EC2-E5F1-448B-9384-D19C4E81BB0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次行財政改革大綱（</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）」において、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の削減を行ってきたものの、人口千人あたりの職員数は類似団体を比較しても突出して多く、これは、平成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の合併による職員の増、離島という地理的要因から広域圏等で消防事務を行うことができず、単独消防をとらざるを得なくなったことによる職員数の増、また、本町の多くの生徒が高校卒業時に進学・就職により島外へ転出しており、過疎化による人口減も挙げられる。さらなる削減が必要であ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月に策定した「行財政改革推進プラン」を推進し、適正化を図る。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BCD00D65-B5A8-4E29-9628-C57161AF76A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42884CA-4516-4250-88D3-5BA09FC45C1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B2326CEA-BC91-4C27-803E-06E68F48E9C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FF562B4D-5DA9-4C6B-8707-CDAD2FC76F92}"/>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95EFE3B-9936-4D32-BC59-ACF9F51F0C7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CB481A70-8E5D-4713-9305-4E009AB45E8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E9A581A2-A8EC-4166-B8E9-B10958432C5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9A494294-B683-458E-8373-9664EE0F8A2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EBC73BAF-C8D5-48CA-B41F-E937EEB2A444}"/>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4CA39DD4-B816-4674-B622-1A2F6A54F82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74F7AC45-CB40-48AE-B921-62C2F66E654F}"/>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1CCACED3-0285-4F3E-9866-662606EF101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31DDDE2E-2ACB-49CF-AF46-14152AF2CA4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9FC48E13-D17E-4838-A7AE-2479ACAAADA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AF351B4D-E92C-4572-9EF8-84B0C4D0ADA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E958763A-5F29-44BA-AF66-B7F65389BBD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DADEB848-E0D9-4F71-B3D4-B238D80CB786}"/>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C45FCB29-D365-4256-BF3D-854A90AADA4B}"/>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AAF434EF-B5B2-45C5-9031-5EAD8B9332D3}"/>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6E7705C1-3288-417D-A845-29BF0B302306}"/>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DA553C3E-2EE7-45FA-ABA8-E0B5D185748E}"/>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152259</xdr:rowOff>
    </xdr:from>
    <xdr:to>
      <xdr:col>81</xdr:col>
      <xdr:colOff>44450</xdr:colOff>
      <xdr:row>66</xdr:row>
      <xdr:rowOff>153599</xdr:rowOff>
    </xdr:to>
    <xdr:cxnSp macro="">
      <xdr:nvCxnSpPr>
        <xdr:cNvPr id="319" name="直線コネクタ 318">
          <a:extLst>
            <a:ext uri="{FF2B5EF4-FFF2-40B4-BE49-F238E27FC236}">
              <a16:creationId xmlns:a16="http://schemas.microsoft.com/office/drawing/2014/main" id="{449DA788-F28C-4FB3-90ED-D9FA4A22CB2E}"/>
            </a:ext>
          </a:extLst>
        </xdr:cNvPr>
        <xdr:cNvCxnSpPr/>
      </xdr:nvCxnSpPr>
      <xdr:spPr>
        <a:xfrm>
          <a:off x="16179800" y="11467959"/>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6A2C86A0-294D-4880-A754-8F34FA46877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DF74B54C-F79A-48A3-84C0-2B2C9C6D43DE}"/>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97296</xdr:rowOff>
    </xdr:from>
    <xdr:to>
      <xdr:col>77</xdr:col>
      <xdr:colOff>44450</xdr:colOff>
      <xdr:row>66</xdr:row>
      <xdr:rowOff>152259</xdr:rowOff>
    </xdr:to>
    <xdr:cxnSp macro="">
      <xdr:nvCxnSpPr>
        <xdr:cNvPr id="322" name="直線コネクタ 321">
          <a:extLst>
            <a:ext uri="{FF2B5EF4-FFF2-40B4-BE49-F238E27FC236}">
              <a16:creationId xmlns:a16="http://schemas.microsoft.com/office/drawing/2014/main" id="{A98CE10A-C900-41E6-8EF6-7DD1969C803B}"/>
            </a:ext>
          </a:extLst>
        </xdr:cNvPr>
        <xdr:cNvCxnSpPr/>
      </xdr:nvCxnSpPr>
      <xdr:spPr>
        <a:xfrm>
          <a:off x="15290800" y="11412996"/>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D1CB0B47-768E-4CA5-B3DE-4042F67DB7EF}"/>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1D998142-1F8C-4B81-A6BF-669BA3314DEB}"/>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97296</xdr:rowOff>
    </xdr:from>
    <xdr:to>
      <xdr:col>72</xdr:col>
      <xdr:colOff>203200</xdr:colOff>
      <xdr:row>66</xdr:row>
      <xdr:rowOff>133491</xdr:rowOff>
    </xdr:to>
    <xdr:cxnSp macro="">
      <xdr:nvCxnSpPr>
        <xdr:cNvPr id="325" name="直線コネクタ 324">
          <a:extLst>
            <a:ext uri="{FF2B5EF4-FFF2-40B4-BE49-F238E27FC236}">
              <a16:creationId xmlns:a16="http://schemas.microsoft.com/office/drawing/2014/main" id="{D82649DB-6934-4C78-A8A1-8FA923DD7180}"/>
            </a:ext>
          </a:extLst>
        </xdr:cNvPr>
        <xdr:cNvCxnSpPr/>
      </xdr:nvCxnSpPr>
      <xdr:spPr>
        <a:xfrm flipV="1">
          <a:off x="14401800" y="1141299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A31B891C-17EC-49B8-8497-52BB5571B46F}"/>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a16="http://schemas.microsoft.com/office/drawing/2014/main" id="{94E0989D-78E5-4E61-AD8F-FD618445AEE0}"/>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93274</xdr:rowOff>
    </xdr:from>
    <xdr:to>
      <xdr:col>68</xdr:col>
      <xdr:colOff>152400</xdr:colOff>
      <xdr:row>66</xdr:row>
      <xdr:rowOff>133491</xdr:rowOff>
    </xdr:to>
    <xdr:cxnSp macro="">
      <xdr:nvCxnSpPr>
        <xdr:cNvPr id="328" name="直線コネクタ 327">
          <a:extLst>
            <a:ext uri="{FF2B5EF4-FFF2-40B4-BE49-F238E27FC236}">
              <a16:creationId xmlns:a16="http://schemas.microsoft.com/office/drawing/2014/main" id="{019EBFBD-21F8-4538-BC82-C7E1EF8028E8}"/>
            </a:ext>
          </a:extLst>
        </xdr:cNvPr>
        <xdr:cNvCxnSpPr/>
      </xdr:nvCxnSpPr>
      <xdr:spPr>
        <a:xfrm>
          <a:off x="13512800" y="1140897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88743187-0683-41CE-9450-148389CBB6E4}"/>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a:extLst>
            <a:ext uri="{FF2B5EF4-FFF2-40B4-BE49-F238E27FC236}">
              <a16:creationId xmlns:a16="http://schemas.microsoft.com/office/drawing/2014/main" id="{B51586B7-7EFB-4F8B-A583-D0359CF7BED6}"/>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BA4C39F6-FD21-47EB-BBC3-7BC19C81635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337DD1B-A79A-4569-99F2-5FF068364336}"/>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A3634E1-5A4E-405E-A370-3D0E54CA9C2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799F5AB-F5E2-4788-BCEC-4C4523A561C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1D498DA-108A-4863-838A-ADDB7D8410F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4EACFE3-9A3F-4ED5-A587-8D52C192DFE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769E685-E33D-474F-82CC-B4DA0C2B048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102799</xdr:rowOff>
    </xdr:from>
    <xdr:to>
      <xdr:col>81</xdr:col>
      <xdr:colOff>95250</xdr:colOff>
      <xdr:row>67</xdr:row>
      <xdr:rowOff>32949</xdr:rowOff>
    </xdr:to>
    <xdr:sp macro="" textlink="">
      <xdr:nvSpPr>
        <xdr:cNvPr id="338" name="楕円 337">
          <a:extLst>
            <a:ext uri="{FF2B5EF4-FFF2-40B4-BE49-F238E27FC236}">
              <a16:creationId xmlns:a16="http://schemas.microsoft.com/office/drawing/2014/main" id="{60CC98C5-E0C7-4181-BE31-79E0A85BCDC7}"/>
            </a:ext>
          </a:extLst>
        </xdr:cNvPr>
        <xdr:cNvSpPr/>
      </xdr:nvSpPr>
      <xdr:spPr>
        <a:xfrm>
          <a:off x="16967200" y="114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170126</xdr:rowOff>
    </xdr:from>
    <xdr:ext cx="762000" cy="259045"/>
    <xdr:sp macro="" textlink="">
      <xdr:nvSpPr>
        <xdr:cNvPr id="339" name="定員管理の状況該当値テキスト">
          <a:extLst>
            <a:ext uri="{FF2B5EF4-FFF2-40B4-BE49-F238E27FC236}">
              <a16:creationId xmlns:a16="http://schemas.microsoft.com/office/drawing/2014/main" id="{E1CA414E-C745-4E3A-AFC9-2F68246B5EF7}"/>
            </a:ext>
          </a:extLst>
        </xdr:cNvPr>
        <xdr:cNvSpPr txBox="1"/>
      </xdr:nvSpPr>
      <xdr:spPr>
        <a:xfrm>
          <a:off x="17106900" y="1131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101459</xdr:rowOff>
    </xdr:from>
    <xdr:to>
      <xdr:col>77</xdr:col>
      <xdr:colOff>95250</xdr:colOff>
      <xdr:row>67</xdr:row>
      <xdr:rowOff>31609</xdr:rowOff>
    </xdr:to>
    <xdr:sp macro="" textlink="">
      <xdr:nvSpPr>
        <xdr:cNvPr id="340" name="楕円 339">
          <a:extLst>
            <a:ext uri="{FF2B5EF4-FFF2-40B4-BE49-F238E27FC236}">
              <a16:creationId xmlns:a16="http://schemas.microsoft.com/office/drawing/2014/main" id="{D06B9138-7F5B-49FB-839D-D5D6A08670CA}"/>
            </a:ext>
          </a:extLst>
        </xdr:cNvPr>
        <xdr:cNvSpPr/>
      </xdr:nvSpPr>
      <xdr:spPr>
        <a:xfrm>
          <a:off x="16129000" y="114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16386</xdr:rowOff>
    </xdr:from>
    <xdr:ext cx="736600" cy="259045"/>
    <xdr:sp macro="" textlink="">
      <xdr:nvSpPr>
        <xdr:cNvPr id="341" name="テキスト ボックス 340">
          <a:extLst>
            <a:ext uri="{FF2B5EF4-FFF2-40B4-BE49-F238E27FC236}">
              <a16:creationId xmlns:a16="http://schemas.microsoft.com/office/drawing/2014/main" id="{16C07D9C-96EE-4EA8-A08F-BE775B31A642}"/>
            </a:ext>
          </a:extLst>
        </xdr:cNvPr>
        <xdr:cNvSpPr txBox="1"/>
      </xdr:nvSpPr>
      <xdr:spPr>
        <a:xfrm>
          <a:off x="15798800" y="11503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46496</xdr:rowOff>
    </xdr:from>
    <xdr:to>
      <xdr:col>73</xdr:col>
      <xdr:colOff>44450</xdr:colOff>
      <xdr:row>66</xdr:row>
      <xdr:rowOff>148096</xdr:rowOff>
    </xdr:to>
    <xdr:sp macro="" textlink="">
      <xdr:nvSpPr>
        <xdr:cNvPr id="342" name="楕円 341">
          <a:extLst>
            <a:ext uri="{FF2B5EF4-FFF2-40B4-BE49-F238E27FC236}">
              <a16:creationId xmlns:a16="http://schemas.microsoft.com/office/drawing/2014/main" id="{CAF46B02-028E-49DE-9402-493D7F18392B}"/>
            </a:ext>
          </a:extLst>
        </xdr:cNvPr>
        <xdr:cNvSpPr/>
      </xdr:nvSpPr>
      <xdr:spPr>
        <a:xfrm>
          <a:off x="15240000" y="113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132873</xdr:rowOff>
    </xdr:from>
    <xdr:ext cx="762000" cy="259045"/>
    <xdr:sp macro="" textlink="">
      <xdr:nvSpPr>
        <xdr:cNvPr id="343" name="テキスト ボックス 342">
          <a:extLst>
            <a:ext uri="{FF2B5EF4-FFF2-40B4-BE49-F238E27FC236}">
              <a16:creationId xmlns:a16="http://schemas.microsoft.com/office/drawing/2014/main" id="{CA0733AA-076A-429D-8E88-B0576F93D0BA}"/>
            </a:ext>
          </a:extLst>
        </xdr:cNvPr>
        <xdr:cNvSpPr txBox="1"/>
      </xdr:nvSpPr>
      <xdr:spPr>
        <a:xfrm>
          <a:off x="14909800" y="1144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82691</xdr:rowOff>
    </xdr:from>
    <xdr:to>
      <xdr:col>68</xdr:col>
      <xdr:colOff>203200</xdr:colOff>
      <xdr:row>67</xdr:row>
      <xdr:rowOff>12841</xdr:rowOff>
    </xdr:to>
    <xdr:sp macro="" textlink="">
      <xdr:nvSpPr>
        <xdr:cNvPr id="344" name="楕円 343">
          <a:extLst>
            <a:ext uri="{FF2B5EF4-FFF2-40B4-BE49-F238E27FC236}">
              <a16:creationId xmlns:a16="http://schemas.microsoft.com/office/drawing/2014/main" id="{7ED2380E-1122-4993-B7C8-3A50D0C032BD}"/>
            </a:ext>
          </a:extLst>
        </xdr:cNvPr>
        <xdr:cNvSpPr/>
      </xdr:nvSpPr>
      <xdr:spPr>
        <a:xfrm>
          <a:off x="14351000" y="113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169068</xdr:rowOff>
    </xdr:from>
    <xdr:ext cx="762000" cy="259045"/>
    <xdr:sp macro="" textlink="">
      <xdr:nvSpPr>
        <xdr:cNvPr id="345" name="テキスト ボックス 344">
          <a:extLst>
            <a:ext uri="{FF2B5EF4-FFF2-40B4-BE49-F238E27FC236}">
              <a16:creationId xmlns:a16="http://schemas.microsoft.com/office/drawing/2014/main" id="{846C4108-9768-4810-8A4D-AA2F92787D14}"/>
            </a:ext>
          </a:extLst>
        </xdr:cNvPr>
        <xdr:cNvSpPr txBox="1"/>
      </xdr:nvSpPr>
      <xdr:spPr>
        <a:xfrm>
          <a:off x="14020800" y="1148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42474</xdr:rowOff>
    </xdr:from>
    <xdr:to>
      <xdr:col>64</xdr:col>
      <xdr:colOff>152400</xdr:colOff>
      <xdr:row>66</xdr:row>
      <xdr:rowOff>144074</xdr:rowOff>
    </xdr:to>
    <xdr:sp macro="" textlink="">
      <xdr:nvSpPr>
        <xdr:cNvPr id="346" name="楕円 345">
          <a:extLst>
            <a:ext uri="{FF2B5EF4-FFF2-40B4-BE49-F238E27FC236}">
              <a16:creationId xmlns:a16="http://schemas.microsoft.com/office/drawing/2014/main" id="{8E685FAA-BDD3-4344-AB02-69E0F29C828E}"/>
            </a:ext>
          </a:extLst>
        </xdr:cNvPr>
        <xdr:cNvSpPr/>
      </xdr:nvSpPr>
      <xdr:spPr>
        <a:xfrm>
          <a:off x="13462000" y="113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128851</xdr:rowOff>
    </xdr:from>
    <xdr:ext cx="762000" cy="259045"/>
    <xdr:sp macro="" textlink="">
      <xdr:nvSpPr>
        <xdr:cNvPr id="347" name="テキスト ボックス 346">
          <a:extLst>
            <a:ext uri="{FF2B5EF4-FFF2-40B4-BE49-F238E27FC236}">
              <a16:creationId xmlns:a16="http://schemas.microsoft.com/office/drawing/2014/main" id="{4561BA29-1D36-4B18-82DC-F95406D53448}"/>
            </a:ext>
          </a:extLst>
        </xdr:cNvPr>
        <xdr:cNvSpPr txBox="1"/>
      </xdr:nvSpPr>
      <xdr:spPr>
        <a:xfrm>
          <a:off x="13131800" y="1144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2C04DAED-1797-451D-935F-FFE00AE560E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CB96BB6C-4F56-4F62-BDDA-911092628A5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C842F5D8-EB89-42A3-96E8-E9E4460F51C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C63ED085-6598-4662-BAEC-03187B73DE0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53B56691-96D8-4383-A861-F615873661A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CDD75879-5D90-4E70-92B8-ACC75342C90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1EE182E1-B963-4062-B728-1E0612383FE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C33187D9-0E03-4BC0-8468-56164B0EB7F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D565CD14-A4AE-4CA0-8FC5-BD3E4D50F3D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E188098A-9AB7-4277-8DEE-3095A692B6D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98ABA8ED-2C36-4815-A6A2-894CD9513C1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80BBE528-3650-4957-989E-305AA28CA71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D832D514-2E72-4FE9-9D99-8C99C20375E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月に見直しを行った「財政運営適正化計画」及び令和元年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次財政運営適正化計画」に基づく地方債の発行上限の設定により新規発行額を抑制するとともに、計画的な繰上償還を実施してきたことで、類似団体平均を下回った。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41F4D669-8CFA-41D7-97D7-5DCB5DDA7A7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B85538A0-79AA-4E89-845D-40618B57C54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D984CA17-70E9-48E8-BD11-7E0D15739EF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A4789881-40B3-4373-A975-3A9B1B96D5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24EF7989-930B-46B1-86EB-D239554F958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4F3E535A-9DD7-44D3-B252-8BC89336FD7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9253E7E7-F51E-4271-8DE1-1C8B1F4EE8B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61D58B07-65E9-4B44-9B03-F9669E48AD3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8A8A86B9-0322-45F2-A282-A26081F399B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A2C2737C-631A-4DC4-8490-422E3F4E7FE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CA8C4931-2927-4992-8FBB-B587E829042C}"/>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99FB7F51-E240-49EE-B636-B89A1C77B82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E2DA470B-1C3B-4384-B166-9DF765BB782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90A0187D-35C8-4677-8638-2B630E2CB59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7A0FF614-320B-4555-8CCF-2DDA542F7AD7}"/>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852071C2-5C6D-40A7-B2A9-DF7C8CEF1FC4}"/>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9F57E684-BBB9-476B-90F7-4AAB6C9F1D55}"/>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4E36286B-CA89-4D50-B81E-52CA3C10E098}"/>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4A042475-DFA3-416B-90C6-CAC1590975C4}"/>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24977</xdr:rowOff>
    </xdr:to>
    <xdr:cxnSp macro="">
      <xdr:nvCxnSpPr>
        <xdr:cNvPr id="380" name="直線コネクタ 379">
          <a:extLst>
            <a:ext uri="{FF2B5EF4-FFF2-40B4-BE49-F238E27FC236}">
              <a16:creationId xmlns:a16="http://schemas.microsoft.com/office/drawing/2014/main" id="{9DB4BFAD-B002-4F0E-B15B-85985EA3A8F9}"/>
            </a:ext>
          </a:extLst>
        </xdr:cNvPr>
        <xdr:cNvCxnSpPr/>
      </xdr:nvCxnSpPr>
      <xdr:spPr>
        <a:xfrm>
          <a:off x="16179800" y="66713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03339C55-CBEB-4DD9-A0C0-62E58E18939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3096C9F7-BBDC-4605-9312-A4037AAC5565}"/>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65194</xdr:rowOff>
    </xdr:to>
    <xdr:cxnSp macro="">
      <xdr:nvCxnSpPr>
        <xdr:cNvPr id="383" name="直線コネクタ 382">
          <a:extLst>
            <a:ext uri="{FF2B5EF4-FFF2-40B4-BE49-F238E27FC236}">
              <a16:creationId xmlns:a16="http://schemas.microsoft.com/office/drawing/2014/main" id="{0F28A1F9-47B2-469B-B3CA-4B8153EAEF47}"/>
            </a:ext>
          </a:extLst>
        </xdr:cNvPr>
        <xdr:cNvCxnSpPr/>
      </xdr:nvCxnSpPr>
      <xdr:spPr>
        <a:xfrm flipV="1">
          <a:off x="15290800" y="66713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A7A234A8-9F91-4F00-A1D6-72BC7FCFECFB}"/>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E0E730DE-A870-4FAA-BCF1-98AADE525929}"/>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65194</xdr:rowOff>
    </xdr:to>
    <xdr:cxnSp macro="">
      <xdr:nvCxnSpPr>
        <xdr:cNvPr id="386" name="直線コネクタ 385">
          <a:extLst>
            <a:ext uri="{FF2B5EF4-FFF2-40B4-BE49-F238E27FC236}">
              <a16:creationId xmlns:a16="http://schemas.microsoft.com/office/drawing/2014/main" id="{DFF2193B-B265-4D9E-B9AD-9CCD6BC21D29}"/>
            </a:ext>
          </a:extLst>
        </xdr:cNvPr>
        <xdr:cNvCxnSpPr/>
      </xdr:nvCxnSpPr>
      <xdr:spPr>
        <a:xfrm>
          <a:off x="14401800" y="6751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E056AD3B-5E60-40C1-852F-D424C6717935}"/>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C2F2D622-564D-4F36-BE77-EBC56398B5DA}"/>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113454</xdr:rowOff>
    </xdr:to>
    <xdr:cxnSp macro="">
      <xdr:nvCxnSpPr>
        <xdr:cNvPr id="389" name="直線コネクタ 388">
          <a:extLst>
            <a:ext uri="{FF2B5EF4-FFF2-40B4-BE49-F238E27FC236}">
              <a16:creationId xmlns:a16="http://schemas.microsoft.com/office/drawing/2014/main" id="{9A149FD0-5C38-4265-BA1D-C2F9AAAA39E4}"/>
            </a:ext>
          </a:extLst>
        </xdr:cNvPr>
        <xdr:cNvCxnSpPr/>
      </xdr:nvCxnSpPr>
      <xdr:spPr>
        <a:xfrm flipV="1">
          <a:off x="13512800" y="6751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39F9BDB0-1821-4673-B1E8-D458D717339F}"/>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24C9FAB0-B977-4D4E-AAEC-C6AE3AD55704}"/>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DEE960BA-47E7-49F0-AA8C-5D587100818A}"/>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B648581E-4758-4BE5-9271-1F58BE0AC60F}"/>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C21FF3E-61E3-42A0-9915-8330A7D182E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C5BE5C8-EE4E-4DF0-81AA-3587A84DA4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674700C-F295-4A63-A725-CE4173DEB39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8B844CD-5887-4CBE-A7F4-79216FAFFE3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E3A80A2-F744-460A-9E94-42C800A229E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9" name="楕円 398">
          <a:extLst>
            <a:ext uri="{FF2B5EF4-FFF2-40B4-BE49-F238E27FC236}">
              <a16:creationId xmlns:a16="http://schemas.microsoft.com/office/drawing/2014/main" id="{46B2D5D2-D54E-4BCF-A7BC-F5F66A216BA7}"/>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0" name="公債費負担の状況該当値テキスト">
          <a:extLst>
            <a:ext uri="{FF2B5EF4-FFF2-40B4-BE49-F238E27FC236}">
              <a16:creationId xmlns:a16="http://schemas.microsoft.com/office/drawing/2014/main" id="{7C4AAA92-0938-4FA5-A318-AE5E1D56775E}"/>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1" name="楕円 400">
          <a:extLst>
            <a:ext uri="{FF2B5EF4-FFF2-40B4-BE49-F238E27FC236}">
              <a16:creationId xmlns:a16="http://schemas.microsoft.com/office/drawing/2014/main" id="{720A2B21-BCBB-42E7-91A1-C9576E99C2B8}"/>
            </a:ext>
          </a:extLst>
        </xdr:cNvPr>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2" name="テキスト ボックス 401">
          <a:extLst>
            <a:ext uri="{FF2B5EF4-FFF2-40B4-BE49-F238E27FC236}">
              <a16:creationId xmlns:a16="http://schemas.microsoft.com/office/drawing/2014/main" id="{D77296EF-5042-408D-8F4B-21F7260E85A4}"/>
            </a:ext>
          </a:extLst>
        </xdr:cNvPr>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3" name="楕円 402">
          <a:extLst>
            <a:ext uri="{FF2B5EF4-FFF2-40B4-BE49-F238E27FC236}">
              <a16:creationId xmlns:a16="http://schemas.microsoft.com/office/drawing/2014/main" id="{73157320-9CFB-49AF-958E-42E8C505A730}"/>
            </a:ext>
          </a:extLst>
        </xdr:cNvPr>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4" name="テキスト ボックス 403">
          <a:extLst>
            <a:ext uri="{FF2B5EF4-FFF2-40B4-BE49-F238E27FC236}">
              <a16:creationId xmlns:a16="http://schemas.microsoft.com/office/drawing/2014/main" id="{237E17EF-FEE1-4753-A792-FA23474279E1}"/>
            </a:ext>
          </a:extLst>
        </xdr:cNvPr>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05" name="楕円 404">
          <a:extLst>
            <a:ext uri="{FF2B5EF4-FFF2-40B4-BE49-F238E27FC236}">
              <a16:creationId xmlns:a16="http://schemas.microsoft.com/office/drawing/2014/main" id="{FA65F38E-93A3-4900-A398-9D02549AE66E}"/>
            </a:ext>
          </a:extLst>
        </xdr:cNvPr>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06" name="テキスト ボックス 405">
          <a:extLst>
            <a:ext uri="{FF2B5EF4-FFF2-40B4-BE49-F238E27FC236}">
              <a16:creationId xmlns:a16="http://schemas.microsoft.com/office/drawing/2014/main" id="{FAE475F5-3F55-4567-8E07-B01CEC9F84A2}"/>
            </a:ext>
          </a:extLst>
        </xdr:cNvPr>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7" name="楕円 406">
          <a:extLst>
            <a:ext uri="{FF2B5EF4-FFF2-40B4-BE49-F238E27FC236}">
              <a16:creationId xmlns:a16="http://schemas.microsoft.com/office/drawing/2014/main" id="{C3AC8D4C-8432-4A77-8FC9-2EBE573784CB}"/>
            </a:ext>
          </a:extLst>
        </xdr:cNvPr>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8" name="テキスト ボックス 407">
          <a:extLst>
            <a:ext uri="{FF2B5EF4-FFF2-40B4-BE49-F238E27FC236}">
              <a16:creationId xmlns:a16="http://schemas.microsoft.com/office/drawing/2014/main" id="{E15DC350-383C-4C03-A3C5-E25A93C8E2DA}"/>
            </a:ext>
          </a:extLst>
        </xdr:cNvPr>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6D647BE6-9C49-48B0-8FD0-23CB6FD1494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ADA745FE-4904-4534-8765-8EAD7210790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B7DBF4B2-9FD1-4F9E-A756-A449AE3BA33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9B5BF431-1307-4668-ACCB-C69CE770989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3971EEA9-55AC-417F-B94E-A676C92D8C6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31A80789-AD9F-4349-9842-E966DDE80A8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4EE84FCF-29F1-49F8-990D-F0574D1ED18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E8A65FE1-7D1E-4196-A911-A40BF70F8B4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6E5EBEF9-2B11-44BA-BC5C-5271F199A85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9D9C5494-9F8E-4B54-82EC-F337C3546BC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61FA3CF1-C520-4BFD-A9D6-4025DBDBE2B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671EFCCC-9C18-4B0A-BB44-DE7F487E6E8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862B6FC4-0BAD-4CC5-99BB-C4B895BE70B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月に見直しを行った「財政運営適正化計画及び令和元年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財政運営適正化計画」に基づく地方債の発行上限の設定により新規発行額を抑制するとともに、計画的な繰上償還を実施してきたことで、類似団体平均を下回った。今後も「第２次財政運営適正化計画」に基づき、これまで同様、新規発行の抑制及び繰上償還を実施し、将来負担をさらに軽減できるような財政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943D6DF3-8332-4586-AD4A-6EC4F9D86E1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F16C0CC6-E873-444E-B347-D14CA5A73B4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3D42C086-D93C-412D-95AA-457C3D244C8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35B53218-D2FE-4312-9799-F8B4FC280F0F}"/>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D7EDB64F-106A-408C-B9D0-909E42B9667A}"/>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F3D505D9-F6D2-44BE-BB77-EC16684770DA}"/>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78B70D57-DC9D-4F1A-B0B8-61A50D9337A8}"/>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E8FF03EB-2F45-43F7-80DF-DC049A2D768A}"/>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AEBBE625-0991-49FB-8E8E-D4E074EBCBB8}"/>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5D90345B-26D7-4715-B071-C4748558EDE9}"/>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979D539C-B5AA-41C1-AADC-E9AC8372EBD1}"/>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B5C6F19-F7FE-4DF2-AFB5-9FF07193A00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6298F663-D79B-40A1-B156-6003E6DD2FD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AA903311-52BA-4121-93F9-F61F0108407E}"/>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CFD8B9B4-CF85-4700-AE8A-E9C0CE90938B}"/>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6E3B0F7C-7C70-4325-89FD-6A9AEB12E1F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42B1355D-F735-41CA-A377-EEEDF381C487}"/>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E938A8C2-C863-4956-8CB6-321558FB0968}"/>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D0FC13D4-DAFC-41EB-98FC-8BC473FB6478}"/>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F822720C-A54C-4082-98C2-077750C0DA64}"/>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C19F5A52-73C9-4094-B026-8962C092ADD5}"/>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C3D7911B-0BE6-41E8-B119-C83643C3E291}"/>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a16="http://schemas.microsoft.com/office/drawing/2014/main" id="{36479D2F-99C8-4F74-99E5-C0EA4CF050D6}"/>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a16="http://schemas.microsoft.com/office/drawing/2014/main" id="{97BBA73D-04EF-4F09-9651-48ECDB95B003}"/>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a16="http://schemas.microsoft.com/office/drawing/2014/main" id="{2F63975E-8140-4B5E-A219-955938C46357}"/>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a16="http://schemas.microsoft.com/office/drawing/2014/main" id="{8F60E1BA-5ED2-42F2-8EF7-89B354C98A3F}"/>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a16="http://schemas.microsoft.com/office/drawing/2014/main" id="{1E5DBC76-EC2D-490D-A4B1-DBBD6A9ADA86}"/>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E5510122-4B94-422B-B44D-E9A19B835882}"/>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81FB5817-3F91-4B7C-987E-36E6E64C54F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2BC33DFE-51A5-4119-A2A7-C6A03AA25CE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3FC57BF-2A13-4856-8458-8060E7D8895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40E4C016-9C9F-4942-9DC6-24D70569E98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C9B1B95-23BD-4ED3-AC3D-B28C244A640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長崎県新上五島町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17,611
17,521
213.99
18,654,631
18,144,851
343,568
10,004,704
17,691,995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町が合併したことで職員数が過大となり、類似団体と比較すると高水準になっていたが、平成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年に策定した「定員適正化計画」の実施により、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普通会計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a:t>
          </a:r>
          <a:r>
            <a:rPr kumimoji="1" lang="ja-JP" altLang="en-US" sz="1300">
              <a:latin typeface="ＭＳ Ｐゴシック" panose="020B0600070205080204" pitchFamily="50" charset="-128"/>
              <a:ea typeface="ＭＳ Ｐゴシック" panose="020B0600070205080204" pitchFamily="50" charset="-128"/>
            </a:rPr>
            <a:t>、類似団体平均と同程度となった。今後は平成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23586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849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23586</xdr:rowOff>
    </xdr:from>
    <xdr:to>
      <xdr:col>19</xdr:col>
      <xdr:colOff>187325</xdr:colOff>
      <xdr:row>36</xdr:row>
      <xdr:rowOff>121557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95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121557</xdr:rowOff>
    </xdr:from>
    <xdr:to>
      <xdr:col>15</xdr:col>
      <xdr:colOff>98425</xdr:colOff>
      <xdr:row>36</xdr:row>
      <xdr:rowOff>132443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9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132443</xdr:rowOff>
    </xdr:from>
    <xdr:to>
      <xdr:col>11</xdr:col>
      <xdr:colOff>9525</xdr:colOff>
      <xdr:row>37</xdr:row>
      <xdr:rowOff>48078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0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144236</xdr:rowOff>
    </xdr:from>
    <xdr:to>
      <xdr:col>20</xdr:col>
      <xdr:colOff>38100</xdr:colOff>
      <xdr:row>36</xdr:row>
      <xdr:rowOff>74386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59163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70757</xdr:rowOff>
    </xdr:from>
    <xdr:to>
      <xdr:col>15</xdr:col>
      <xdr:colOff>149225</xdr:colOff>
      <xdr:row>37</xdr:row>
      <xdr:rowOff>907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81643</xdr:rowOff>
    </xdr:from>
    <xdr:to>
      <xdr:col>11</xdr:col>
      <xdr:colOff>60325</xdr:colOff>
      <xdr:row>37</xdr:row>
      <xdr:rowOff>11793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168020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○物件費にかかる経常収支比率が類似団体平均と同水準となっているのは、平成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月に策定した「行財政改革大綱」等により施設の維持管理等経費の見直しを行った結果である。今後は令和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月に策定した「財政改革推進プラン」及び平成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月策定の「公共施設等総合管理計画」における「個別施設計画」に基づき、公共施設の統廃合や民営化、民間委託の推進など、更なるコスト削減に努める。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692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54610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69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18</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69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37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○扶助費にかかる経常収支比率が類似団体平均を下回っているのは、自主財源が乏しい財政状況の中、独自に事業の抑制をしていることが要因である。早期に財政の健全化を図り、福祉の充実に努める。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52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○その他にかかる経常収支比率が類似団体平均を下回っているのは、公営企業会計の使用料・手数料等の見直しやコスト削減により繰出金を抑制したことが主な要因であり、今後も令和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月に策定した「行財政改革推進プラン」を推進し、更なるコスト削減等に努める。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71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81280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271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81280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0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111760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309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69867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○補助費等にかかる経常収支比率が類似団体平均を下回っているのは、平成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行財政改革大綱」等により補助金等の見直しを実施してきた結果であり、今後も補助金交付基準の定期的な見直しを行い、補助の「必要性」・「有効性」・「公平性」・「透明性」を確保するなど、適正な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122101</xdr:rowOff>
    </xdr:from>
    <xdr:to>
      <xdr:col>82</xdr:col>
      <xdr:colOff>107950</xdr:colOff>
      <xdr:row>33</xdr:row>
      <xdr:rowOff>141696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7799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141696</xdr:rowOff>
    </xdr:from>
    <xdr:to>
      <xdr:col>78</xdr:col>
      <xdr:colOff>69850</xdr:colOff>
      <xdr:row>33</xdr:row>
      <xdr:rowOff>167822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7995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167822</xdr:rowOff>
    </xdr:from>
    <xdr:to>
      <xdr:col>73</xdr:col>
      <xdr:colOff>180975</xdr:colOff>
      <xdr:row>34</xdr:row>
      <xdr:rowOff>2903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8256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135164</xdr:rowOff>
    </xdr:from>
    <xdr:to>
      <xdr:col>69</xdr:col>
      <xdr:colOff>92075</xdr:colOff>
      <xdr:row>34</xdr:row>
      <xdr:rowOff>2903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7930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71301</xdr:rowOff>
    </xdr:from>
    <xdr:to>
      <xdr:col>82</xdr:col>
      <xdr:colOff>158750</xdr:colOff>
      <xdr:row>34</xdr:row>
      <xdr:rowOff>1451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151328</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3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90896</xdr:rowOff>
    </xdr:from>
    <xdr:to>
      <xdr:col>78</xdr:col>
      <xdr:colOff>120650</xdr:colOff>
      <xdr:row>34</xdr:row>
      <xdr:rowOff>21046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31223</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17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117022</xdr:rowOff>
    </xdr:from>
    <xdr:to>
      <xdr:col>74</xdr:col>
      <xdr:colOff>31750</xdr:colOff>
      <xdr:row>34</xdr:row>
      <xdr:rowOff>47172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57349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123553</xdr:rowOff>
    </xdr:from>
    <xdr:to>
      <xdr:col>69</xdr:col>
      <xdr:colOff>142875</xdr:colOff>
      <xdr:row>34</xdr:row>
      <xdr:rowOff>53703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63880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84364</xdr:rowOff>
    </xdr:from>
    <xdr:to>
      <xdr:col>65</xdr:col>
      <xdr:colOff>53975</xdr:colOff>
      <xdr:row>34</xdr:row>
      <xdr:rowOff>14514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24691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大型事業の実施によって地方債残高が増加した影響で、類似団体との差が大きく開いていたが、「財政運営適正化計画」に基づき地方債の新規発行抑制、計画的な繰上償還の実施により、年々縮小されていたが、老朽化した施設の建替えや大規模改修等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ポイント類似団体平均を上回った。今後も継続して、新規発行債の制限や繰上償還を実施する。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995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40132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72137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413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72137</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445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かかる経常収支比率については、各種行財政改革による経常経費の抑制・削減・見直しにより、類似団体平均を大きく上回っているが、今後も各種計画に基づき、人件費の抑制や公共施設の統廃合や民営化、民間委託の推進など、継続して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145288</xdr:rowOff>
    </xdr:from>
    <xdr:to>
      <xdr:col>82</xdr:col>
      <xdr:colOff>107950</xdr:colOff>
      <xdr:row>73</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48968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145288</xdr:rowOff>
    </xdr:from>
    <xdr:to>
      <xdr:col>78</xdr:col>
      <xdr:colOff>69850</xdr:colOff>
      <xdr:row>73</xdr:row>
      <xdr:rowOff>78994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4896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78994</xdr:rowOff>
    </xdr:from>
    <xdr:to>
      <xdr:col>73</xdr:col>
      <xdr:colOff>180975</xdr:colOff>
      <xdr:row>74</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5948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xdr:rowOff>
    </xdr:from>
    <xdr:to>
      <xdr:col>69</xdr:col>
      <xdr:colOff>92075</xdr:colOff>
      <xdr:row>74</xdr:row>
      <xdr:rowOff>12700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695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60198</xdr:rowOff>
    </xdr:from>
    <xdr:to>
      <xdr:col>82</xdr:col>
      <xdr:colOff>158750</xdr:colOff>
      <xdr:row>73</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76725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42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94488</xdr:rowOff>
    </xdr:from>
    <xdr:to>
      <xdr:col>78</xdr:col>
      <xdr:colOff>120650</xdr:colOff>
      <xdr:row>73</xdr:row>
      <xdr:rowOff>24638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34815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20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28194</xdr:rowOff>
    </xdr:from>
    <xdr:to>
      <xdr:col>74</xdr:col>
      <xdr:colOff>31750</xdr:colOff>
      <xdr:row>73</xdr:row>
      <xdr:rowOff>129794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139971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133350</xdr:rowOff>
    </xdr:from>
    <xdr:to>
      <xdr:col>69</xdr:col>
      <xdr:colOff>142875</xdr:colOff>
      <xdr:row>74</xdr:row>
      <xdr:rowOff>63500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73677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長崎県新上五島町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61366</xdr:rowOff>
    </xdr:from>
    <xdr:to>
      <xdr:col>29</xdr:col>
      <xdr:colOff>127000</xdr:colOff>
      <xdr:row>13</xdr:row>
      <xdr:rowOff>92240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37841"/>
          <a:ext cx="647700" cy="3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92240</xdr:rowOff>
    </xdr:from>
    <xdr:to>
      <xdr:col>26</xdr:col>
      <xdr:colOff>50800</xdr:colOff>
      <xdr:row>13</xdr:row>
      <xdr:rowOff>108242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68715"/>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63779</xdr:rowOff>
    </xdr:from>
    <xdr:to>
      <xdr:col>22</xdr:col>
      <xdr:colOff>114300</xdr:colOff>
      <xdr:row>13</xdr:row>
      <xdr:rowOff>108242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340254"/>
          <a:ext cx="698500" cy="4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59919</xdr:rowOff>
    </xdr:from>
    <xdr:to>
      <xdr:col>18</xdr:col>
      <xdr:colOff>177800</xdr:colOff>
      <xdr:row>13</xdr:row>
      <xdr:rowOff>63779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336394"/>
          <a:ext cx="698500" cy="3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10566</xdr:rowOff>
    </xdr:from>
    <xdr:to>
      <xdr:col>29</xdr:col>
      <xdr:colOff>177800</xdr:colOff>
      <xdr:row>13</xdr:row>
      <xdr:rowOff>112166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87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27093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3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41440</xdr:rowOff>
    </xdr:from>
    <xdr:to>
      <xdr:col>26</xdr:col>
      <xdr:colOff>101600</xdr:colOff>
      <xdr:row>13</xdr:row>
      <xdr:rowOff>143040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1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153217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8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57442</xdr:rowOff>
    </xdr:from>
    <xdr:to>
      <xdr:col>22</xdr:col>
      <xdr:colOff>165100</xdr:colOff>
      <xdr:row>13</xdr:row>
      <xdr:rowOff>159042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33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169219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0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12979</xdr:rowOff>
    </xdr:from>
    <xdr:to>
      <xdr:col>19</xdr:col>
      <xdr:colOff>38100</xdr:colOff>
      <xdr:row>13</xdr:row>
      <xdr:rowOff>114579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8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124756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9119</xdr:rowOff>
    </xdr:from>
    <xdr:to>
      <xdr:col>15</xdr:col>
      <xdr:colOff>101600</xdr:colOff>
      <xdr:row>13</xdr:row>
      <xdr:rowOff>110719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8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120896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5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80891</xdr:rowOff>
    </xdr:from>
    <xdr:to>
      <xdr:col>29</xdr:col>
      <xdr:colOff>127000</xdr:colOff>
      <xdr:row>37</xdr:row>
      <xdr:rowOff>244706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05591"/>
          <a:ext cx="647700" cy="16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117125</xdr:rowOff>
    </xdr:from>
    <xdr:to>
      <xdr:col>26</xdr:col>
      <xdr:colOff>50800</xdr:colOff>
      <xdr:row>37</xdr:row>
      <xdr:rowOff>244706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41825"/>
          <a:ext cx="698500" cy="12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117125</xdr:rowOff>
    </xdr:from>
    <xdr:to>
      <xdr:col>22</xdr:col>
      <xdr:colOff>114300</xdr:colOff>
      <xdr:row>37</xdr:row>
      <xdr:rowOff>134818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41825"/>
          <a:ext cx="698500" cy="17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134818</xdr:rowOff>
    </xdr:from>
    <xdr:to>
      <xdr:col>18</xdr:col>
      <xdr:colOff>177800</xdr:colOff>
      <xdr:row>37</xdr:row>
      <xdr:rowOff>193271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59518"/>
          <a:ext cx="698500" cy="58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30091</xdr:rowOff>
    </xdr:from>
    <xdr:to>
      <xdr:col>29</xdr:col>
      <xdr:colOff>177800</xdr:colOff>
      <xdr:row>37</xdr:row>
      <xdr:rowOff>131691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54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2168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2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193906</xdr:rowOff>
    </xdr:from>
    <xdr:to>
      <xdr:col>26</xdr:col>
      <xdr:colOff>101600</xdr:colOff>
      <xdr:row>37</xdr:row>
      <xdr:rowOff>295506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1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280283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0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66325</xdr:rowOff>
    </xdr:from>
    <xdr:to>
      <xdr:col>22</xdr:col>
      <xdr:colOff>165100</xdr:colOff>
      <xdr:row>37</xdr:row>
      <xdr:rowOff>167925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9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152702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7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84018</xdr:rowOff>
    </xdr:from>
    <xdr:to>
      <xdr:col>19</xdr:col>
      <xdr:colOff>38100</xdr:colOff>
      <xdr:row>37</xdr:row>
      <xdr:rowOff>185618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08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170395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9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142471</xdr:rowOff>
    </xdr:from>
    <xdr:to>
      <xdr:col>15</xdr:col>
      <xdr:colOff>101600</xdr:colOff>
      <xdr:row>37</xdr:row>
      <xdr:rowOff>244071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6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228848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長崎県新上五島町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17,611
17,521
213.99
18,654,631
18,144,851
343,568
10,004,704
17,691,995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114083</xdr:rowOff>
    </xdr:from>
    <xdr:to>
      <xdr:col>24</xdr:col>
      <xdr:colOff>63500</xdr:colOff>
      <xdr:row>30</xdr:row>
      <xdr:rowOff>146158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257583"/>
          <a:ext cx="838200" cy="3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146158</xdr:rowOff>
    </xdr:from>
    <xdr:to>
      <xdr:col>19</xdr:col>
      <xdr:colOff>177800</xdr:colOff>
      <xdr:row>31</xdr:row>
      <xdr:rowOff>5455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289658"/>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5455</xdr:rowOff>
    </xdr:from>
    <xdr:to>
      <xdr:col>15</xdr:col>
      <xdr:colOff>50800</xdr:colOff>
      <xdr:row>31</xdr:row>
      <xdr:rowOff>133757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320405"/>
          <a:ext cx="889000" cy="1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48917</xdr:rowOff>
    </xdr:from>
    <xdr:to>
      <xdr:col>10</xdr:col>
      <xdr:colOff>114300</xdr:colOff>
      <xdr:row>31</xdr:row>
      <xdr:rowOff>133757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363867"/>
          <a:ext cx="889000" cy="8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63283</xdr:rowOff>
    </xdr:from>
    <xdr:to>
      <xdr:col>24</xdr:col>
      <xdr:colOff>114300</xdr:colOff>
      <xdr:row>30</xdr:row>
      <xdr:rowOff>164883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2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16310</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15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95358</xdr:rowOff>
    </xdr:from>
    <xdr:to>
      <xdr:col>20</xdr:col>
      <xdr:colOff>38100</xdr:colOff>
      <xdr:row>31</xdr:row>
      <xdr:rowOff>25508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2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42035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01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126105</xdr:rowOff>
    </xdr:from>
    <xdr:to>
      <xdr:col>15</xdr:col>
      <xdr:colOff>101600</xdr:colOff>
      <xdr:row>31</xdr:row>
      <xdr:rowOff>56255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26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72782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04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82957</xdr:rowOff>
    </xdr:from>
    <xdr:to>
      <xdr:col>10</xdr:col>
      <xdr:colOff>165100</xdr:colOff>
      <xdr:row>32</xdr:row>
      <xdr:rowOff>13107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3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29634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17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169567</xdr:rowOff>
    </xdr:from>
    <xdr:to>
      <xdr:col>6</xdr:col>
      <xdr:colOff>38100</xdr:colOff>
      <xdr:row>31</xdr:row>
      <xdr:rowOff>99717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3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116244</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08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112535</xdr:rowOff>
    </xdr:from>
    <xdr:to>
      <xdr:col>24</xdr:col>
      <xdr:colOff>63500</xdr:colOff>
      <xdr:row>54</xdr:row>
      <xdr:rowOff>60896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99385"/>
          <a:ext cx="838200" cy="1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60896</xdr:rowOff>
    </xdr:from>
    <xdr:to>
      <xdr:col>19</xdr:col>
      <xdr:colOff>177800</xdr:colOff>
      <xdr:row>54</xdr:row>
      <xdr:rowOff>118935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19196"/>
          <a:ext cx="8890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84899</xdr:rowOff>
    </xdr:from>
    <xdr:to>
      <xdr:col>15</xdr:col>
      <xdr:colOff>50800</xdr:colOff>
      <xdr:row>54</xdr:row>
      <xdr:rowOff>118935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343199"/>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84899</xdr:rowOff>
    </xdr:from>
    <xdr:to>
      <xdr:col>10</xdr:col>
      <xdr:colOff>114300</xdr:colOff>
      <xdr:row>55</xdr:row>
      <xdr:rowOff>444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43199"/>
          <a:ext cx="8890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30307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61735</xdr:rowOff>
    </xdr:from>
    <xdr:to>
      <xdr:col>24</xdr:col>
      <xdr:colOff>114300</xdr:colOff>
      <xdr:row>53</xdr:row>
      <xdr:rowOff>163335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84612</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0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10096</xdr:rowOff>
    </xdr:from>
    <xdr:to>
      <xdr:col>20</xdr:col>
      <xdr:colOff>38100</xdr:colOff>
      <xdr:row>54</xdr:row>
      <xdr:rowOff>111696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128223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04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68135</xdr:rowOff>
    </xdr:from>
    <xdr:to>
      <xdr:col>15</xdr:col>
      <xdr:colOff>101600</xdr:colOff>
      <xdr:row>54</xdr:row>
      <xdr:rowOff>169735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14812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1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34099</xdr:rowOff>
    </xdr:from>
    <xdr:to>
      <xdr:col>10</xdr:col>
      <xdr:colOff>165100</xdr:colOff>
      <xdr:row>54</xdr:row>
      <xdr:rowOff>135699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2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152226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06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121094</xdr:rowOff>
    </xdr:from>
    <xdr:to>
      <xdr:col>6</xdr:col>
      <xdr:colOff>38100</xdr:colOff>
      <xdr:row>55</xdr:row>
      <xdr:rowOff>51244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67771</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15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65793</xdr:rowOff>
    </xdr:from>
    <xdr:to>
      <xdr:col>24</xdr:col>
      <xdr:colOff>63500</xdr:colOff>
      <xdr:row>77</xdr:row>
      <xdr:rowOff>81178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67443"/>
          <a:ext cx="8382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81178</xdr:rowOff>
    </xdr:from>
    <xdr:to>
      <xdr:col>19</xdr:col>
      <xdr:colOff>177800</xdr:colOff>
      <xdr:row>77</xdr:row>
      <xdr:rowOff>83305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82828"/>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83305</xdr:rowOff>
    </xdr:from>
    <xdr:to>
      <xdr:col>15</xdr:col>
      <xdr:colOff>50800</xdr:colOff>
      <xdr:row>77</xdr:row>
      <xdr:rowOff>115605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84955"/>
          <a:ext cx="889000" cy="3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169443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100861</xdr:rowOff>
    </xdr:from>
    <xdr:to>
      <xdr:col>10</xdr:col>
      <xdr:colOff>114300</xdr:colOff>
      <xdr:row>77</xdr:row>
      <xdr:rowOff>115605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02511"/>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14993</xdr:rowOff>
    </xdr:from>
    <xdr:to>
      <xdr:col>24</xdr:col>
      <xdr:colOff>114300</xdr:colOff>
      <xdr:row>77</xdr:row>
      <xdr:rowOff>116593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37870</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30378</xdr:rowOff>
    </xdr:from>
    <xdr:to>
      <xdr:col>20</xdr:col>
      <xdr:colOff>38100</xdr:colOff>
      <xdr:row>77</xdr:row>
      <xdr:rowOff>131978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148505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30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32505</xdr:rowOff>
    </xdr:from>
    <xdr:to>
      <xdr:col>15</xdr:col>
      <xdr:colOff>101600</xdr:colOff>
      <xdr:row>77</xdr:row>
      <xdr:rowOff>134105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150632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0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64805</xdr:rowOff>
    </xdr:from>
    <xdr:to>
      <xdr:col>10</xdr:col>
      <xdr:colOff>165100</xdr:colOff>
      <xdr:row>77</xdr:row>
      <xdr:rowOff>166405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4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50061</xdr:rowOff>
    </xdr:from>
    <xdr:to>
      <xdr:col>6</xdr:col>
      <xdr:colOff>38100</xdr:colOff>
      <xdr:row>77</xdr:row>
      <xdr:rowOff>151661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168188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254</xdr:rowOff>
    </xdr:from>
    <xdr:to>
      <xdr:col>24</xdr:col>
      <xdr:colOff>63500</xdr:colOff>
      <xdr:row>96</xdr:row>
      <xdr:rowOff>46177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16554"/>
          <a:ext cx="838200" cy="3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46177</xdr:rowOff>
    </xdr:from>
    <xdr:to>
      <xdr:col>19</xdr:col>
      <xdr:colOff>177800</xdr:colOff>
      <xdr:row>96</xdr:row>
      <xdr:rowOff>67780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05377"/>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45377</xdr:rowOff>
    </xdr:from>
    <xdr:to>
      <xdr:col>15</xdr:col>
      <xdr:colOff>50800</xdr:colOff>
      <xdr:row>96</xdr:row>
      <xdr:rowOff>67780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333127"/>
          <a:ext cx="889000" cy="1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45377</xdr:rowOff>
    </xdr:from>
    <xdr:to>
      <xdr:col>10</xdr:col>
      <xdr:colOff>114300</xdr:colOff>
      <xdr:row>95</xdr:row>
      <xdr:rowOff>94487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33127"/>
          <a:ext cx="8890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120904</xdr:rowOff>
    </xdr:from>
    <xdr:to>
      <xdr:col>24</xdr:col>
      <xdr:colOff>114300</xdr:colOff>
      <xdr:row>94</xdr:row>
      <xdr:rowOff>51054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143781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166827</xdr:rowOff>
    </xdr:from>
    <xdr:to>
      <xdr:col>20</xdr:col>
      <xdr:colOff>38100</xdr:colOff>
      <xdr:row>96</xdr:row>
      <xdr:rowOff>96977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88104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16980</xdr:rowOff>
    </xdr:from>
    <xdr:to>
      <xdr:col>15</xdr:col>
      <xdr:colOff>101600</xdr:colOff>
      <xdr:row>96</xdr:row>
      <xdr:rowOff>118580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109707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166027</xdr:rowOff>
    </xdr:from>
    <xdr:to>
      <xdr:col>10</xdr:col>
      <xdr:colOff>165100</xdr:colOff>
      <xdr:row>95</xdr:row>
      <xdr:rowOff>96177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112704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0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43687</xdr:rowOff>
    </xdr:from>
    <xdr:to>
      <xdr:col>6</xdr:col>
      <xdr:colOff>38100</xdr:colOff>
      <xdr:row>95</xdr:row>
      <xdr:rowOff>145287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161814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10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98739</xdr:rowOff>
    </xdr:from>
    <xdr:to>
      <xdr:col>55</xdr:col>
      <xdr:colOff>0</xdr:colOff>
      <xdr:row>34</xdr:row>
      <xdr:rowOff>69319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756589"/>
          <a:ext cx="838200" cy="1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127260</xdr:rowOff>
    </xdr:from>
    <xdr:to>
      <xdr:col>50</xdr:col>
      <xdr:colOff>114300</xdr:colOff>
      <xdr:row>33</xdr:row>
      <xdr:rowOff>98739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42210"/>
          <a:ext cx="889000" cy="3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127260</xdr:rowOff>
    </xdr:from>
    <xdr:to>
      <xdr:col>45</xdr:col>
      <xdr:colOff>177800</xdr:colOff>
      <xdr:row>35</xdr:row>
      <xdr:rowOff>113736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42210"/>
          <a:ext cx="889000" cy="6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113736</xdr:rowOff>
    </xdr:from>
    <xdr:to>
      <xdr:col>41</xdr:col>
      <xdr:colOff>50800</xdr:colOff>
      <xdr:row>36</xdr:row>
      <xdr:rowOff>1777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14486"/>
          <a:ext cx="889000" cy="5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18519</xdr:rowOff>
    </xdr:from>
    <xdr:to>
      <xdr:col>55</xdr:col>
      <xdr:colOff>50800</xdr:colOff>
      <xdr:row>34</xdr:row>
      <xdr:rowOff>120119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4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41396</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9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47939</xdr:rowOff>
    </xdr:from>
    <xdr:to>
      <xdr:col>50</xdr:col>
      <xdr:colOff>165100</xdr:colOff>
      <xdr:row>33</xdr:row>
      <xdr:rowOff>149539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7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166066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48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76460</xdr:rowOff>
    </xdr:from>
    <xdr:to>
      <xdr:col>46</xdr:col>
      <xdr:colOff>38100</xdr:colOff>
      <xdr:row>32</xdr:row>
      <xdr:rowOff>6610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23137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16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62936</xdr:rowOff>
    </xdr:from>
    <xdr:to>
      <xdr:col>41</xdr:col>
      <xdr:colOff>101600</xdr:colOff>
      <xdr:row>35</xdr:row>
      <xdr:rowOff>164536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9613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83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122427</xdr:rowOff>
    </xdr:from>
    <xdr:to>
      <xdr:col>36</xdr:col>
      <xdr:colOff>165100</xdr:colOff>
      <xdr:row>36</xdr:row>
      <xdr:rowOff>52577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69104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89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96797</xdr:rowOff>
    </xdr:from>
    <xdr:to>
      <xdr:col>54</xdr:col>
      <xdr:colOff>189865</xdr:colOff>
      <xdr:row>57</xdr:row>
      <xdr:rowOff>132956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840747"/>
          <a:ext cx="1270" cy="10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136783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132956</xdr:rowOff>
    </xdr:from>
    <xdr:to>
      <xdr:col>55</xdr:col>
      <xdr:colOff>88900</xdr:colOff>
      <xdr:row>57</xdr:row>
      <xdr:rowOff>132956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05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43474</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61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96797</xdr:rowOff>
    </xdr:from>
    <xdr:to>
      <xdr:col>55</xdr:col>
      <xdr:colOff>88900</xdr:colOff>
      <xdr:row>51</xdr:row>
      <xdr:rowOff>96797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840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166635</xdr:rowOff>
    </xdr:from>
    <xdr:to>
      <xdr:col>55</xdr:col>
      <xdr:colOff>0</xdr:colOff>
      <xdr:row>53</xdr:row>
      <xdr:rowOff>110337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082035"/>
          <a:ext cx="838200" cy="1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87438</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17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109011</xdr:rowOff>
    </xdr:from>
    <xdr:to>
      <xdr:col>55</xdr:col>
      <xdr:colOff>50800</xdr:colOff>
      <xdr:row>56</xdr:row>
      <xdr:rowOff>39161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110182</xdr:rowOff>
    </xdr:from>
    <xdr:to>
      <xdr:col>50</xdr:col>
      <xdr:colOff>114300</xdr:colOff>
      <xdr:row>53</xdr:row>
      <xdr:rowOff>110337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8682682"/>
          <a:ext cx="889000" cy="51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52250</xdr:rowOff>
    </xdr:from>
    <xdr:to>
      <xdr:col>50</xdr:col>
      <xdr:colOff>165100</xdr:colOff>
      <xdr:row>55</xdr:row>
      <xdr:rowOff>153850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48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144977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110182</xdr:rowOff>
    </xdr:from>
    <xdr:to>
      <xdr:col>45</xdr:col>
      <xdr:colOff>177800</xdr:colOff>
      <xdr:row>53</xdr:row>
      <xdr:rowOff>114131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8682682"/>
          <a:ext cx="889000" cy="5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110343</xdr:rowOff>
    </xdr:from>
    <xdr:to>
      <xdr:col>46</xdr:col>
      <xdr:colOff>38100</xdr:colOff>
      <xdr:row>55</xdr:row>
      <xdr:rowOff>40493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3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4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114131</xdr:rowOff>
    </xdr:from>
    <xdr:to>
      <xdr:col>41</xdr:col>
      <xdr:colOff>50800</xdr:colOff>
      <xdr:row>53</xdr:row>
      <xdr:rowOff>136071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200981"/>
          <a:ext cx="889000" cy="2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160543</xdr:rowOff>
    </xdr:from>
    <xdr:to>
      <xdr:col>41</xdr:col>
      <xdr:colOff>101600</xdr:colOff>
      <xdr:row>55</xdr:row>
      <xdr:rowOff>90693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41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81820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69041</xdr:rowOff>
    </xdr:from>
    <xdr:to>
      <xdr:col>36</xdr:col>
      <xdr:colOff>165100</xdr:colOff>
      <xdr:row>55</xdr:row>
      <xdr:rowOff>170641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49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161768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115835</xdr:rowOff>
    </xdr:from>
    <xdr:to>
      <xdr:col>55</xdr:col>
      <xdr:colOff>50800</xdr:colOff>
      <xdr:row>53</xdr:row>
      <xdr:rowOff>45985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0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138712</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88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59537</xdr:rowOff>
    </xdr:from>
    <xdr:to>
      <xdr:col>50</xdr:col>
      <xdr:colOff>165100</xdr:colOff>
      <xdr:row>53</xdr:row>
      <xdr:rowOff>161137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1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6214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892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59382</xdr:rowOff>
    </xdr:from>
    <xdr:to>
      <xdr:col>46</xdr:col>
      <xdr:colOff>38100</xdr:colOff>
      <xdr:row>50</xdr:row>
      <xdr:rowOff>160982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86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6059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840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63331</xdr:rowOff>
    </xdr:from>
    <xdr:to>
      <xdr:col>41</xdr:col>
      <xdr:colOff>101600</xdr:colOff>
      <xdr:row>53</xdr:row>
      <xdr:rowOff>164931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15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10008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92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85271</xdr:rowOff>
    </xdr:from>
    <xdr:to>
      <xdr:col>36</xdr:col>
      <xdr:colOff>165100</xdr:colOff>
      <xdr:row>54</xdr:row>
      <xdr:rowOff>15421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1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31948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894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40849</xdr:rowOff>
    </xdr:from>
    <xdr:to>
      <xdr:col>55</xdr:col>
      <xdr:colOff>0</xdr:colOff>
      <xdr:row>78</xdr:row>
      <xdr:rowOff>33020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2899599"/>
          <a:ext cx="838200" cy="50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6921</xdr:rowOff>
    </xdr:from>
    <xdr:to>
      <xdr:col>50</xdr:col>
      <xdr:colOff>114300</xdr:colOff>
      <xdr:row>78</xdr:row>
      <xdr:rowOff>33020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2865671"/>
          <a:ext cx="889000" cy="54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6921</xdr:rowOff>
    </xdr:from>
    <xdr:to>
      <xdr:col>45</xdr:col>
      <xdr:colOff>177800</xdr:colOff>
      <xdr:row>76</xdr:row>
      <xdr:rowOff>18466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2865671"/>
          <a:ext cx="889000" cy="1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31475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18466</xdr:rowOff>
    </xdr:from>
    <xdr:to>
      <xdr:col>41</xdr:col>
      <xdr:colOff>50800</xdr:colOff>
      <xdr:row>76</xdr:row>
      <xdr:rowOff>99961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048666"/>
          <a:ext cx="889000" cy="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161499</xdr:rowOff>
    </xdr:from>
    <xdr:to>
      <xdr:col>55</xdr:col>
      <xdr:colOff>50800</xdr:colOff>
      <xdr:row>75</xdr:row>
      <xdr:rowOff>91649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8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12926</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153670</xdr:rowOff>
    </xdr:from>
    <xdr:to>
      <xdr:col>50</xdr:col>
      <xdr:colOff>165100</xdr:colOff>
      <xdr:row>78</xdr:row>
      <xdr:rowOff>83820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74947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44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127571</xdr:rowOff>
    </xdr:from>
    <xdr:to>
      <xdr:col>46</xdr:col>
      <xdr:colOff>38100</xdr:colOff>
      <xdr:row>75</xdr:row>
      <xdr:rowOff>57721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8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74248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5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139116</xdr:rowOff>
    </xdr:from>
    <xdr:to>
      <xdr:col>41</xdr:col>
      <xdr:colOff>101600</xdr:colOff>
      <xdr:row>76</xdr:row>
      <xdr:rowOff>69266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9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60393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0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49161</xdr:rowOff>
    </xdr:from>
    <xdr:to>
      <xdr:col>36</xdr:col>
      <xdr:colOff>165100</xdr:colOff>
      <xdr:row>76</xdr:row>
      <xdr:rowOff>150761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7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167288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85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16692</xdr:rowOff>
    </xdr:from>
    <xdr:to>
      <xdr:col>54</xdr:col>
      <xdr:colOff>189865</xdr:colOff>
      <xdr:row>99</xdr:row>
      <xdr:rowOff>66232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90092"/>
          <a:ext cx="1270" cy="124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70059</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4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66232</xdr:rowOff>
    </xdr:from>
    <xdr:to>
      <xdr:col>55</xdr:col>
      <xdr:colOff>88900</xdr:colOff>
      <xdr:row>99</xdr:row>
      <xdr:rowOff>66232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3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134819</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6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16692</xdr:rowOff>
    </xdr:from>
    <xdr:to>
      <xdr:col>55</xdr:col>
      <xdr:colOff>88900</xdr:colOff>
      <xdr:row>92</xdr:row>
      <xdr:rowOff>16692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23625</xdr:rowOff>
    </xdr:from>
    <xdr:to>
      <xdr:col>55</xdr:col>
      <xdr:colOff>0</xdr:colOff>
      <xdr:row>92</xdr:row>
      <xdr:rowOff>74668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797025"/>
          <a:ext cx="838200" cy="5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79301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3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100874</xdr:rowOff>
    </xdr:from>
    <xdr:to>
      <xdr:col>55</xdr:col>
      <xdr:colOff>50800</xdr:colOff>
      <xdr:row>97</xdr:row>
      <xdr:rowOff>31024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6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149116</xdr:rowOff>
    </xdr:from>
    <xdr:to>
      <xdr:col>50</xdr:col>
      <xdr:colOff>114300</xdr:colOff>
      <xdr:row>92</xdr:row>
      <xdr:rowOff>23625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5408166"/>
          <a:ext cx="889000" cy="38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47915</xdr:rowOff>
    </xdr:from>
    <xdr:to>
      <xdr:col>50</xdr:col>
      <xdr:colOff>165100</xdr:colOff>
      <xdr:row>96</xdr:row>
      <xdr:rowOff>149515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0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140642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9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149116</xdr:rowOff>
    </xdr:from>
    <xdr:to>
      <xdr:col>45</xdr:col>
      <xdr:colOff>177800</xdr:colOff>
      <xdr:row>93</xdr:row>
      <xdr:rowOff>39204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408166"/>
          <a:ext cx="889000" cy="57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142959</xdr:rowOff>
    </xdr:from>
    <xdr:to>
      <xdr:col>46</xdr:col>
      <xdr:colOff>38100</xdr:colOff>
      <xdr:row>96</xdr:row>
      <xdr:rowOff>73109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64236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39204</xdr:rowOff>
    </xdr:from>
    <xdr:to>
      <xdr:col>41</xdr:col>
      <xdr:colOff>50800</xdr:colOff>
      <xdr:row>93</xdr:row>
      <xdr:rowOff>64959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5984054"/>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68272</xdr:rowOff>
    </xdr:from>
    <xdr:to>
      <xdr:col>41</xdr:col>
      <xdr:colOff>101600</xdr:colOff>
      <xdr:row>96</xdr:row>
      <xdr:rowOff>169872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2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160999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2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153169</xdr:rowOff>
    </xdr:from>
    <xdr:to>
      <xdr:col>36</xdr:col>
      <xdr:colOff>165100</xdr:colOff>
      <xdr:row>97</xdr:row>
      <xdr:rowOff>83319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74446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23868</xdr:rowOff>
    </xdr:from>
    <xdr:to>
      <xdr:col>55</xdr:col>
      <xdr:colOff>50800</xdr:colOff>
      <xdr:row>92</xdr:row>
      <xdr:rowOff>125468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7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110245</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71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144275</xdr:rowOff>
    </xdr:from>
    <xdr:to>
      <xdr:col>50</xdr:col>
      <xdr:colOff>165100</xdr:colOff>
      <xdr:row>92</xdr:row>
      <xdr:rowOff>74425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7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90952</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52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98316</xdr:rowOff>
    </xdr:from>
    <xdr:to>
      <xdr:col>46</xdr:col>
      <xdr:colOff>38100</xdr:colOff>
      <xdr:row>90</xdr:row>
      <xdr:rowOff>28466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44993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13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159854</xdr:rowOff>
    </xdr:from>
    <xdr:to>
      <xdr:col>41</xdr:col>
      <xdr:colOff>101600</xdr:colOff>
      <xdr:row>93</xdr:row>
      <xdr:rowOff>90004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9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106531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7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14159</xdr:rowOff>
    </xdr:from>
    <xdr:to>
      <xdr:col>36</xdr:col>
      <xdr:colOff>165100</xdr:colOff>
      <xdr:row>93</xdr:row>
      <xdr:rowOff>115759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95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132286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73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114973</xdr:rowOff>
    </xdr:from>
    <xdr:to>
      <xdr:col>85</xdr:col>
      <xdr:colOff>127000</xdr:colOff>
      <xdr:row>38</xdr:row>
      <xdr:rowOff>139764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30073"/>
          <a:ext cx="838200" cy="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87177</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0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147003</xdr:rowOff>
    </xdr:from>
    <xdr:to>
      <xdr:col>81</xdr:col>
      <xdr:colOff>50800</xdr:colOff>
      <xdr:row>38</xdr:row>
      <xdr:rowOff>114973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490653"/>
          <a:ext cx="889000" cy="13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147003</xdr:rowOff>
    </xdr:from>
    <xdr:to>
      <xdr:col>76</xdr:col>
      <xdr:colOff>114300</xdr:colOff>
      <xdr:row>38</xdr:row>
      <xdr:rowOff>38773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490653"/>
          <a:ext cx="889000" cy="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24617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38773</xdr:rowOff>
    </xdr:from>
    <xdr:to>
      <xdr:col>71</xdr:col>
      <xdr:colOff>177800</xdr:colOff>
      <xdr:row>39</xdr:row>
      <xdr:rowOff>5321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553873"/>
          <a:ext cx="889000" cy="1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6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88964</xdr:rowOff>
    </xdr:from>
    <xdr:to>
      <xdr:col>85</xdr:col>
      <xdr:colOff>177800</xdr:colOff>
      <xdr:row>39</xdr:row>
      <xdr:rowOff>19114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48341</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39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64173</xdr:rowOff>
    </xdr:from>
    <xdr:to>
      <xdr:col>81</xdr:col>
      <xdr:colOff>101600</xdr:colOff>
      <xdr:row>38</xdr:row>
      <xdr:rowOff>165773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10850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96203</xdr:rowOff>
    </xdr:from>
    <xdr:to>
      <xdr:col>76</xdr:col>
      <xdr:colOff>165100</xdr:colOff>
      <xdr:row>38</xdr:row>
      <xdr:rowOff>26353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4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42880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62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159423</xdr:rowOff>
    </xdr:from>
    <xdr:to>
      <xdr:col>72</xdr:col>
      <xdr:colOff>38100</xdr:colOff>
      <xdr:row>38</xdr:row>
      <xdr:rowOff>89573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106100</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2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125971</xdr:rowOff>
    </xdr:from>
    <xdr:to>
      <xdr:col>67</xdr:col>
      <xdr:colOff>101600</xdr:colOff>
      <xdr:row>39</xdr:row>
      <xdr:rowOff>56121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47248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121092</xdr:rowOff>
    </xdr:from>
    <xdr:to>
      <xdr:col>85</xdr:col>
      <xdr:colOff>127000</xdr:colOff>
      <xdr:row>72</xdr:row>
      <xdr:rowOff>35268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294042"/>
          <a:ext cx="838200" cy="8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35268</xdr:rowOff>
    </xdr:from>
    <xdr:to>
      <xdr:col>81</xdr:col>
      <xdr:colOff>50800</xdr:colOff>
      <xdr:row>72</xdr:row>
      <xdr:rowOff>84607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379668"/>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84607</xdr:rowOff>
    </xdr:from>
    <xdr:to>
      <xdr:col>76</xdr:col>
      <xdr:colOff>114300</xdr:colOff>
      <xdr:row>72</xdr:row>
      <xdr:rowOff>130891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429007"/>
          <a:ext cx="889000" cy="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82329</xdr:rowOff>
    </xdr:from>
    <xdr:to>
      <xdr:col>71</xdr:col>
      <xdr:colOff>177800</xdr:colOff>
      <xdr:row>72</xdr:row>
      <xdr:rowOff>130891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2426729"/>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70292</xdr:rowOff>
    </xdr:from>
    <xdr:to>
      <xdr:col>85</xdr:col>
      <xdr:colOff>177800</xdr:colOff>
      <xdr:row>72</xdr:row>
      <xdr:rowOff>442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2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93169</xdr:rowOff>
    </xdr:from>
    <xdr:ext cx="599010"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09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155918</xdr:rowOff>
    </xdr:from>
    <xdr:to>
      <xdr:col>81</xdr:col>
      <xdr:colOff>101600</xdr:colOff>
      <xdr:row>72</xdr:row>
      <xdr:rowOff>86068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3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102595</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181795" y="1210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33807</xdr:rowOff>
    </xdr:from>
    <xdr:to>
      <xdr:col>76</xdr:col>
      <xdr:colOff>165100</xdr:colOff>
      <xdr:row>72</xdr:row>
      <xdr:rowOff>135407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3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151934</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292795" y="1215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80091</xdr:rowOff>
    </xdr:from>
    <xdr:to>
      <xdr:col>72</xdr:col>
      <xdr:colOff>38100</xdr:colOff>
      <xdr:row>73</xdr:row>
      <xdr:rowOff>10241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4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26768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03795" y="1219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31529</xdr:rowOff>
    </xdr:from>
    <xdr:to>
      <xdr:col>67</xdr:col>
      <xdr:colOff>101600</xdr:colOff>
      <xdr:row>72</xdr:row>
      <xdr:rowOff>133129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3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149656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14795" y="1215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34443</xdr:rowOff>
    </xdr:from>
    <xdr:to>
      <xdr:col>85</xdr:col>
      <xdr:colOff>127000</xdr:colOff>
      <xdr:row>97</xdr:row>
      <xdr:rowOff>35204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150743"/>
          <a:ext cx="838200" cy="5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34443</xdr:rowOff>
    </xdr:from>
    <xdr:to>
      <xdr:col>81</xdr:col>
      <xdr:colOff>50800</xdr:colOff>
      <xdr:row>95</xdr:row>
      <xdr:rowOff>129794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150743"/>
          <a:ext cx="889000" cy="26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129794</xdr:rowOff>
    </xdr:from>
    <xdr:to>
      <xdr:col>76</xdr:col>
      <xdr:colOff>114300</xdr:colOff>
      <xdr:row>96</xdr:row>
      <xdr:rowOff>152870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417544"/>
          <a:ext cx="889000" cy="1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165088</xdr:rowOff>
    </xdr:from>
    <xdr:to>
      <xdr:col>71</xdr:col>
      <xdr:colOff>177800</xdr:colOff>
      <xdr:row>96</xdr:row>
      <xdr:rowOff>152870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452838"/>
          <a:ext cx="889000" cy="1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13340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155854</xdr:rowOff>
    </xdr:from>
    <xdr:to>
      <xdr:col>85</xdr:col>
      <xdr:colOff>177800</xdr:colOff>
      <xdr:row>97</xdr:row>
      <xdr:rowOff>86004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134281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155093</xdr:rowOff>
    </xdr:from>
    <xdr:to>
      <xdr:col>81</xdr:col>
      <xdr:colOff>101600</xdr:colOff>
      <xdr:row>94</xdr:row>
      <xdr:rowOff>85243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101770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58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78994</xdr:rowOff>
    </xdr:from>
    <xdr:to>
      <xdr:col>76</xdr:col>
      <xdr:colOff>165100</xdr:colOff>
      <xdr:row>96</xdr:row>
      <xdr:rowOff>9144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3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25671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1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102070</xdr:rowOff>
    </xdr:from>
    <xdr:to>
      <xdr:col>72</xdr:col>
      <xdr:colOff>38100</xdr:colOff>
      <xdr:row>97</xdr:row>
      <xdr:rowOff>32220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5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48747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114288</xdr:rowOff>
    </xdr:from>
    <xdr:to>
      <xdr:col>67</xdr:col>
      <xdr:colOff>101600</xdr:colOff>
      <xdr:row>96</xdr:row>
      <xdr:rowOff>44438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4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60965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1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82398</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5397348"/>
          <a:ext cx="889000" cy="133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82398</xdr:rowOff>
    </xdr:from>
    <xdr:to>
      <xdr:col>107</xdr:col>
      <xdr:colOff>50800</xdr:colOff>
      <xdr:row>32</xdr:row>
      <xdr:rowOff>63576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5397348"/>
          <a:ext cx="889000" cy="1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123486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6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63576</xdr:rowOff>
    </xdr:from>
    <xdr:to>
      <xdr:col>102</xdr:col>
      <xdr:colOff>114300</xdr:colOff>
      <xdr:row>34</xdr:row>
      <xdr:rowOff>44526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5549976"/>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167149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31598</xdr:rowOff>
    </xdr:from>
    <xdr:to>
      <xdr:col>107</xdr:col>
      <xdr:colOff>101600</xdr:colOff>
      <xdr:row>31</xdr:row>
      <xdr:rowOff>133198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53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149725</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67111" y="512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12776</xdr:rowOff>
    </xdr:from>
    <xdr:to>
      <xdr:col>102</xdr:col>
      <xdr:colOff>165100</xdr:colOff>
      <xdr:row>32</xdr:row>
      <xdr:rowOff>114376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54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130903</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278111" y="5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165176</xdr:rowOff>
    </xdr:from>
    <xdr:to>
      <xdr:col>98</xdr:col>
      <xdr:colOff>38100</xdr:colOff>
      <xdr:row>34</xdr:row>
      <xdr:rowOff>95326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8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111853</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389111" y="559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20885</xdr:rowOff>
    </xdr:from>
    <xdr:to>
      <xdr:col>116</xdr:col>
      <xdr:colOff>63500</xdr:colOff>
      <xdr:row>58</xdr:row>
      <xdr:rowOff>21399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64985"/>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20885</xdr:rowOff>
    </xdr:from>
    <xdr:to>
      <xdr:col>111</xdr:col>
      <xdr:colOff>177800</xdr:colOff>
      <xdr:row>58</xdr:row>
      <xdr:rowOff>20885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64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20657</xdr:rowOff>
    </xdr:from>
    <xdr:to>
      <xdr:col>107</xdr:col>
      <xdr:colOff>50800</xdr:colOff>
      <xdr:row>58</xdr:row>
      <xdr:rowOff>20885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6475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126841</xdr:rowOff>
    </xdr:from>
    <xdr:to>
      <xdr:col>102</xdr:col>
      <xdr:colOff>114300</xdr:colOff>
      <xdr:row>58</xdr:row>
      <xdr:rowOff>20657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728041"/>
          <a:ext cx="889000" cy="23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110589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142049</xdr:rowOff>
    </xdr:from>
    <xdr:to>
      <xdr:col>116</xdr:col>
      <xdr:colOff>114300</xdr:colOff>
      <xdr:row>58</xdr:row>
      <xdr:rowOff>72199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56976</xdr:rowOff>
    </xdr:from>
    <xdr:ext cx="313932"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2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141535</xdr:rowOff>
    </xdr:from>
    <xdr:to>
      <xdr:col>112</xdr:col>
      <xdr:colOff>38100</xdr:colOff>
      <xdr:row>58</xdr:row>
      <xdr:rowOff>71685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62812</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333" y="10006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141535</xdr:rowOff>
    </xdr:from>
    <xdr:to>
      <xdr:col>107</xdr:col>
      <xdr:colOff>101600</xdr:colOff>
      <xdr:row>58</xdr:row>
      <xdr:rowOff>71685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62812</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77333" y="10006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141307</xdr:rowOff>
    </xdr:from>
    <xdr:to>
      <xdr:col>102</xdr:col>
      <xdr:colOff>165100</xdr:colOff>
      <xdr:row>58</xdr:row>
      <xdr:rowOff>71457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62584</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006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76041</xdr:rowOff>
    </xdr:from>
    <xdr:to>
      <xdr:col>98</xdr:col>
      <xdr:colOff>38100</xdr:colOff>
      <xdr:row>57</xdr:row>
      <xdr:rowOff>6191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6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22718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45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21286</xdr:rowOff>
    </xdr:from>
    <xdr:to>
      <xdr:col>116</xdr:col>
      <xdr:colOff>63500</xdr:colOff>
      <xdr:row>74</xdr:row>
      <xdr:rowOff>58743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194236"/>
          <a:ext cx="838200" cy="55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58743</xdr:rowOff>
    </xdr:from>
    <xdr:to>
      <xdr:col>111</xdr:col>
      <xdr:colOff>177800</xdr:colOff>
      <xdr:row>74</xdr:row>
      <xdr:rowOff>78582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746043"/>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102977</xdr:rowOff>
    </xdr:from>
    <xdr:to>
      <xdr:col>107</xdr:col>
      <xdr:colOff>50800</xdr:colOff>
      <xdr:row>74</xdr:row>
      <xdr:rowOff>78582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618827"/>
          <a:ext cx="889000" cy="14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102977</xdr:rowOff>
    </xdr:from>
    <xdr:to>
      <xdr:col>102</xdr:col>
      <xdr:colOff>114300</xdr:colOff>
      <xdr:row>74</xdr:row>
      <xdr:rowOff>160878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618827"/>
          <a:ext cx="889000" cy="2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141936</xdr:rowOff>
    </xdr:from>
    <xdr:to>
      <xdr:col>116</xdr:col>
      <xdr:colOff>114300</xdr:colOff>
      <xdr:row>71</xdr:row>
      <xdr:rowOff>72086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1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164813</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19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7943</xdr:rowOff>
    </xdr:from>
    <xdr:to>
      <xdr:col>112</xdr:col>
      <xdr:colOff>38100</xdr:colOff>
      <xdr:row>74</xdr:row>
      <xdr:rowOff>109543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126070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4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27782</xdr:rowOff>
    </xdr:from>
    <xdr:to>
      <xdr:col>107</xdr:col>
      <xdr:colOff>101600</xdr:colOff>
      <xdr:row>74</xdr:row>
      <xdr:rowOff>129382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145909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4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52177</xdr:rowOff>
    </xdr:from>
    <xdr:to>
      <xdr:col>102</xdr:col>
      <xdr:colOff>165100</xdr:colOff>
      <xdr:row>73</xdr:row>
      <xdr:rowOff>153777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5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170304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110078</xdr:rowOff>
    </xdr:from>
    <xdr:to>
      <xdr:col>98</xdr:col>
      <xdr:colOff>38100</xdr:colOff>
      <xdr:row>75</xdr:row>
      <xdr:rowOff>40228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56755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57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・住民一人当たりの歳出決算額は、</a:t>
          </a:r>
          <a:r>
            <a:rPr kumimoji="1" lang="en-US" altLang="ja-JP" sz="1100">
              <a:latin typeface="ＭＳ Ｐゴシック" panose="020B0600070205080204" pitchFamily="50" charset="-128"/>
              <a:ea typeface="ＭＳ Ｐゴシック" panose="020B0600070205080204" pitchFamily="50" charset="-128"/>
            </a:rPr>
            <a:t>1,030,313</a:t>
          </a:r>
          <a:r>
            <a:rPr kumimoji="1" lang="ja-JP" altLang="en-US" sz="1100">
              <a:latin typeface="ＭＳ Ｐゴシック" panose="020B0600070205080204" pitchFamily="50" charset="-128"/>
              <a:ea typeface="ＭＳ Ｐゴシック" panose="020B0600070205080204" pitchFamily="50" charset="-128"/>
            </a:rPr>
            <a:t>円（対前年</a:t>
          </a:r>
          <a:r>
            <a:rPr kumimoji="1" lang="en-US" altLang="ja-JP" sz="1100">
              <a:latin typeface="ＭＳ Ｐゴシック" panose="020B0600070205080204" pitchFamily="50" charset="-128"/>
              <a:ea typeface="ＭＳ Ｐゴシック" panose="020B0600070205080204" pitchFamily="50" charset="-128"/>
            </a:rPr>
            <a:t>+34,563</a:t>
          </a:r>
          <a:r>
            <a:rPr kumimoji="1" lang="ja-JP" altLang="en-US" sz="1100">
              <a:latin typeface="ＭＳ Ｐゴシック" panose="020B0600070205080204" pitchFamily="50" charset="-128"/>
              <a:ea typeface="ＭＳ Ｐゴシック" panose="020B0600070205080204" pitchFamily="50" charset="-128"/>
            </a:rPr>
            <a:t>円）であり、補助費等、災害復旧事業費、積立金及び貸付金を除く各項目で前年度より増加している。大型施設の大規模改修等による普通建設事業費の増、ターミナルビル特別会計の廃止に伴い、繰上償還を実施したことによる繰出金の増が主なものであり、歳出決算額は前年度より</a:t>
          </a:r>
          <a:r>
            <a:rPr kumimoji="1" lang="en-US" altLang="ja-JP" sz="1100">
              <a:latin typeface="ＭＳ Ｐゴシック" panose="020B0600070205080204" pitchFamily="50" charset="-128"/>
              <a:ea typeface="ＭＳ Ｐゴシック" panose="020B0600070205080204" pitchFamily="50" charset="-128"/>
            </a:rPr>
            <a:t>186,498</a:t>
          </a:r>
          <a:r>
            <a:rPr kumimoji="1" lang="ja-JP" altLang="en-US" sz="1100">
              <a:latin typeface="ＭＳ Ｐゴシック" panose="020B0600070205080204" pitchFamily="50" charset="-128"/>
              <a:ea typeface="ＭＳ Ｐゴシック" panose="020B0600070205080204" pitchFamily="50" charset="-128"/>
            </a:rPr>
            <a:t>千円の増となった。住民一人当たりの普通建設事業費は</a:t>
          </a:r>
          <a:r>
            <a:rPr kumimoji="1" lang="en-US" altLang="ja-JP" sz="1100">
              <a:latin typeface="ＭＳ Ｐゴシック" panose="020B0600070205080204" pitchFamily="50" charset="-128"/>
              <a:ea typeface="ＭＳ Ｐゴシック" panose="020B0600070205080204" pitchFamily="50" charset="-128"/>
            </a:rPr>
            <a:t>155,287</a:t>
          </a:r>
          <a:r>
            <a:rPr kumimoji="1" lang="ja-JP" altLang="en-US" sz="1100">
              <a:latin typeface="ＭＳ Ｐゴシック" panose="020B0600070205080204" pitchFamily="50" charset="-128"/>
              <a:ea typeface="ＭＳ Ｐゴシック" panose="020B0600070205080204" pitchFamily="50" charset="-128"/>
            </a:rPr>
            <a:t>円と類似団体と比較して高水準であるのは施設保有数が多いことからであり、引き続き大型施設の大規模改修等により高水準となるものと考えている。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・各項目別に見ると、住民一人当たりの人件費は</a:t>
          </a:r>
          <a:r>
            <a:rPr kumimoji="1" lang="en-US" altLang="ja-JP" sz="1100">
              <a:latin typeface="ＭＳ Ｐゴシック" panose="020B0600070205080204" pitchFamily="50" charset="-128"/>
              <a:ea typeface="ＭＳ Ｐゴシック" panose="020B0600070205080204" pitchFamily="50" charset="-128"/>
            </a:rPr>
            <a:t>149,793</a:t>
          </a:r>
          <a:r>
            <a:rPr kumimoji="1" lang="ja-JP" altLang="en-US" sz="1100">
              <a:latin typeface="ＭＳ Ｐゴシック" panose="020B0600070205080204" pitchFamily="50" charset="-128"/>
              <a:ea typeface="ＭＳ Ｐゴシック" panose="020B0600070205080204" pitchFamily="50" charset="-128"/>
            </a:rPr>
            <a:t>円であり、緊急的な会計年度任用職員の採用により</a:t>
          </a:r>
          <a:r>
            <a:rPr kumimoji="1" lang="en-US" altLang="ja-JP" sz="1100">
              <a:latin typeface="ＭＳ Ｐゴシック" panose="020B0600070205080204" pitchFamily="50" charset="-128"/>
              <a:ea typeface="ＭＳ Ｐゴシック" panose="020B0600070205080204" pitchFamily="50" charset="-128"/>
            </a:rPr>
            <a:t>2,245</a:t>
          </a:r>
          <a:r>
            <a:rPr kumimoji="1" lang="ja-JP" altLang="en-US" sz="1100">
              <a:latin typeface="ＭＳ Ｐゴシック" panose="020B0600070205080204" pitchFamily="50" charset="-128"/>
              <a:ea typeface="ＭＳ Ｐゴシック" panose="020B0600070205080204" pitchFamily="50" charset="-128"/>
            </a:rPr>
            <a:t>円の増となった。また、類似団体と比較しても突出して多額の支出額となっており、平成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町の合併による職員数の増加によるもので、令和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人と依然として高い水準であることから適正化計画を策定し、職員数の削減に努めていく。また、物件費についても、住民一人当たり</a:t>
          </a:r>
          <a:r>
            <a:rPr kumimoji="1" lang="en-US" altLang="ja-JP" sz="1100">
              <a:latin typeface="ＭＳ Ｐゴシック" panose="020B0600070205080204" pitchFamily="50" charset="-128"/>
              <a:ea typeface="ＭＳ Ｐゴシック" panose="020B0600070205080204" pitchFamily="50" charset="-128"/>
            </a:rPr>
            <a:t>135,639</a:t>
          </a:r>
          <a:r>
            <a:rPr kumimoji="1" lang="ja-JP" altLang="en-US" sz="1100">
              <a:latin typeface="ＭＳ Ｐゴシック" panose="020B0600070205080204" pitchFamily="50" charset="-128"/>
              <a:ea typeface="ＭＳ Ｐゴシック" panose="020B0600070205080204" pitchFamily="50" charset="-128"/>
            </a:rPr>
            <a:t>千円と類似団体と比較して高水準にある。これは本町が離島という地理的条件から、他団体と広域的に管理することができない、ごみ焼却施設や汚泥再生処理センター等の管理費などがが大きく影響しており、衛生費の物件費が</a:t>
          </a:r>
          <a:r>
            <a:rPr kumimoji="1" lang="en-US" altLang="ja-JP" sz="1100">
              <a:latin typeface="ＭＳ Ｐゴシック" panose="020B0600070205080204" pitchFamily="50" charset="-128"/>
              <a:ea typeface="ＭＳ Ｐゴシック" panose="020B0600070205080204" pitchFamily="50" charset="-128"/>
            </a:rPr>
            <a:t>1,025,914</a:t>
          </a:r>
          <a:r>
            <a:rPr kumimoji="1" lang="ja-JP" altLang="en-US" sz="1100">
              <a:latin typeface="ＭＳ Ｐゴシック" panose="020B0600070205080204" pitchFamily="50" charset="-128"/>
              <a:ea typeface="ＭＳ Ｐゴシック" panose="020B0600070205080204" pitchFamily="50" charset="-128"/>
            </a:rPr>
            <a:t>千円と物件費全体の</a:t>
          </a:r>
          <a:r>
            <a:rPr kumimoji="1" lang="en-US" altLang="ja-JP" sz="1100">
              <a:latin typeface="ＭＳ Ｐゴシック" panose="020B0600070205080204" pitchFamily="50" charset="-128"/>
              <a:ea typeface="ＭＳ Ｐゴシック" panose="020B0600070205080204" pitchFamily="50" charset="-128"/>
            </a:rPr>
            <a:t>42.9</a:t>
          </a:r>
          <a:r>
            <a:rPr kumimoji="1" lang="ja-JP" altLang="en-US" sz="1100">
              <a:latin typeface="ＭＳ Ｐゴシック" panose="020B0600070205080204" pitchFamily="50" charset="-128"/>
              <a:ea typeface="ＭＳ Ｐゴシック" panose="020B0600070205080204" pitchFamily="50" charset="-128"/>
            </a:rPr>
            <a:t>％を占めている。</a:t>
          </a:r>
        </a:p>
        <a:p>
          <a:r>
            <a:rPr kumimoji="1" lang="ja-JP" altLang="en-US" sz="1100">
              <a:latin typeface="ＭＳ Ｐゴシック" panose="020B0600070205080204" pitchFamily="50" charset="-128"/>
              <a:ea typeface="ＭＳ Ｐゴシック" panose="020B0600070205080204" pitchFamily="50" charset="-128"/>
            </a:rPr>
            <a:t>・公債費については、平成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年度末の地方債残高が約</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億円あったものの行財政改革や繰上償還の実施により、令和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年度末残高では約</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億円まで減少した。しかしながら、依然として高い水準にあるため第２次財政運営適正化計画に基づき地方債の新規発行を抑制するとともに、計画的な繰上償還を実施し、償還額の圧縮に努める。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長崎県新上五島町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17,611
17,521
213.99
18,654,631
18,144,851
343,568
10,004,704
17,691,995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140680</xdr:rowOff>
    </xdr:from>
    <xdr:to>
      <xdr:col>24</xdr:col>
      <xdr:colOff>63500</xdr:colOff>
      <xdr:row>33</xdr:row>
      <xdr:rowOff>6459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27080"/>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6459</xdr:rowOff>
    </xdr:from>
    <xdr:to>
      <xdr:col>19</xdr:col>
      <xdr:colOff>177800</xdr:colOff>
      <xdr:row>33</xdr:row>
      <xdr:rowOff>61323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6430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164846</xdr:rowOff>
    </xdr:from>
    <xdr:to>
      <xdr:col>15</xdr:col>
      <xdr:colOff>50800</xdr:colOff>
      <xdr:row>33</xdr:row>
      <xdr:rowOff>61323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51246"/>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164846</xdr:rowOff>
    </xdr:from>
    <xdr:to>
      <xdr:col>10</xdr:col>
      <xdr:colOff>114300</xdr:colOff>
      <xdr:row>33</xdr:row>
      <xdr:rowOff>87449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51246"/>
          <a:ext cx="889000" cy="9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89880</xdr:rowOff>
    </xdr:from>
    <xdr:to>
      <xdr:col>24</xdr:col>
      <xdr:colOff>114300</xdr:colOff>
      <xdr:row>33</xdr:row>
      <xdr:rowOff>20030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112757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2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127109</xdr:rowOff>
    </xdr:from>
    <xdr:to>
      <xdr:col>20</xdr:col>
      <xdr:colOff>38100</xdr:colOff>
      <xdr:row>33</xdr:row>
      <xdr:rowOff>57259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73786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10523</xdr:rowOff>
    </xdr:from>
    <xdr:to>
      <xdr:col>15</xdr:col>
      <xdr:colOff>101600</xdr:colOff>
      <xdr:row>33</xdr:row>
      <xdr:rowOff>112123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128650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114046</xdr:rowOff>
    </xdr:from>
    <xdr:to>
      <xdr:col>10</xdr:col>
      <xdr:colOff>165100</xdr:colOff>
      <xdr:row>33</xdr:row>
      <xdr:rowOff>44196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60723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36649</xdr:rowOff>
    </xdr:from>
    <xdr:to>
      <xdr:col>6</xdr:col>
      <xdr:colOff>38100</xdr:colOff>
      <xdr:row>33</xdr:row>
      <xdr:rowOff>138249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154776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129344</xdr:rowOff>
    </xdr:from>
    <xdr:to>
      <xdr:col>24</xdr:col>
      <xdr:colOff>62865</xdr:colOff>
      <xdr:row>58</xdr:row>
      <xdr:rowOff>33096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044744"/>
          <a:ext cx="1270" cy="93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36923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33096</xdr:rowOff>
    </xdr:from>
    <xdr:to>
      <xdr:col>24</xdr:col>
      <xdr:colOff>152400</xdr:colOff>
      <xdr:row>58</xdr:row>
      <xdr:rowOff>33096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76021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129344</xdr:rowOff>
    </xdr:from>
    <xdr:to>
      <xdr:col>24</xdr:col>
      <xdr:colOff>152400</xdr:colOff>
      <xdr:row>52</xdr:row>
      <xdr:rowOff>129344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0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149606</xdr:rowOff>
    </xdr:from>
    <xdr:to>
      <xdr:col>24</xdr:col>
      <xdr:colOff>63500</xdr:colOff>
      <xdr:row>55</xdr:row>
      <xdr:rowOff>35675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407906"/>
          <a:ext cx="838200" cy="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31330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3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52903</xdr:rowOff>
    </xdr:from>
    <xdr:to>
      <xdr:col>24</xdr:col>
      <xdr:colOff>114300</xdr:colOff>
      <xdr:row>56</xdr:row>
      <xdr:rowOff>154503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5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31847</xdr:rowOff>
    </xdr:from>
    <xdr:to>
      <xdr:col>19</xdr:col>
      <xdr:colOff>177800</xdr:colOff>
      <xdr:row>54</xdr:row>
      <xdr:rowOff>149606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75797"/>
          <a:ext cx="889000" cy="63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43294</xdr:rowOff>
    </xdr:from>
    <xdr:to>
      <xdr:col>20</xdr:col>
      <xdr:colOff>38100</xdr:colOff>
      <xdr:row>56</xdr:row>
      <xdr:rowOff>144894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4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136021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31847</xdr:rowOff>
    </xdr:from>
    <xdr:to>
      <xdr:col>15</xdr:col>
      <xdr:colOff>50800</xdr:colOff>
      <xdr:row>56</xdr:row>
      <xdr:rowOff>8434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75797"/>
          <a:ext cx="889000" cy="8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23402</xdr:rowOff>
    </xdr:from>
    <xdr:to>
      <xdr:col>15</xdr:col>
      <xdr:colOff>101600</xdr:colOff>
      <xdr:row>54</xdr:row>
      <xdr:rowOff>125002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116129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8434</xdr:rowOff>
    </xdr:from>
    <xdr:to>
      <xdr:col>10</xdr:col>
      <xdr:colOff>114300</xdr:colOff>
      <xdr:row>56</xdr:row>
      <xdr:rowOff>47010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09634"/>
          <a:ext cx="8890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142209</xdr:rowOff>
    </xdr:from>
    <xdr:to>
      <xdr:col>10</xdr:col>
      <xdr:colOff>165100</xdr:colOff>
      <xdr:row>57</xdr:row>
      <xdr:rowOff>72359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63486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92165</xdr:rowOff>
    </xdr:from>
    <xdr:to>
      <xdr:col>6</xdr:col>
      <xdr:colOff>38100</xdr:colOff>
      <xdr:row>57</xdr:row>
      <xdr:rowOff>22315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13442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156325</xdr:rowOff>
    </xdr:from>
    <xdr:to>
      <xdr:col>24</xdr:col>
      <xdr:colOff>114300</xdr:colOff>
      <xdr:row>55</xdr:row>
      <xdr:rowOff>86475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7752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6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98806</xdr:rowOff>
    </xdr:from>
    <xdr:to>
      <xdr:col>20</xdr:col>
      <xdr:colOff>38100</xdr:colOff>
      <xdr:row>55</xdr:row>
      <xdr:rowOff>28956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45483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3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152497</xdr:rowOff>
    </xdr:from>
    <xdr:to>
      <xdr:col>15</xdr:col>
      <xdr:colOff>101600</xdr:colOff>
      <xdr:row>51</xdr:row>
      <xdr:rowOff>82647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2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99174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50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129084</xdr:rowOff>
    </xdr:from>
    <xdr:to>
      <xdr:col>10</xdr:col>
      <xdr:colOff>165100</xdr:colOff>
      <xdr:row>56</xdr:row>
      <xdr:rowOff>59234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75761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3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167660</xdr:rowOff>
    </xdr:from>
    <xdr:to>
      <xdr:col>6</xdr:col>
      <xdr:colOff>38100</xdr:colOff>
      <xdr:row>56</xdr:row>
      <xdr:rowOff>97810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9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114337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7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58613</xdr:rowOff>
    </xdr:from>
    <xdr:to>
      <xdr:col>24</xdr:col>
      <xdr:colOff>63500</xdr:colOff>
      <xdr:row>74</xdr:row>
      <xdr:rowOff>30582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574463"/>
          <a:ext cx="838200" cy="14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58613</xdr:rowOff>
    </xdr:from>
    <xdr:to>
      <xdr:col>19</xdr:col>
      <xdr:colOff>177800</xdr:colOff>
      <xdr:row>75</xdr:row>
      <xdr:rowOff>95863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574463"/>
          <a:ext cx="889000" cy="38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1103</xdr:rowOff>
    </xdr:from>
    <xdr:to>
      <xdr:col>15</xdr:col>
      <xdr:colOff>50800</xdr:colOff>
      <xdr:row>75</xdr:row>
      <xdr:rowOff>95863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859853"/>
          <a:ext cx="889000" cy="9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1103</xdr:rowOff>
    </xdr:from>
    <xdr:to>
      <xdr:col>10</xdr:col>
      <xdr:colOff>114300</xdr:colOff>
      <xdr:row>76</xdr:row>
      <xdr:rowOff>33020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859853"/>
          <a:ext cx="889000" cy="20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151232</xdr:rowOff>
    </xdr:from>
    <xdr:to>
      <xdr:col>24</xdr:col>
      <xdr:colOff>114300</xdr:colOff>
      <xdr:row>74</xdr:row>
      <xdr:rowOff>81382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2659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1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7813</xdr:rowOff>
    </xdr:from>
    <xdr:to>
      <xdr:col>20</xdr:col>
      <xdr:colOff>38100</xdr:colOff>
      <xdr:row>73</xdr:row>
      <xdr:rowOff>109413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125940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29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45063</xdr:rowOff>
    </xdr:from>
    <xdr:to>
      <xdr:col>15</xdr:col>
      <xdr:colOff>101600</xdr:colOff>
      <xdr:row>75</xdr:row>
      <xdr:rowOff>146664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03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163190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7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121753</xdr:rowOff>
    </xdr:from>
    <xdr:to>
      <xdr:col>10</xdr:col>
      <xdr:colOff>165100</xdr:colOff>
      <xdr:row>75</xdr:row>
      <xdr:rowOff>51903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68430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8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153670</xdr:rowOff>
    </xdr:from>
    <xdr:to>
      <xdr:col>6</xdr:col>
      <xdr:colOff>38100</xdr:colOff>
      <xdr:row>76</xdr:row>
      <xdr:rowOff>83820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100347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8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112390</xdr:rowOff>
    </xdr:from>
    <xdr:to>
      <xdr:col>24</xdr:col>
      <xdr:colOff>63500</xdr:colOff>
      <xdr:row>93</xdr:row>
      <xdr:rowOff>103375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885790"/>
          <a:ext cx="838200" cy="16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103375</xdr:rowOff>
    </xdr:from>
    <xdr:to>
      <xdr:col>19</xdr:col>
      <xdr:colOff>177800</xdr:colOff>
      <xdr:row>93</xdr:row>
      <xdr:rowOff>105082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048225"/>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105082</xdr:rowOff>
    </xdr:from>
    <xdr:to>
      <xdr:col>15</xdr:col>
      <xdr:colOff>50800</xdr:colOff>
      <xdr:row>94</xdr:row>
      <xdr:rowOff>45052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049932"/>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45052</xdr:rowOff>
    </xdr:from>
    <xdr:to>
      <xdr:col>10</xdr:col>
      <xdr:colOff>114300</xdr:colOff>
      <xdr:row>94</xdr:row>
      <xdr:rowOff>89500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161352"/>
          <a:ext cx="889000" cy="4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61665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58976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61590</xdr:rowOff>
    </xdr:from>
    <xdr:to>
      <xdr:col>24</xdr:col>
      <xdr:colOff>114300</xdr:colOff>
      <xdr:row>92</xdr:row>
      <xdr:rowOff>163190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8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84467</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68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52575</xdr:rowOff>
    </xdr:from>
    <xdr:to>
      <xdr:col>20</xdr:col>
      <xdr:colOff>38100</xdr:colOff>
      <xdr:row>93</xdr:row>
      <xdr:rowOff>154175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99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170702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5" y="157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54282</xdr:rowOff>
    </xdr:from>
    <xdr:to>
      <xdr:col>15</xdr:col>
      <xdr:colOff>101600</xdr:colOff>
      <xdr:row>93</xdr:row>
      <xdr:rowOff>155882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9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959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5" y="1577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165702</xdr:rowOff>
    </xdr:from>
    <xdr:to>
      <xdr:col>10</xdr:col>
      <xdr:colOff>165100</xdr:colOff>
      <xdr:row>94</xdr:row>
      <xdr:rowOff>95852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1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112379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5" y="1588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38700</xdr:rowOff>
    </xdr:from>
    <xdr:to>
      <xdr:col>6</xdr:col>
      <xdr:colOff>38100</xdr:colOff>
      <xdr:row>94</xdr:row>
      <xdr:rowOff>140300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1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156827</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5" y="1593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545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139471</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95204</xdr:rowOff>
    </xdr:from>
    <xdr:to>
      <xdr:col>55</xdr:col>
      <xdr:colOff>0</xdr:colOff>
      <xdr:row>53</xdr:row>
      <xdr:rowOff>125805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182054"/>
          <a:ext cx="838200" cy="3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125805</xdr:rowOff>
    </xdr:from>
    <xdr:to>
      <xdr:col>50</xdr:col>
      <xdr:colOff>114300</xdr:colOff>
      <xdr:row>54</xdr:row>
      <xdr:rowOff>154755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212655"/>
          <a:ext cx="889000" cy="20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67560</xdr:rowOff>
    </xdr:from>
    <xdr:to>
      <xdr:col>45</xdr:col>
      <xdr:colOff>177800</xdr:colOff>
      <xdr:row>54</xdr:row>
      <xdr:rowOff>154755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325860"/>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111141</xdr:rowOff>
    </xdr:from>
    <xdr:to>
      <xdr:col>41</xdr:col>
      <xdr:colOff>50800</xdr:colOff>
      <xdr:row>54</xdr:row>
      <xdr:rowOff>67560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197991"/>
          <a:ext cx="889000" cy="12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44404</xdr:rowOff>
    </xdr:from>
    <xdr:to>
      <xdr:col>55</xdr:col>
      <xdr:colOff>50800</xdr:colOff>
      <xdr:row>53</xdr:row>
      <xdr:rowOff>146004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1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67281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75005</xdr:rowOff>
    </xdr:from>
    <xdr:to>
      <xdr:col>50</xdr:col>
      <xdr:colOff>165100</xdr:colOff>
      <xdr:row>54</xdr:row>
      <xdr:rowOff>5155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1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21682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103955</xdr:rowOff>
    </xdr:from>
    <xdr:to>
      <xdr:col>46</xdr:col>
      <xdr:colOff>38100</xdr:colOff>
      <xdr:row>55</xdr:row>
      <xdr:rowOff>34105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3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50632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16760</xdr:rowOff>
    </xdr:from>
    <xdr:to>
      <xdr:col>41</xdr:col>
      <xdr:colOff>101600</xdr:colOff>
      <xdr:row>54</xdr:row>
      <xdr:rowOff>118360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134887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0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60341</xdr:rowOff>
    </xdr:from>
    <xdr:to>
      <xdr:col>36</xdr:col>
      <xdr:colOff>165100</xdr:colOff>
      <xdr:row>53</xdr:row>
      <xdr:rowOff>161941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14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7018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89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46300</xdr:rowOff>
    </xdr:from>
    <xdr:to>
      <xdr:col>55</xdr:col>
      <xdr:colOff>0</xdr:colOff>
      <xdr:row>76</xdr:row>
      <xdr:rowOff>152615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2733600"/>
          <a:ext cx="838200" cy="4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152615</xdr:rowOff>
    </xdr:from>
    <xdr:to>
      <xdr:col>50</xdr:col>
      <xdr:colOff>114300</xdr:colOff>
      <xdr:row>77</xdr:row>
      <xdr:rowOff>38315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1828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95695</xdr:rowOff>
    </xdr:from>
    <xdr:to>
      <xdr:col>45</xdr:col>
      <xdr:colOff>177800</xdr:colOff>
      <xdr:row>77</xdr:row>
      <xdr:rowOff>38315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125895"/>
          <a:ext cx="889000" cy="11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11733</xdr:rowOff>
    </xdr:from>
    <xdr:to>
      <xdr:col>41</xdr:col>
      <xdr:colOff>50800</xdr:colOff>
      <xdr:row>76</xdr:row>
      <xdr:rowOff>95695</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2870483"/>
          <a:ext cx="889000" cy="2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166950</xdr:rowOff>
    </xdr:from>
    <xdr:to>
      <xdr:col>55</xdr:col>
      <xdr:colOff>50800</xdr:colOff>
      <xdr:row>74</xdr:row>
      <xdr:rowOff>97100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6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18377</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5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101815</xdr:rowOff>
    </xdr:from>
    <xdr:to>
      <xdr:col>50</xdr:col>
      <xdr:colOff>165100</xdr:colOff>
      <xdr:row>77</xdr:row>
      <xdr:rowOff>31965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158965</xdr:rowOff>
    </xdr:from>
    <xdr:to>
      <xdr:col>46</xdr:col>
      <xdr:colOff>38100</xdr:colOff>
      <xdr:row>77</xdr:row>
      <xdr:rowOff>89115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1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105643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9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44895</xdr:rowOff>
    </xdr:from>
    <xdr:to>
      <xdr:col>41</xdr:col>
      <xdr:colOff>101600</xdr:colOff>
      <xdr:row>76</xdr:row>
      <xdr:rowOff>146495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0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163021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8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132383</xdr:rowOff>
    </xdr:from>
    <xdr:to>
      <xdr:col>36</xdr:col>
      <xdr:colOff>165100</xdr:colOff>
      <xdr:row>75</xdr:row>
      <xdr:rowOff>62533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28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79060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5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39137</xdr:rowOff>
    </xdr:from>
    <xdr:to>
      <xdr:col>55</xdr:col>
      <xdr:colOff>0</xdr:colOff>
      <xdr:row>95</xdr:row>
      <xdr:rowOff>86740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326887"/>
          <a:ext cx="838200" cy="4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39137</xdr:rowOff>
    </xdr:from>
    <xdr:to>
      <xdr:col>50</xdr:col>
      <xdr:colOff>114300</xdr:colOff>
      <xdr:row>95</xdr:row>
      <xdr:rowOff>56533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326887"/>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56533</xdr:rowOff>
    </xdr:from>
    <xdr:to>
      <xdr:col>45</xdr:col>
      <xdr:colOff>177800</xdr:colOff>
      <xdr:row>96</xdr:row>
      <xdr:rowOff>13230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344283"/>
          <a:ext cx="889000" cy="12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13230</xdr:rowOff>
    </xdr:from>
    <xdr:to>
      <xdr:col>41</xdr:col>
      <xdr:colOff>50800</xdr:colOff>
      <xdr:row>96</xdr:row>
      <xdr:rowOff>64295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472430"/>
          <a:ext cx="889000" cy="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35940</xdr:rowOff>
    </xdr:from>
    <xdr:to>
      <xdr:col>55</xdr:col>
      <xdr:colOff>50800</xdr:colOff>
      <xdr:row>95</xdr:row>
      <xdr:rowOff>137540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58817</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1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159787</xdr:rowOff>
    </xdr:from>
    <xdr:to>
      <xdr:col>50</xdr:col>
      <xdr:colOff>165100</xdr:colOff>
      <xdr:row>95</xdr:row>
      <xdr:rowOff>89937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2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106464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0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5733</xdr:rowOff>
    </xdr:from>
    <xdr:to>
      <xdr:col>46</xdr:col>
      <xdr:colOff>38100</xdr:colOff>
      <xdr:row>95</xdr:row>
      <xdr:rowOff>107333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2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123860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06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133880</xdr:rowOff>
    </xdr:from>
    <xdr:to>
      <xdr:col>41</xdr:col>
      <xdr:colOff>101600</xdr:colOff>
      <xdr:row>96</xdr:row>
      <xdr:rowOff>64030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4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55157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51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13495</xdr:rowOff>
    </xdr:from>
    <xdr:to>
      <xdr:col>36</xdr:col>
      <xdr:colOff>165100</xdr:colOff>
      <xdr:row>96</xdr:row>
      <xdr:rowOff>115095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106222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5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53093</xdr:rowOff>
    </xdr:from>
    <xdr:to>
      <xdr:col>85</xdr:col>
      <xdr:colOff>126364</xdr:colOff>
      <xdr:row>39</xdr:row>
      <xdr:rowOff>27425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6317595" y="5539493"/>
          <a:ext cx="1269" cy="1174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31252</xdr:rowOff>
    </xdr:from>
    <xdr:ext cx="534377" cy="25904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6370300" y="6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27425</xdr:rowOff>
    </xdr:from>
    <xdr:to>
      <xdr:col>86</xdr:col>
      <xdr:colOff>25400</xdr:colOff>
      <xdr:row>39</xdr:row>
      <xdr:rowOff>27425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6713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171220</xdr:rowOff>
    </xdr:from>
    <xdr:ext cx="534377" cy="259045"/>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6370300" y="531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53093</xdr:rowOff>
    </xdr:from>
    <xdr:to>
      <xdr:col>86</xdr:col>
      <xdr:colOff>25400</xdr:colOff>
      <xdr:row>32</xdr:row>
      <xdr:rowOff>53093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5539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18575</xdr:rowOff>
    </xdr:from>
    <xdr:to>
      <xdr:col>85</xdr:col>
      <xdr:colOff>127000</xdr:colOff>
      <xdr:row>34</xdr:row>
      <xdr:rowOff>76802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5481300" y="5847875"/>
          <a:ext cx="838200" cy="5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124640</xdr:rowOff>
    </xdr:from>
    <xdr:ext cx="534377" cy="259045"/>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6370300" y="6296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146213</xdr:rowOff>
    </xdr:from>
    <xdr:to>
      <xdr:col>85</xdr:col>
      <xdr:colOff>177800</xdr:colOff>
      <xdr:row>37</xdr:row>
      <xdr:rowOff>76363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6268700" y="631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40880</xdr:rowOff>
    </xdr:from>
    <xdr:to>
      <xdr:col>81</xdr:col>
      <xdr:colOff>50800</xdr:colOff>
      <xdr:row>34</xdr:row>
      <xdr:rowOff>18575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4592300" y="5355830"/>
          <a:ext cx="889000" cy="49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80997</xdr:rowOff>
    </xdr:from>
    <xdr:to>
      <xdr:col>81</xdr:col>
      <xdr:colOff>101600</xdr:colOff>
      <xdr:row>37</xdr:row>
      <xdr:rowOff>11147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5430500" y="62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3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116285</xdr:rowOff>
    </xdr:from>
    <xdr:to>
      <xdr:col>76</xdr:col>
      <xdr:colOff>114300</xdr:colOff>
      <xdr:row>31</xdr:row>
      <xdr:rowOff>40880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3703300" y="5259785"/>
          <a:ext cx="889000" cy="9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171229</xdr:rowOff>
    </xdr:from>
    <xdr:to>
      <xdr:col>76</xdr:col>
      <xdr:colOff>165100</xdr:colOff>
      <xdr:row>36</xdr:row>
      <xdr:rowOff>101379</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45415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92506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2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116285</xdr:rowOff>
    </xdr:from>
    <xdr:to>
      <xdr:col>71</xdr:col>
      <xdr:colOff>177800</xdr:colOff>
      <xdr:row>32</xdr:row>
      <xdr:rowOff>86795</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2814300" y="5259785"/>
          <a:ext cx="889000" cy="3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72767</xdr:rowOff>
    </xdr:from>
    <xdr:to>
      <xdr:col>72</xdr:col>
      <xdr:colOff>38100</xdr:colOff>
      <xdr:row>37</xdr:row>
      <xdr:rowOff>2917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3652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165494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83054</xdr:rowOff>
    </xdr:from>
    <xdr:to>
      <xdr:col>67</xdr:col>
      <xdr:colOff>101600</xdr:colOff>
      <xdr:row>37</xdr:row>
      <xdr:rowOff>13204</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2763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4331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26002</xdr:rowOff>
    </xdr:from>
    <xdr:to>
      <xdr:col>85</xdr:col>
      <xdr:colOff>177800</xdr:colOff>
      <xdr:row>34</xdr:row>
      <xdr:rowOff>127602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6268700" y="58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48879</xdr:rowOff>
    </xdr:from>
    <xdr:ext cx="534377" cy="259045"/>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6370300" y="570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139225</xdr:rowOff>
    </xdr:from>
    <xdr:to>
      <xdr:col>81</xdr:col>
      <xdr:colOff>101600</xdr:colOff>
      <xdr:row>34</xdr:row>
      <xdr:rowOff>69375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5430500" y="579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85902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14111" y="557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161530</xdr:rowOff>
    </xdr:from>
    <xdr:to>
      <xdr:col>76</xdr:col>
      <xdr:colOff>165100</xdr:colOff>
      <xdr:row>31</xdr:row>
      <xdr:rowOff>91680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4541500" y="5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108207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4325111" y="50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65485</xdr:rowOff>
    </xdr:from>
    <xdr:to>
      <xdr:col>72</xdr:col>
      <xdr:colOff>38100</xdr:colOff>
      <xdr:row>30</xdr:row>
      <xdr:rowOff>167085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3652500" y="52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12162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3436111" y="49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35995</xdr:rowOff>
    </xdr:from>
    <xdr:to>
      <xdr:col>67</xdr:col>
      <xdr:colOff>101600</xdr:colOff>
      <xdr:row>32</xdr:row>
      <xdr:rowOff>137595</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2763500" y="55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154122</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547111" y="52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115176</xdr:rowOff>
    </xdr:from>
    <xdr:to>
      <xdr:col>85</xdr:col>
      <xdr:colOff>127000</xdr:colOff>
      <xdr:row>55</xdr:row>
      <xdr:rowOff>56617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373476"/>
          <a:ext cx="838200" cy="1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8839</xdr:rowOff>
    </xdr:from>
    <xdr:to>
      <xdr:col>81</xdr:col>
      <xdr:colOff>50800</xdr:colOff>
      <xdr:row>55</xdr:row>
      <xdr:rowOff>56617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267139"/>
          <a:ext cx="889000" cy="2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8839</xdr:rowOff>
    </xdr:from>
    <xdr:to>
      <xdr:col>76</xdr:col>
      <xdr:colOff>114300</xdr:colOff>
      <xdr:row>55</xdr:row>
      <xdr:rowOff>58624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267139"/>
          <a:ext cx="889000" cy="2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18758</xdr:rowOff>
    </xdr:from>
    <xdr:to>
      <xdr:col>71</xdr:col>
      <xdr:colOff>177800</xdr:colOff>
      <xdr:row>55</xdr:row>
      <xdr:rowOff>58624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448508"/>
          <a:ext cx="889000" cy="3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21150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64376</xdr:rowOff>
    </xdr:from>
    <xdr:to>
      <xdr:col>85</xdr:col>
      <xdr:colOff>177800</xdr:colOff>
      <xdr:row>54</xdr:row>
      <xdr:rowOff>165976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3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87253</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1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5817</xdr:rowOff>
    </xdr:from>
    <xdr:to>
      <xdr:col>81</xdr:col>
      <xdr:colOff>101600</xdr:colOff>
      <xdr:row>55</xdr:row>
      <xdr:rowOff>107417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4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123944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2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129489</xdr:rowOff>
    </xdr:from>
    <xdr:to>
      <xdr:col>76</xdr:col>
      <xdr:colOff>165100</xdr:colOff>
      <xdr:row>54</xdr:row>
      <xdr:rowOff>59639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2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76166</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292795" y="899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7824</xdr:rowOff>
    </xdr:from>
    <xdr:to>
      <xdr:col>72</xdr:col>
      <xdr:colOff>38100</xdr:colOff>
      <xdr:row>55</xdr:row>
      <xdr:rowOff>109424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4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125951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2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139408</xdr:rowOff>
    </xdr:from>
    <xdr:to>
      <xdr:col>67</xdr:col>
      <xdr:colOff>101600</xdr:colOff>
      <xdr:row>55</xdr:row>
      <xdr:rowOff>69558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3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86085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1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114973</xdr:rowOff>
    </xdr:from>
    <xdr:to>
      <xdr:col>85</xdr:col>
      <xdr:colOff>127000</xdr:colOff>
      <xdr:row>78</xdr:row>
      <xdr:rowOff>139764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488073"/>
          <a:ext cx="838200" cy="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87177</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6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147002</xdr:rowOff>
    </xdr:from>
    <xdr:to>
      <xdr:col>81</xdr:col>
      <xdr:colOff>50800</xdr:colOff>
      <xdr:row>78</xdr:row>
      <xdr:rowOff>114973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348652"/>
          <a:ext cx="889000" cy="1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147002</xdr:rowOff>
    </xdr:from>
    <xdr:to>
      <xdr:col>76</xdr:col>
      <xdr:colOff>114300</xdr:colOff>
      <xdr:row>78</xdr:row>
      <xdr:rowOff>38773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348652"/>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24604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38773</xdr:rowOff>
    </xdr:from>
    <xdr:to>
      <xdr:col>71</xdr:col>
      <xdr:colOff>177800</xdr:colOff>
      <xdr:row>79</xdr:row>
      <xdr:rowOff>5321</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411873"/>
          <a:ext cx="889000" cy="1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9301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88964</xdr:rowOff>
    </xdr:from>
    <xdr:to>
      <xdr:col>85</xdr:col>
      <xdr:colOff>177800</xdr:colOff>
      <xdr:row>79</xdr:row>
      <xdr:rowOff>19114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4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48341</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24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64173</xdr:rowOff>
    </xdr:from>
    <xdr:to>
      <xdr:col>81</xdr:col>
      <xdr:colOff>101600</xdr:colOff>
      <xdr:row>78</xdr:row>
      <xdr:rowOff>165773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10850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21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96202</xdr:rowOff>
    </xdr:from>
    <xdr:to>
      <xdr:col>76</xdr:col>
      <xdr:colOff>165100</xdr:colOff>
      <xdr:row>78</xdr:row>
      <xdr:rowOff>26352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2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42879</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30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159423</xdr:rowOff>
    </xdr:from>
    <xdr:to>
      <xdr:col>72</xdr:col>
      <xdr:colOff>38100</xdr:colOff>
      <xdr:row>78</xdr:row>
      <xdr:rowOff>89573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3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106100</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36111" y="131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125971</xdr:rowOff>
    </xdr:from>
    <xdr:to>
      <xdr:col>67</xdr:col>
      <xdr:colOff>101600</xdr:colOff>
      <xdr:row>79</xdr:row>
      <xdr:rowOff>56121</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4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47248</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59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121092</xdr:rowOff>
    </xdr:from>
    <xdr:to>
      <xdr:col>85</xdr:col>
      <xdr:colOff>127000</xdr:colOff>
      <xdr:row>92</xdr:row>
      <xdr:rowOff>35268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5723042"/>
          <a:ext cx="838200" cy="8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35268</xdr:rowOff>
    </xdr:from>
    <xdr:to>
      <xdr:col>81</xdr:col>
      <xdr:colOff>50800</xdr:colOff>
      <xdr:row>92</xdr:row>
      <xdr:rowOff>84607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5808668"/>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84607</xdr:rowOff>
    </xdr:from>
    <xdr:to>
      <xdr:col>76</xdr:col>
      <xdr:colOff>114300</xdr:colOff>
      <xdr:row>92</xdr:row>
      <xdr:rowOff>130891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5858007"/>
          <a:ext cx="889000" cy="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82328</xdr:rowOff>
    </xdr:from>
    <xdr:to>
      <xdr:col>71</xdr:col>
      <xdr:colOff>177800</xdr:colOff>
      <xdr:row>92</xdr:row>
      <xdr:rowOff>130891</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5855728"/>
          <a:ext cx="889000" cy="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70292</xdr:rowOff>
    </xdr:from>
    <xdr:to>
      <xdr:col>85</xdr:col>
      <xdr:colOff>177800</xdr:colOff>
      <xdr:row>92</xdr:row>
      <xdr:rowOff>442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56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93169</xdr:rowOff>
    </xdr:from>
    <xdr:ext cx="599010"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52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155918</xdr:rowOff>
    </xdr:from>
    <xdr:to>
      <xdr:col>81</xdr:col>
      <xdr:colOff>101600</xdr:colOff>
      <xdr:row>92</xdr:row>
      <xdr:rowOff>86068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57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102595</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181795" y="1553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33807</xdr:rowOff>
    </xdr:from>
    <xdr:to>
      <xdr:col>76</xdr:col>
      <xdr:colOff>165100</xdr:colOff>
      <xdr:row>92</xdr:row>
      <xdr:rowOff>135407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8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151934</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292795" y="1558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80091</xdr:rowOff>
    </xdr:from>
    <xdr:to>
      <xdr:col>72</xdr:col>
      <xdr:colOff>38100</xdr:colOff>
      <xdr:row>93</xdr:row>
      <xdr:rowOff>10241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58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26768</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03795" y="1562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31528</xdr:rowOff>
    </xdr:from>
    <xdr:to>
      <xdr:col>67</xdr:col>
      <xdr:colOff>101600</xdr:colOff>
      <xdr:row>92</xdr:row>
      <xdr:rowOff>133128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8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149655</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14795" y="1558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・総務費の住民一人当たりの決算額が</a:t>
          </a:r>
          <a:r>
            <a:rPr kumimoji="1" lang="en-US" altLang="ja-JP" sz="1300">
              <a:latin typeface="ＭＳ Ｐゴシック" panose="020B0600070205080204" pitchFamily="50" charset="-128"/>
              <a:ea typeface="ＭＳ Ｐゴシック" panose="020B0600070205080204" pitchFamily="50" charset="-128"/>
            </a:rPr>
            <a:t>182,303</a:t>
          </a:r>
          <a:r>
            <a:rPr kumimoji="1" lang="ja-JP" altLang="en-US" sz="1300">
              <a:latin typeface="ＭＳ Ｐゴシック" panose="020B0600070205080204" pitchFamily="50" charset="-128"/>
              <a:ea typeface="ＭＳ Ｐゴシック" panose="020B0600070205080204" pitchFamily="50" charset="-128"/>
            </a:rPr>
            <a:t>円と類似団体平均より高くなっているのは、人件費による影響が大きいためである。人件費については、「定員適正化計画」により職員数を減少させる計画にあるが、類似団体と比較しても依然として高い水準となっているため、今後も計画に基づき削減を行っていく。衛生費、農林水産業費及び消防費が類似団体を大きく上回っている要因は、離島という地理的条件から漁港施設を多く保有しており、衛生施設や消防施設等は他団体と広域的に管理することができず単独で運営しているためである。また、農林水産業費については、普通建設事業費や積立金等の多少の増減があったも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施行された有人国境離島法による補助制度の新規創設・拡充により施行前と比較して決算額は大幅増となっており、類似団体平均と比較しても高い水準となっている。民生費については、新型コロナウイルス対策関連経費の減により歳出決算額は減少した。商工費については、物価高騰対策関連経費等により決算額は増加している。教育費については、大型施設の大規模改修等普通建設事業費の増により歳出決算額は増加した。公債費の住民一人当たりの決算額が</a:t>
          </a:r>
          <a:r>
            <a:rPr kumimoji="1" lang="en-US" altLang="ja-JP" sz="1300">
              <a:latin typeface="ＭＳ Ｐゴシック" panose="020B0600070205080204" pitchFamily="50" charset="-128"/>
              <a:ea typeface="ＭＳ Ｐゴシック" panose="020B0600070205080204" pitchFamily="50" charset="-128"/>
            </a:rPr>
            <a:t>169,942</a:t>
          </a:r>
          <a:r>
            <a:rPr kumimoji="1" lang="ja-JP" altLang="en-US" sz="1300">
              <a:latin typeface="ＭＳ Ｐゴシック" panose="020B0600070205080204" pitchFamily="50" charset="-128"/>
              <a:ea typeface="ＭＳ Ｐゴシック" panose="020B0600070205080204" pitchFamily="50" charset="-128"/>
            </a:rPr>
            <a:t>千円で類似団体</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位となっているのは、合併前の大型事業の地方債残高が原因である。合併当初の地方債残高は約</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億円あったが、計画的な繰上償還により令和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年度末の地方債残高は約</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億円まで減少した。しかし類似団体と比較すると依然として地方債残高は多額でありことから、第２次財政運営適正化計画に基づき地方債の新規発行を抑制するとともに、計画的な繰上償還を実施し、償還額の圧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・財政調整基金残高については、緊急経済対策等を行うため取り崩しを行ったものの決算剰余金の積立により増減なしとなった。標準財政規模比は規模の増により</a:t>
          </a:r>
          <a:r>
            <a:rPr kumimoji="1" lang="en-US" altLang="ja-JP" sz="1300">
              <a:latin typeface="ＭＳ ゴシック" pitchFamily="49" charset="-128"/>
              <a:ea typeface="ＭＳ ゴシック" pitchFamily="49" charset="-128"/>
            </a:rPr>
            <a:t>0.59</a:t>
          </a:r>
          <a:r>
            <a:rPr kumimoji="1" lang="ja-JP" altLang="en-US" sz="1300">
              <a:latin typeface="ＭＳ ゴシック" pitchFamily="49" charset="-128"/>
              <a:ea typeface="ＭＳ ゴシック" pitchFamily="49" charset="-128"/>
            </a:rPr>
            <a:t>ポイントの増となった。</a:t>
          </a:r>
        </a:p>
        <a:p>
          <a:r>
            <a:rPr kumimoji="1" lang="ja-JP" altLang="en-US" sz="1300">
              <a:latin typeface="ＭＳ ゴシック" pitchFamily="49" charset="-128"/>
              <a:ea typeface="ＭＳ ゴシック" pitchFamily="49" charset="-128"/>
            </a:rPr>
            <a:t>・実質収支額については、</a:t>
          </a:r>
          <a:r>
            <a:rPr kumimoji="1" lang="en-US" altLang="ja-JP" sz="1300">
              <a:latin typeface="ＭＳ ゴシック" pitchFamily="49" charset="-128"/>
              <a:ea typeface="ＭＳ ゴシック" pitchFamily="49" charset="-128"/>
            </a:rPr>
            <a:t>80</a:t>
          </a:r>
          <a:r>
            <a:rPr kumimoji="1" lang="ja-JP" altLang="en-US" sz="1300">
              <a:latin typeface="ＭＳ ゴシック" pitchFamily="49" charset="-128"/>
              <a:ea typeface="ＭＳ ゴシック" pitchFamily="49" charset="-128"/>
            </a:rPr>
            <a:t>百万円の減となり、</a:t>
          </a:r>
          <a:r>
            <a:rPr kumimoji="1" lang="en-US" altLang="ja-JP" sz="1300">
              <a:latin typeface="ＭＳ ゴシック" pitchFamily="49" charset="-128"/>
              <a:ea typeface="ＭＳ ゴシック" pitchFamily="49" charset="-128"/>
            </a:rPr>
            <a:t>0.67</a:t>
          </a:r>
          <a:r>
            <a:rPr kumimoji="1" lang="ja-JP" altLang="en-US" sz="1300">
              <a:latin typeface="ＭＳ ゴシック" pitchFamily="49" charset="-128"/>
              <a:ea typeface="ＭＳ ゴシック" pitchFamily="49" charset="-128"/>
            </a:rPr>
            <a:t>％の減となった。</a:t>
          </a:r>
        </a:p>
        <a:p>
          <a:r>
            <a:rPr kumimoji="1" lang="ja-JP" altLang="en-US" sz="1300">
              <a:latin typeface="ＭＳ ゴシック" pitchFamily="49" charset="-128"/>
              <a:ea typeface="ＭＳ ゴシック" pitchFamily="49" charset="-128"/>
            </a:rPr>
            <a:t>・実質単年度収支については、例年同額規模の財政調整基金の積立てや繰上償還等を行っているため</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％前後で推移している。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・全会計ともに黒字である。</a:t>
          </a:r>
        </a:p>
        <a:p>
          <a:r>
            <a:rPr kumimoji="1" lang="ja-JP" altLang="en-US" sz="1400">
              <a:latin typeface="ＭＳ ゴシック" pitchFamily="49" charset="-128"/>
              <a:ea typeface="ＭＳ ゴシック" pitchFamily="49" charset="-128"/>
            </a:rPr>
            <a:t>・標準財政規模の増減により多少の増減はあるが、ほぼ横ばいで推移している。また、水道事業会計においては、一般会計からの補助金の増加や新上五島町水道ビジョン（経営戦略）に基づき計画的な財政運営に努めることで黒字額が増加した。今後も各会計の経営の健全化に努め一般会計からの繰出金を抑制しつつ、連結実質赤字を出さない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18654631</v>
      </c>
      <c r="BO4" s="371"/>
      <c r="BP4" s="371"/>
      <c r="BQ4" s="371"/>
      <c r="BR4" s="371"/>
      <c r="BS4" s="371"/>
      <c r="BT4" s="371"/>
      <c r="BU4" s="372"/>
      <c r="BV4" s="370">
        <v>18525350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3.4</v>
      </c>
      <c r="CU4" s="377"/>
      <c r="CV4" s="377"/>
      <c r="CW4" s="377"/>
      <c r="CX4" s="377"/>
      <c r="CY4" s="377"/>
      <c r="CZ4" s="377"/>
      <c r="DA4" s="378"/>
      <c r="DB4" s="376">
        <v>4.0999999999999996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18144851</v>
      </c>
      <c r="BO5" s="408"/>
      <c r="BP5" s="408"/>
      <c r="BQ5" s="408"/>
      <c r="BR5" s="408"/>
      <c r="BS5" s="408"/>
      <c r="BT5" s="408"/>
      <c r="BU5" s="409"/>
      <c r="BV5" s="407">
        <v>17958353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79.400000000000006</v>
      </c>
      <c r="CU5" s="405"/>
      <c r="CV5" s="405"/>
      <c r="CW5" s="405"/>
      <c r="CX5" s="405"/>
      <c r="CY5" s="405"/>
      <c r="CZ5" s="405"/>
      <c r="DA5" s="406"/>
      <c r="DB5" s="404">
        <v>75.7</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509780</v>
      </c>
      <c r="BO6" s="408"/>
      <c r="BP6" s="408"/>
      <c r="BQ6" s="408"/>
      <c r="BR6" s="408"/>
      <c r="BS6" s="408"/>
      <c r="BT6" s="408"/>
      <c r="BU6" s="409"/>
      <c r="BV6" s="407">
        <v>566997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80.2</v>
      </c>
      <c r="CU6" s="445"/>
      <c r="CV6" s="445"/>
      <c r="CW6" s="445"/>
      <c r="CX6" s="445"/>
      <c r="CY6" s="445"/>
      <c r="CZ6" s="445"/>
      <c r="DA6" s="446"/>
      <c r="DB6" s="444">
        <v>78.3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166212</v>
      </c>
      <c r="BO7" s="408"/>
      <c r="BP7" s="408"/>
      <c r="BQ7" s="408"/>
      <c r="BR7" s="408"/>
      <c r="BS7" s="408"/>
      <c r="BT7" s="408"/>
      <c r="BU7" s="409"/>
      <c r="BV7" s="407">
        <v>143708</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10004704</v>
      </c>
      <c r="CU7" s="408"/>
      <c r="CV7" s="408"/>
      <c r="CW7" s="408"/>
      <c r="CX7" s="408"/>
      <c r="CY7" s="408"/>
      <c r="CZ7" s="408"/>
      <c r="DA7" s="409"/>
      <c r="DB7" s="407">
        <v>10317620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343568</v>
      </c>
      <c r="BO8" s="408"/>
      <c r="BP8" s="408"/>
      <c r="BQ8" s="408"/>
      <c r="BR8" s="408"/>
      <c r="BS8" s="408"/>
      <c r="BT8" s="408"/>
      <c r="BU8" s="409"/>
      <c r="BV8" s="407">
        <v>423289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0.23</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17503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-79721</v>
      </c>
      <c r="BO9" s="408"/>
      <c r="BP9" s="408"/>
      <c r="BQ9" s="408"/>
      <c r="BR9" s="408"/>
      <c r="BS9" s="408"/>
      <c r="BT9" s="408"/>
      <c r="BU9" s="409"/>
      <c r="BV9" s="407">
        <v>161222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23.7</v>
      </c>
      <c r="CU9" s="405"/>
      <c r="CV9" s="405"/>
      <c r="CW9" s="405"/>
      <c r="CX9" s="405"/>
      <c r="CY9" s="405"/>
      <c r="CZ9" s="405"/>
      <c r="DA9" s="406"/>
      <c r="DB9" s="404">
        <v>22.4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19718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220044</v>
      </c>
      <c r="BO10" s="408"/>
      <c r="BP10" s="408"/>
      <c r="BQ10" s="408"/>
      <c r="BR10" s="408"/>
      <c r="BS10" s="408"/>
      <c r="BT10" s="408"/>
      <c r="BU10" s="409"/>
      <c r="BV10" s="407">
        <v>140046</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1099840</v>
      </c>
      <c r="BO11" s="408"/>
      <c r="BP11" s="408"/>
      <c r="BQ11" s="408"/>
      <c r="BR11" s="408"/>
      <c r="BS11" s="408"/>
      <c r="BT11" s="408"/>
      <c r="BU11" s="409"/>
      <c r="BV11" s="407">
        <v>982547</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17611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220000</v>
      </c>
      <c r="BO12" s="408"/>
      <c r="BP12" s="408"/>
      <c r="BQ12" s="408"/>
      <c r="BR12" s="408"/>
      <c r="BS12" s="408"/>
      <c r="BT12" s="408"/>
      <c r="BU12" s="409"/>
      <c r="BV12" s="407">
        <v>140000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17521</v>
      </c>
      <c r="S13" s="492"/>
      <c r="T13" s="492"/>
      <c r="U13" s="492"/>
      <c r="V13" s="493"/>
      <c r="W13" s="423" t="s">
        <v>143</v>
      </c>
      <c r="X13" s="424"/>
      <c r="Y13" s="424"/>
      <c r="Z13" s="424"/>
      <c r="AA13" s="424"/>
      <c r="AB13" s="414"/>
      <c r="AC13" s="458">
        <v>772</v>
      </c>
      <c r="AD13" s="459"/>
      <c r="AE13" s="459"/>
      <c r="AF13" s="459"/>
      <c r="AG13" s="501"/>
      <c r="AH13" s="458">
        <v>865</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1020163</v>
      </c>
      <c r="BO13" s="408"/>
      <c r="BP13" s="408"/>
      <c r="BQ13" s="408"/>
      <c r="BR13" s="408"/>
      <c r="BS13" s="408"/>
      <c r="BT13" s="408"/>
      <c r="BU13" s="409"/>
      <c r="BV13" s="407">
        <v>1143815</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1.6</v>
      </c>
      <c r="CU13" s="405"/>
      <c r="CV13" s="405"/>
      <c r="CW13" s="405"/>
      <c r="CX13" s="405"/>
      <c r="CY13" s="405"/>
      <c r="CZ13" s="405"/>
      <c r="DA13" s="406"/>
      <c r="DB13" s="404">
        <v>1.1000000000000001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18035</v>
      </c>
      <c r="S14" s="492"/>
      <c r="T14" s="492"/>
      <c r="U14" s="492"/>
      <c r="V14" s="493"/>
      <c r="W14" s="397"/>
      <c r="X14" s="398"/>
      <c r="Y14" s="398"/>
      <c r="Z14" s="398"/>
      <c r="AA14" s="398"/>
      <c r="AB14" s="387"/>
      <c r="AC14" s="494">
        <v>10</v>
      </c>
      <c r="AD14" s="495"/>
      <c r="AE14" s="495"/>
      <c r="AF14" s="495"/>
      <c r="AG14" s="496"/>
      <c r="AH14" s="494">
        <v>10.7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150</v>
      </c>
      <c r="CU14" s="506"/>
      <c r="CV14" s="506"/>
      <c r="CW14" s="506"/>
      <c r="CX14" s="506"/>
      <c r="CY14" s="506"/>
      <c r="CZ14" s="506"/>
      <c r="DA14" s="507"/>
      <c r="DB14" s="505" t="s">
        <v>141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17967</v>
      </c>
      <c r="S15" s="492"/>
      <c r="T15" s="492"/>
      <c r="U15" s="492"/>
      <c r="V15" s="493"/>
      <c r="W15" s="423" t="s">
        <v>151</v>
      </c>
      <c r="X15" s="424"/>
      <c r="Y15" s="424"/>
      <c r="Z15" s="424"/>
      <c r="AA15" s="424"/>
      <c r="AB15" s="414"/>
      <c r="AC15" s="458">
        <v>1205</v>
      </c>
      <c r="AD15" s="459"/>
      <c r="AE15" s="459"/>
      <c r="AF15" s="459"/>
      <c r="AG15" s="501"/>
      <c r="AH15" s="458">
        <v>1331</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2103560</v>
      </c>
      <c r="BO15" s="371"/>
      <c r="BP15" s="371"/>
      <c r="BQ15" s="371"/>
      <c r="BR15" s="371"/>
      <c r="BS15" s="371"/>
      <c r="BT15" s="371"/>
      <c r="BU15" s="372"/>
      <c r="BV15" s="370">
        <v>2088946</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15.6</v>
      </c>
      <c r="AD16" s="495"/>
      <c r="AE16" s="495"/>
      <c r="AF16" s="495"/>
      <c r="AG16" s="496"/>
      <c r="AH16" s="494">
        <v>16.399999999999999</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9376304</v>
      </c>
      <c r="BO16" s="408"/>
      <c r="BP16" s="408"/>
      <c r="BQ16" s="408"/>
      <c r="BR16" s="408"/>
      <c r="BS16" s="408"/>
      <c r="BT16" s="408"/>
      <c r="BU16" s="409"/>
      <c r="BV16" s="407">
        <v>9437118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5731</v>
      </c>
      <c r="AD17" s="459"/>
      <c r="AE17" s="459"/>
      <c r="AF17" s="459"/>
      <c r="AG17" s="501"/>
      <c r="AH17" s="458">
        <v>5923</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2640103</v>
      </c>
      <c r="BO17" s="408"/>
      <c r="BP17" s="408"/>
      <c r="BQ17" s="408"/>
      <c r="BR17" s="408"/>
      <c r="BS17" s="408"/>
      <c r="BT17" s="408"/>
      <c r="BU17" s="409"/>
      <c r="BV17" s="407">
        <v>2625045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213.99</v>
      </c>
      <c r="M18" s="531"/>
      <c r="N18" s="531"/>
      <c r="O18" s="531"/>
      <c r="P18" s="531"/>
      <c r="Q18" s="531"/>
      <c r="R18" s="532"/>
      <c r="S18" s="532"/>
      <c r="T18" s="532"/>
      <c r="U18" s="532"/>
      <c r="V18" s="533"/>
      <c r="W18" s="425"/>
      <c r="X18" s="426"/>
      <c r="Y18" s="426"/>
      <c r="Z18" s="426"/>
      <c r="AA18" s="426"/>
      <c r="AB18" s="417"/>
      <c r="AC18" s="534">
        <v>74.400000000000006</v>
      </c>
      <c r="AD18" s="535"/>
      <c r="AE18" s="535"/>
      <c r="AF18" s="535"/>
      <c r="AG18" s="536"/>
      <c r="AH18" s="534">
        <v>73</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7977817</v>
      </c>
      <c r="BO18" s="408"/>
      <c r="BP18" s="408"/>
      <c r="BQ18" s="408"/>
      <c r="BR18" s="408"/>
      <c r="BS18" s="408"/>
      <c r="BT18" s="408"/>
      <c r="BU18" s="409"/>
      <c r="BV18" s="407">
        <v>7869372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82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12501117</v>
      </c>
      <c r="BO19" s="408"/>
      <c r="BP19" s="408"/>
      <c r="BQ19" s="408"/>
      <c r="BR19" s="408"/>
      <c r="BS19" s="408"/>
      <c r="BT19" s="408"/>
      <c r="BU19" s="409"/>
      <c r="BV19" s="407">
        <v>12630544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8397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17691995</v>
      </c>
      <c r="BO22" s="371"/>
      <c r="BP22" s="371"/>
      <c r="BQ22" s="371"/>
      <c r="BR22" s="371"/>
      <c r="BS22" s="371"/>
      <c r="BT22" s="371"/>
      <c r="BU22" s="372"/>
      <c r="BV22" s="370">
        <v>18582722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8212793</v>
      </c>
      <c r="BO23" s="408"/>
      <c r="BP23" s="408"/>
      <c r="BQ23" s="408"/>
      <c r="BR23" s="408"/>
      <c r="BS23" s="408"/>
      <c r="BT23" s="408"/>
      <c r="BU23" s="409"/>
      <c r="BV23" s="407">
        <v>8602431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7800</v>
      </c>
      <c r="R24" s="459"/>
      <c r="S24" s="459"/>
      <c r="T24" s="459"/>
      <c r="U24" s="459"/>
      <c r="V24" s="501"/>
      <c r="W24" s="553"/>
      <c r="X24" s="554"/>
      <c r="Y24" s="555"/>
      <c r="Z24" s="457" t="s">
        <v>176</v>
      </c>
      <c r="AA24" s="437"/>
      <c r="AB24" s="437"/>
      <c r="AC24" s="437"/>
      <c r="AD24" s="437"/>
      <c r="AE24" s="437"/>
      <c r="AF24" s="437"/>
      <c r="AG24" s="438"/>
      <c r="AH24" s="458">
        <v>286</v>
      </c>
      <c r="AI24" s="459"/>
      <c r="AJ24" s="459"/>
      <c r="AK24" s="459"/>
      <c r="AL24" s="501"/>
      <c r="AM24" s="458">
        <v>880308</v>
      </c>
      <c r="AN24" s="459"/>
      <c r="AO24" s="459"/>
      <c r="AP24" s="459"/>
      <c r="AQ24" s="459"/>
      <c r="AR24" s="501"/>
      <c r="AS24" s="458">
        <v>3078</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13256268</v>
      </c>
      <c r="BO24" s="408"/>
      <c r="BP24" s="408"/>
      <c r="BQ24" s="408"/>
      <c r="BR24" s="408"/>
      <c r="BS24" s="408"/>
      <c r="BT24" s="408"/>
      <c r="BU24" s="409"/>
      <c r="BV24" s="407">
        <v>13814514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6000</v>
      </c>
      <c r="R25" s="459"/>
      <c r="S25" s="459"/>
      <c r="T25" s="459"/>
      <c r="U25" s="459"/>
      <c r="V25" s="501"/>
      <c r="W25" s="553"/>
      <c r="X25" s="554"/>
      <c r="Y25" s="555"/>
      <c r="Z25" s="457" t="s">
        <v>179</v>
      </c>
      <c r="AA25" s="437"/>
      <c r="AB25" s="437"/>
      <c r="AC25" s="437"/>
      <c r="AD25" s="437"/>
      <c r="AE25" s="437"/>
      <c r="AF25" s="437"/>
      <c r="AG25" s="438"/>
      <c r="AH25" s="458">
        <v>64</v>
      </c>
      <c r="AI25" s="459"/>
      <c r="AJ25" s="459"/>
      <c r="AK25" s="459"/>
      <c r="AL25" s="501"/>
      <c r="AM25" s="458">
        <v>159488</v>
      </c>
      <c r="AN25" s="459"/>
      <c r="AO25" s="459"/>
      <c r="AP25" s="459"/>
      <c r="AQ25" s="459"/>
      <c r="AR25" s="501"/>
      <c r="AS25" s="458">
        <v>2492</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330600</v>
      </c>
      <c r="BO25" s="371"/>
      <c r="BP25" s="371"/>
      <c r="BQ25" s="371"/>
      <c r="BR25" s="371"/>
      <c r="BS25" s="371"/>
      <c r="BT25" s="371"/>
      <c r="BU25" s="372"/>
      <c r="BV25" s="370">
        <v>342000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5700</v>
      </c>
      <c r="R26" s="459"/>
      <c r="S26" s="459"/>
      <c r="T26" s="459"/>
      <c r="U26" s="459"/>
      <c r="V26" s="501"/>
      <c r="W26" s="553"/>
      <c r="X26" s="554"/>
      <c r="Y26" s="555"/>
      <c r="Z26" s="457" t="s">
        <v>182</v>
      </c>
      <c r="AA26" s="559"/>
      <c r="AB26" s="559"/>
      <c r="AC26" s="559"/>
      <c r="AD26" s="559"/>
      <c r="AE26" s="559"/>
      <c r="AF26" s="559"/>
      <c r="AG26" s="560"/>
      <c r="AH26" s="458">
        <v>12</v>
      </c>
      <c r="AI26" s="459"/>
      <c r="AJ26" s="459"/>
      <c r="AK26" s="459"/>
      <c r="AL26" s="501"/>
      <c r="AM26" s="458">
        <v>42396</v>
      </c>
      <c r="AN26" s="459"/>
      <c r="AO26" s="459"/>
      <c r="AP26" s="459"/>
      <c r="AQ26" s="459"/>
      <c r="AR26" s="501"/>
      <c r="AS26" s="458">
        <v>3533</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150</v>
      </c>
      <c r="BO26" s="408"/>
      <c r="BP26" s="408"/>
      <c r="BQ26" s="408"/>
      <c r="BR26" s="408"/>
      <c r="BS26" s="408"/>
      <c r="BT26" s="408"/>
      <c r="BU26" s="409"/>
      <c r="BV26" s="407" t="s">
        <v>150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2800</v>
      </c>
      <c r="R27" s="459"/>
      <c r="S27" s="459"/>
      <c r="T27" s="459"/>
      <c r="U27" s="459"/>
      <c r="V27" s="501"/>
      <c r="W27" s="553"/>
      <c r="X27" s="554"/>
      <c r="Y27" s="555"/>
      <c r="Z27" s="457" t="s">
        <v>185</v>
      </c>
      <c r="AA27" s="437"/>
      <c r="AB27" s="437"/>
      <c r="AC27" s="437"/>
      <c r="AD27" s="437"/>
      <c r="AE27" s="437"/>
      <c r="AF27" s="437"/>
      <c r="AG27" s="438"/>
      <c r="AH27" s="458">
        <v>14</v>
      </c>
      <c r="AI27" s="459"/>
      <c r="AJ27" s="459"/>
      <c r="AK27" s="459"/>
      <c r="AL27" s="501"/>
      <c r="AM27" s="458">
        <v>49160</v>
      </c>
      <c r="AN27" s="459"/>
      <c r="AO27" s="459"/>
      <c r="AP27" s="459"/>
      <c r="AQ27" s="459"/>
      <c r="AR27" s="501"/>
      <c r="AS27" s="458">
        <v>3511</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150</v>
      </c>
      <c r="BO27" s="527"/>
      <c r="BP27" s="527"/>
      <c r="BQ27" s="527"/>
      <c r="BR27" s="527"/>
      <c r="BS27" s="527"/>
      <c r="BT27" s="527"/>
      <c r="BU27" s="528"/>
      <c r="BV27" s="526" t="s">
        <v>150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2450</v>
      </c>
      <c r="R28" s="459"/>
      <c r="S28" s="459"/>
      <c r="T28" s="459"/>
      <c r="U28" s="459"/>
      <c r="V28" s="501"/>
      <c r="W28" s="553"/>
      <c r="X28" s="554"/>
      <c r="Y28" s="555"/>
      <c r="Z28" s="457" t="s">
        <v>188</v>
      </c>
      <c r="AA28" s="437"/>
      <c r="AB28" s="437"/>
      <c r="AC28" s="437"/>
      <c r="AD28" s="437"/>
      <c r="AE28" s="437"/>
      <c r="AF28" s="437"/>
      <c r="AG28" s="438"/>
      <c r="AH28" s="458" t="s">
        <v>150</v>
      </c>
      <c r="AI28" s="459"/>
      <c r="AJ28" s="459"/>
      <c r="AK28" s="459"/>
      <c r="AL28" s="501"/>
      <c r="AM28" s="458" t="s">
        <v>150</v>
      </c>
      <c r="AN28" s="459"/>
      <c r="AO28" s="459"/>
      <c r="AP28" s="459"/>
      <c r="AQ28" s="459"/>
      <c r="AR28" s="501"/>
      <c r="AS28" s="458" t="s">
        <v>189</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1953158</v>
      </c>
      <c r="BO28" s="371"/>
      <c r="BP28" s="371"/>
      <c r="BQ28" s="371"/>
      <c r="BR28" s="371"/>
      <c r="BS28" s="371"/>
      <c r="BT28" s="371"/>
      <c r="BU28" s="372"/>
      <c r="BV28" s="370">
        <v>1953113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191</v>
      </c>
      <c r="F29" s="437"/>
      <c r="G29" s="437"/>
      <c r="H29" s="437"/>
      <c r="I29" s="437"/>
      <c r="J29" s="437"/>
      <c r="K29" s="438"/>
      <c r="L29" s="458">
        <v>14</v>
      </c>
      <c r="M29" s="459"/>
      <c r="N29" s="459"/>
      <c r="O29" s="459"/>
      <c r="P29" s="501"/>
      <c r="Q29" s="458">
        <v>2300</v>
      </c>
      <c r="R29" s="459"/>
      <c r="S29" s="459"/>
      <c r="T29" s="459"/>
      <c r="U29" s="459"/>
      <c r="V29" s="501"/>
      <c r="W29" s="556"/>
      <c r="X29" s="557"/>
      <c r="Y29" s="558"/>
      <c r="Z29" s="457" t="s">
        <v>192</v>
      </c>
      <c r="AA29" s="437"/>
      <c r="AB29" s="437"/>
      <c r="AC29" s="437"/>
      <c r="AD29" s="437"/>
      <c r="AE29" s="437"/>
      <c r="AF29" s="437"/>
      <c r="AG29" s="438"/>
      <c r="AH29" s="458">
        <v>300</v>
      </c>
      <c r="AI29" s="459"/>
      <c r="AJ29" s="459"/>
      <c r="AK29" s="459"/>
      <c r="AL29" s="501"/>
      <c r="AM29" s="458">
        <v>929468</v>
      </c>
      <c r="AN29" s="459"/>
      <c r="AO29" s="459"/>
      <c r="AP29" s="459"/>
      <c r="AQ29" s="459"/>
      <c r="AR29" s="501"/>
      <c r="AS29" s="458">
        <v>3098</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5888120</v>
      </c>
      <c r="BO29" s="408"/>
      <c r="BP29" s="408"/>
      <c r="BQ29" s="408"/>
      <c r="BR29" s="408"/>
      <c r="BS29" s="408"/>
      <c r="BT29" s="408"/>
      <c r="BU29" s="409"/>
      <c r="BV29" s="407">
        <v>5827396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3840964</v>
      </c>
      <c r="BO30" s="527"/>
      <c r="BP30" s="527"/>
      <c r="BQ30" s="527"/>
      <c r="BR30" s="527"/>
      <c r="BS30" s="527"/>
      <c r="BT30" s="527"/>
      <c r="BU30" s="528"/>
      <c r="BV30" s="526">
        <v>3708014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ターミナルビル特別会計（奈良尾港ターミナルビルを除く）</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長崎県病院企業団</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長崎県林業公社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診療所特別会計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国民健康保険診療所特別会計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長崎県市町村総合事務組合（一般会計）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若松中央漁業協同組合</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ターミナルビル特別会計（漁港分）</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長崎県市町村総合事務組合（市町村会館管理事業特別会計）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西肥自動車株式会社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長崎県市町村総合事務組合（市町村会館馬町別館管理事業特別会計）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長崎県市町村総合事務組合（公平委員会特別会計）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長崎県市町村総合事務組合（行政不服審査会事業特別会計）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長崎県市町村総合事務組合（交通災害共済事業会計）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長崎県後期高齢者医療広域連合（一般会計）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長崎県後期高齢者医療広域連合（特別会計）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she/7GXDnc1yKFrkMNE7Oj9qJhOkv9/mQ50hfaRzCgHfkXxnwrtiO4HB5J3yQY2jm4yP4iduRhUDLFwpInDnw==" saltValue="JS6Rft0xVbisDcTr4AAP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575</v>
      </c>
      <c r="D34" s="1151"/>
      <c r="E34" s="1152"/>
      <c r="F34" s="32">
        <v>4.0199999999999996</v>
      </c>
      <c r="G34" s="33">
        <v>6.28</v>
      </c>
      <c r="H34" s="33">
        <v>5.07</v>
      </c>
      <c r="I34" s="33">
        <v>6.17</v>
      </c>
      <c r="J34" s="34">
        <v>7.69</v>
      </c>
      <c r="K34" s="22"/>
      <c r="L34" s="22"/>
      <c r="M34" s="22"/>
      <c r="N34" s="22"/>
      <c r="O34" s="22"/>
      <c r="P34" s="22"/>
    </row>
    <row r="35" spans="1:16" ht="39" customHeight="1" x14ac:dyDescent="0.15">
      <c r="A35" s="22"/>
      <c r="B35" s="35"/>
      <c r="C35" s="1145" t="s">
        <v>576</v>
      </c>
      <c r="D35" s="1146"/>
      <c r="E35" s="1147"/>
      <c r="F35" s="36">
        <v>2.56</v>
      </c>
      <c r="G35" s="37">
        <v>2.79</v>
      </c>
      <c r="H35" s="37">
        <v>2.62</v>
      </c>
      <c r="I35" s="37">
        <v>4.09</v>
      </c>
      <c r="J35" s="38">
        <v>3.42</v>
      </c>
      <c r="K35" s="22"/>
      <c r="L35" s="22"/>
      <c r="M35" s="22"/>
      <c r="N35" s="22"/>
      <c r="O35" s="22"/>
      <c r="P35" s="22"/>
    </row>
    <row r="36" spans="1:16" ht="39" customHeight="1" x14ac:dyDescent="0.15">
      <c r="A36" s="22"/>
      <c r="B36" s="35"/>
      <c r="C36" s="1145" t="s">
        <v>577</v>
      </c>
      <c r="D36" s="1146"/>
      <c r="E36" s="1147"/>
      <c r="F36" s="36">
        <v>0.4</v>
      </c>
      <c r="G36" s="37">
        <v>0.32</v>
      </c>
      <c r="H36" s="37">
        <v>0.4</v>
      </c>
      <c r="I36" s="37">
        <v>0.43</v>
      </c>
      <c r="J36" s="38">
        <v>0.44</v>
      </c>
      <c r="K36" s="22"/>
      <c r="L36" s="22"/>
      <c r="M36" s="22"/>
      <c r="N36" s="22"/>
      <c r="O36" s="22"/>
      <c r="P36" s="22"/>
    </row>
    <row r="37" spans="1:16" ht="39" customHeight="1" x14ac:dyDescent="0.15">
      <c r="A37" s="22"/>
      <c r="B37" s="35"/>
      <c r="C37" s="1145" t="s">
        <v>578</v>
      </c>
      <c r="D37" s="1146"/>
      <c r="E37" s="1147"/>
      <c r="F37" s="36">
        <v>0.01</v>
      </c>
      <c r="G37" s="37">
        <v>0.02</v>
      </c>
      <c r="H37" s="37">
        <v>0.01</v>
      </c>
      <c r="I37" s="37">
        <v>0.02</v>
      </c>
      <c r="J37" s="38">
        <v>0.04</v>
      </c>
      <c r="K37" s="22"/>
      <c r="L37" s="22"/>
      <c r="M37" s="22"/>
      <c r="N37" s="22"/>
      <c r="O37" s="22"/>
      <c r="P37" s="22"/>
    </row>
    <row r="38" spans="1:16" ht="39" customHeight="1" x14ac:dyDescent="0.15">
      <c r="A38" s="22"/>
      <c r="B38" s="35"/>
      <c r="C38" s="1145" t="s">
        <v>579</v>
      </c>
      <c r="D38" s="1146"/>
      <c r="E38" s="1147"/>
      <c r="F38" s="36">
        <v>0</v>
      </c>
      <c r="G38" s="37">
        <v>0</v>
      </c>
      <c r="H38" s="37">
        <v>0</v>
      </c>
      <c r="I38" s="37">
        <v>0</v>
      </c>
      <c r="J38" s="38">
        <v>0.02</v>
      </c>
      <c r="K38" s="22"/>
      <c r="L38" s="22"/>
      <c r="M38" s="22"/>
      <c r="N38" s="22"/>
      <c r="O38" s="22"/>
      <c r="P38" s="22"/>
    </row>
    <row r="39" spans="1:16" ht="39" customHeight="1" x14ac:dyDescent="0.15">
      <c r="A39" s="22"/>
      <c r="B39" s="35"/>
      <c r="C39" s="1145" t="s">
        <v>580</v>
      </c>
      <c r="D39" s="1146"/>
      <c r="E39" s="1147"/>
      <c r="F39" s="36">
        <v>0.03</v>
      </c>
      <c r="G39" s="37">
        <v>0.03</v>
      </c>
      <c r="H39" s="37">
        <v>0.02</v>
      </c>
      <c r="I39" s="37">
        <v>0.02</v>
      </c>
      <c r="J39" s="38">
        <v>0.02</v>
      </c>
      <c r="K39" s="22"/>
      <c r="L39" s="22"/>
      <c r="M39" s="22"/>
      <c r="N39" s="22"/>
      <c r="O39" s="22"/>
      <c r="P39" s="22"/>
    </row>
    <row r="40" spans="1:16" ht="39" customHeight="1" x14ac:dyDescent="0.15">
      <c r="A40" s="22"/>
      <c r="B40" s="35"/>
      <c r="C40" s="1145" t="s">
        <v>581</v>
      </c>
      <c r="D40" s="1146"/>
      <c r="E40" s="1147"/>
      <c r="F40" s="36">
        <v>0</v>
      </c>
      <c r="G40" s="37">
        <v>0</v>
      </c>
      <c r="H40" s="37">
        <v>0.01</v>
      </c>
      <c r="I40" s="37">
        <v>0</v>
      </c>
      <c r="J40" s="38">
        <v>0.01</v>
      </c>
      <c r="K40" s="22"/>
      <c r="L40" s="22"/>
      <c r="M40" s="22"/>
      <c r="N40" s="22"/>
      <c r="O40" s="22"/>
      <c r="P40" s="22"/>
    </row>
    <row r="41" spans="1:16" ht="39" customHeight="1" x14ac:dyDescent="0.15">
      <c r="A41" s="22"/>
      <c r="B41" s="35"/>
      <c r="C41" s="1145" t="s">
        <v>582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583</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584</v>
      </c>
      <c r="D43" s="1149"/>
      <c r="E43" s="1150"/>
      <c r="F43" s="41">
        <v>0.11</v>
      </c>
      <c r="G43" s="42">
        <v>0.11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L9k6HWQFLNLc2nNX4LCOFHsfTxM2VibJUqx365GFSyR/MwUAOfovlHajD8K2HvTH17LYnrF+R6tHvZJ7t4Bw==" saltValue="y1KHIFgzzzR04cr9uFPf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1962</v>
      </c>
      <c r="L45" s="60">
        <v>1898</v>
      </c>
      <c r="M45" s="60">
        <v>1875</v>
      </c>
      <c r="N45" s="60">
        <v>1880</v>
      </c>
      <c r="O45" s="61">
        <v>1893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15">
      <c r="A48" s="48"/>
      <c r="B48" s="1155"/>
      <c r="C48" s="1156"/>
      <c r="D48" s="62"/>
      <c r="E48" s="1161" t="s">
        <v>15</v>
      </c>
      <c r="F48" s="1161"/>
      <c r="G48" s="1161"/>
      <c r="H48" s="1161"/>
      <c r="I48" s="1161"/>
      <c r="J48" s="1162"/>
      <c r="K48" s="63">
        <v>276</v>
      </c>
      <c r="L48" s="64">
        <v>337</v>
      </c>
      <c r="M48" s="64">
        <v>380</v>
      </c>
      <c r="N48" s="64">
        <v>279</v>
      </c>
      <c r="O48" s="65">
        <v>384</v>
      </c>
      <c r="P48" s="48"/>
      <c r="Q48" s="48"/>
      <c r="R48" s="48"/>
      <c r="S48" s="48"/>
      <c r="T48" s="48"/>
      <c r="U48" s="48"/>
    </row>
    <row r="49" spans="1:21" ht="30.75" customHeight="1" x14ac:dyDescent="0.15">
      <c r="A49" s="48"/>
      <c r="B49" s="1155"/>
      <c r="C49" s="1156"/>
      <c r="D49" s="62"/>
      <c r="E49" s="1161" t="s">
        <v>16</v>
      </c>
      <c r="F49" s="1161"/>
      <c r="G49" s="1161"/>
      <c r="H49" s="1161"/>
      <c r="I49" s="1161"/>
      <c r="J49" s="1162"/>
      <c r="K49" s="63">
        <v>56</v>
      </c>
      <c r="L49" s="64">
        <v>57</v>
      </c>
      <c r="M49" s="64">
        <v>58</v>
      </c>
      <c r="N49" s="64">
        <v>39</v>
      </c>
      <c r="O49" s="65">
        <v>39</v>
      </c>
      <c r="P49" s="48"/>
      <c r="Q49" s="48"/>
      <c r="R49" s="48"/>
      <c r="S49" s="48"/>
      <c r="T49" s="48"/>
      <c r="U49" s="48"/>
    </row>
    <row r="50" spans="1:21" ht="30.75" customHeight="1" x14ac:dyDescent="0.15">
      <c r="A50" s="48"/>
      <c r="B50" s="1155"/>
      <c r="C50" s="1156"/>
      <c r="D50" s="62"/>
      <c r="E50" s="1161" t="s">
        <v>17</v>
      </c>
      <c r="F50" s="1161"/>
      <c r="G50" s="1161"/>
      <c r="H50" s="1161"/>
      <c r="I50" s="1161"/>
      <c r="J50" s="1162"/>
      <c r="K50" s="63">
        <v>2</v>
      </c>
      <c r="L50" s="64">
        <v>1</v>
      </c>
      <c r="M50" s="64">
        <v>1</v>
      </c>
      <c r="N50" s="64" t="s">
        <v>528</v>
      </c>
      <c r="O50" s="65" t="s">
        <v>528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528</v>
      </c>
      <c r="L51" s="64" t="s">
        <v>528</v>
      </c>
      <c r="M51" s="64" t="s">
        <v>528</v>
      </c>
      <c r="N51" s="64" t="s">
        <v>528</v>
      </c>
      <c r="O51" s="65" t="s">
        <v>528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2159</v>
      </c>
      <c r="L52" s="64">
        <v>2110</v>
      </c>
      <c r="M52" s="64">
        <v>2121</v>
      </c>
      <c r="N52" s="64">
        <v>2110</v>
      </c>
      <c r="O52" s="65">
        <v>2105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137</v>
      </c>
      <c r="L53" s="69">
        <v>183</v>
      </c>
      <c r="M53" s="69">
        <v>193</v>
      </c>
      <c r="N53" s="69">
        <v>88</v>
      </c>
      <c r="O53" s="70">
        <v>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6Ts0HTfG9Qu/oOhxHa1lg0ZitSjwdTZMBHhyInNEooNiVs3Oan2vY64ED+ftC/FV+ORxRWHxKcYa0ZXKtpkUw==" saltValue="ZKq4b1pCwOE8h59Of2K49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570</v>
      </c>
      <c r="J40" s="103" t="s">
        <v>571</v>
      </c>
      <c r="K40" s="103" t="s">
        <v>572</v>
      </c>
      <c r="L40" s="103" t="s">
        <v>573</v>
      </c>
      <c r="M40" s="104" t="s">
        <v>574</v>
      </c>
    </row>
    <row r="41" spans="2:13" ht="27.75" customHeight="1" x14ac:dyDescent="0.15">
      <c r="B41" s="1184" t="s">
        <v>32</v>
      </c>
      <c r="C41" s="1185"/>
      <c r="D41" s="105"/>
      <c r="E41" s="1190" t="s">
        <v>33</v>
      </c>
      <c r="F41" s="1190"/>
      <c r="G41" s="1190"/>
      <c r="H41" s="1191"/>
      <c r="I41" s="355">
        <v>19526</v>
      </c>
      <c r="J41" s="356">
        <v>19137</v>
      </c>
      <c r="K41" s="356">
        <v>19457</v>
      </c>
      <c r="L41" s="356">
        <v>18583</v>
      </c>
      <c r="M41" s="357">
        <v>17692</v>
      </c>
    </row>
    <row r="42" spans="2:13" ht="27.75" customHeight="1" x14ac:dyDescent="0.15">
      <c r="B42" s="1186"/>
      <c r="C42" s="1187"/>
      <c r="D42" s="106"/>
      <c r="E42" s="1192" t="s">
        <v>34</v>
      </c>
      <c r="F42" s="1192"/>
      <c r="G42" s="1192"/>
      <c r="H42" s="1193"/>
      <c r="I42" s="358">
        <v>388</v>
      </c>
      <c r="J42" s="359">
        <v>376</v>
      </c>
      <c r="K42" s="359">
        <v>365</v>
      </c>
      <c r="L42" s="359">
        <v>342</v>
      </c>
      <c r="M42" s="360">
        <v>342</v>
      </c>
    </row>
    <row r="43" spans="2:13" ht="27.75" customHeight="1" x14ac:dyDescent="0.15">
      <c r="B43" s="1186"/>
      <c r="C43" s="1187"/>
      <c r="D43" s="106"/>
      <c r="E43" s="1192" t="s">
        <v>35</v>
      </c>
      <c r="F43" s="1192"/>
      <c r="G43" s="1192"/>
      <c r="H43" s="1193"/>
      <c r="I43" s="358">
        <v>2147</v>
      </c>
      <c r="J43" s="359">
        <v>2529</v>
      </c>
      <c r="K43" s="359">
        <v>2583</v>
      </c>
      <c r="L43" s="359">
        <v>2435</v>
      </c>
      <c r="M43" s="360">
        <v>1881</v>
      </c>
    </row>
    <row r="44" spans="2:13" ht="27.75" customHeight="1" x14ac:dyDescent="0.15">
      <c r="B44" s="1186"/>
      <c r="C44" s="1187"/>
      <c r="D44" s="106"/>
      <c r="E44" s="1192" t="s">
        <v>36</v>
      </c>
      <c r="F44" s="1192"/>
      <c r="G44" s="1192"/>
      <c r="H44" s="1193"/>
      <c r="I44" s="358">
        <v>172</v>
      </c>
      <c r="J44" s="359">
        <v>143</v>
      </c>
      <c r="K44" s="359">
        <v>132</v>
      </c>
      <c r="L44" s="359">
        <v>121</v>
      </c>
      <c r="M44" s="360">
        <v>297</v>
      </c>
    </row>
    <row r="45" spans="2:13" ht="27.75" customHeight="1" x14ac:dyDescent="0.15">
      <c r="B45" s="1186"/>
      <c r="C45" s="1187"/>
      <c r="D45" s="106"/>
      <c r="E45" s="1192" t="s">
        <v>37</v>
      </c>
      <c r="F45" s="1192"/>
      <c r="G45" s="1192"/>
      <c r="H45" s="1193"/>
      <c r="I45" s="358">
        <v>1649</v>
      </c>
      <c r="J45" s="359">
        <v>1486</v>
      </c>
      <c r="K45" s="359">
        <v>1339</v>
      </c>
      <c r="L45" s="359">
        <v>1548</v>
      </c>
      <c r="M45" s="360">
        <v>1476</v>
      </c>
    </row>
    <row r="46" spans="2:13" ht="27.75" customHeight="1" x14ac:dyDescent="0.15">
      <c r="B46" s="1186"/>
      <c r="C46" s="1187"/>
      <c r="D46" s="107"/>
      <c r="E46" s="1192" t="s">
        <v>38</v>
      </c>
      <c r="F46" s="1192"/>
      <c r="G46" s="1192"/>
      <c r="H46" s="1193"/>
      <c r="I46" s="358">
        <v>241</v>
      </c>
      <c r="J46" s="359">
        <v>284</v>
      </c>
      <c r="K46" s="359">
        <v>290</v>
      </c>
      <c r="L46" s="359">
        <v>295</v>
      </c>
      <c r="M46" s="360">
        <v>256</v>
      </c>
    </row>
    <row r="47" spans="2:13" ht="27.75" customHeight="1" x14ac:dyDescent="0.15">
      <c r="B47" s="1186"/>
      <c r="C47" s="1187"/>
      <c r="D47" s="108"/>
      <c r="E47" s="1194" t="s">
        <v>39</v>
      </c>
      <c r="F47" s="1195"/>
      <c r="G47" s="1195"/>
      <c r="H47" s="1196"/>
      <c r="I47" s="358" t="s">
        <v>528</v>
      </c>
      <c r="J47" s="359" t="s">
        <v>528</v>
      </c>
      <c r="K47" s="359" t="s">
        <v>528</v>
      </c>
      <c r="L47" s="359" t="s">
        <v>528</v>
      </c>
      <c r="M47" s="360" t="s">
        <v>528</v>
      </c>
    </row>
    <row r="48" spans="2:13" ht="27.75" customHeight="1" x14ac:dyDescent="0.15">
      <c r="B48" s="1186"/>
      <c r="C48" s="1187"/>
      <c r="D48" s="106"/>
      <c r="E48" s="1192" t="s">
        <v>40</v>
      </c>
      <c r="F48" s="1192"/>
      <c r="G48" s="1192"/>
      <c r="H48" s="1193"/>
      <c r="I48" s="358" t="s">
        <v>528</v>
      </c>
      <c r="J48" s="359" t="s">
        <v>528</v>
      </c>
      <c r="K48" s="359" t="s">
        <v>528</v>
      </c>
      <c r="L48" s="359" t="s">
        <v>528</v>
      </c>
      <c r="M48" s="360" t="s">
        <v>528</v>
      </c>
    </row>
    <row r="49" spans="2:13" ht="27.75" customHeight="1" x14ac:dyDescent="0.15">
      <c r="B49" s="1188"/>
      <c r="C49" s="1189"/>
      <c r="D49" s="106"/>
      <c r="E49" s="1192" t="s">
        <v>41</v>
      </c>
      <c r="F49" s="1192"/>
      <c r="G49" s="1192"/>
      <c r="H49" s="1193"/>
      <c r="I49" s="358" t="s">
        <v>528</v>
      </c>
      <c r="J49" s="359" t="s">
        <v>528</v>
      </c>
      <c r="K49" s="359" t="s">
        <v>528</v>
      </c>
      <c r="L49" s="359" t="s">
        <v>528</v>
      </c>
      <c r="M49" s="360" t="s">
        <v>528</v>
      </c>
    </row>
    <row r="50" spans="2:13" ht="27.75" customHeight="1" x14ac:dyDescent="0.15">
      <c r="B50" s="1197" t="s">
        <v>42</v>
      </c>
      <c r="C50" s="1198"/>
      <c r="D50" s="109"/>
      <c r="E50" s="1192" t="s">
        <v>43</v>
      </c>
      <c r="F50" s="1192"/>
      <c r="G50" s="1192"/>
      <c r="H50" s="1193"/>
      <c r="I50" s="358">
        <v>7707</v>
      </c>
      <c r="J50" s="359">
        <v>8215</v>
      </c>
      <c r="K50" s="359">
        <v>8693</v>
      </c>
      <c r="L50" s="359">
        <v>9851</v>
      </c>
      <c r="M50" s="360">
        <v>10733</v>
      </c>
    </row>
    <row r="51" spans="2:13" ht="27.75" customHeight="1" x14ac:dyDescent="0.15">
      <c r="B51" s="1186"/>
      <c r="C51" s="1187"/>
      <c r="D51" s="106"/>
      <c r="E51" s="1192" t="s">
        <v>44</v>
      </c>
      <c r="F51" s="1192"/>
      <c r="G51" s="1192"/>
      <c r="H51" s="1193"/>
      <c r="I51" s="358">
        <v>312</v>
      </c>
      <c r="J51" s="359">
        <v>384</v>
      </c>
      <c r="K51" s="359">
        <v>457</v>
      </c>
      <c r="L51" s="359">
        <v>497</v>
      </c>
      <c r="M51" s="360">
        <v>536</v>
      </c>
    </row>
    <row r="52" spans="2:13" ht="27.75" customHeight="1" x14ac:dyDescent="0.15">
      <c r="B52" s="1188"/>
      <c r="C52" s="1189"/>
      <c r="D52" s="106"/>
      <c r="E52" s="1192" t="s">
        <v>45</v>
      </c>
      <c r="F52" s="1192"/>
      <c r="G52" s="1192"/>
      <c r="H52" s="1193"/>
      <c r="I52" s="358">
        <v>19418</v>
      </c>
      <c r="J52" s="359">
        <v>19168</v>
      </c>
      <c r="K52" s="359">
        <v>19405</v>
      </c>
      <c r="L52" s="359">
        <v>18876</v>
      </c>
      <c r="M52" s="360">
        <v>18593</v>
      </c>
    </row>
    <row r="53" spans="2:13" ht="27.75" customHeight="1" thickBot="1" x14ac:dyDescent="0.2">
      <c r="B53" s="1199" t="s">
        <v>46</v>
      </c>
      <c r="C53" s="1200"/>
      <c r="D53" s="110"/>
      <c r="E53" s="1201" t="s">
        <v>47</v>
      </c>
      <c r="F53" s="1201"/>
      <c r="G53" s="1201"/>
      <c r="H53" s="1202"/>
      <c r="I53" s="361">
        <v>-3314</v>
      </c>
      <c r="J53" s="362">
        <v>-3812</v>
      </c>
      <c r="K53" s="362">
        <v>-4389</v>
      </c>
      <c r="L53" s="362">
        <v>-5901</v>
      </c>
      <c r="M53" s="363">
        <v>-7919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EnkQS1DIIJzpbUPJWB7J2hnQXNHqr5RdmvE+KQHlXeYerPFh5RQKAn0FuoJZ0Dm4O+2cAZBI9QodaUvhSyvyw==" saltValue="TnDehOGTLY6X7VVm+Bca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50</v>
      </c>
      <c r="D55" s="1211"/>
      <c r="E55" s="1212"/>
      <c r="F55" s="122">
        <v>1953</v>
      </c>
      <c r="G55" s="122">
        <v>1953</v>
      </c>
      <c r="H55" s="123">
        <v>1953</v>
      </c>
    </row>
    <row r="56" spans="2:8" ht="52.5" customHeight="1" x14ac:dyDescent="0.15">
      <c r="B56" s="124"/>
      <c r="C56" s="1213" t="s">
        <v>51</v>
      </c>
      <c r="D56" s="1213"/>
      <c r="E56" s="1214"/>
      <c r="F56" s="125">
        <v>4962</v>
      </c>
      <c r="G56" s="125">
        <v>5827</v>
      </c>
      <c r="H56" s="126">
        <v>5888</v>
      </c>
    </row>
    <row r="57" spans="2:8" ht="53.25" customHeight="1" x14ac:dyDescent="0.15">
      <c r="B57" s="124"/>
      <c r="C57" s="1215" t="s">
        <v>52</v>
      </c>
      <c r="D57" s="1215"/>
      <c r="E57" s="1216"/>
      <c r="F57" s="127">
        <v>3573</v>
      </c>
      <c r="G57" s="127">
        <v>3708</v>
      </c>
      <c r="H57" s="128">
        <v>3841</v>
      </c>
    </row>
    <row r="58" spans="2:8" ht="45.75" customHeight="1" x14ac:dyDescent="0.15">
      <c r="B58" s="129"/>
      <c r="C58" s="1203" t="s">
        <v>591</v>
      </c>
      <c r="D58" s="1204"/>
      <c r="E58" s="1205"/>
      <c r="F58" s="130">
        <v>2526</v>
      </c>
      <c r="G58" s="130">
        <v>2496</v>
      </c>
      <c r="H58" s="131">
        <v>2476</v>
      </c>
    </row>
    <row r="59" spans="2:8" ht="45.75" customHeight="1" x14ac:dyDescent="0.15">
      <c r="B59" s="129"/>
      <c r="C59" s="1203" t="s">
        <v>592</v>
      </c>
      <c r="D59" s="1204"/>
      <c r="E59" s="1205"/>
      <c r="F59" s="130">
        <v>426</v>
      </c>
      <c r="G59" s="130">
        <v>468</v>
      </c>
      <c r="H59" s="131">
        <v>497</v>
      </c>
    </row>
    <row r="60" spans="2:8" ht="45.75" customHeight="1" x14ac:dyDescent="0.15">
      <c r="B60" s="129"/>
      <c r="C60" s="1203" t="s">
        <v>593</v>
      </c>
      <c r="D60" s="1204"/>
      <c r="E60" s="1205"/>
      <c r="F60" s="130">
        <v>195</v>
      </c>
      <c r="G60" s="130">
        <v>251</v>
      </c>
      <c r="H60" s="131">
        <v>380</v>
      </c>
    </row>
    <row r="61" spans="2:8" ht="45.75" customHeight="1" x14ac:dyDescent="0.15">
      <c r="B61" s="129"/>
      <c r="C61" s="1203" t="s">
        <v>594</v>
      </c>
      <c r="D61" s="1204"/>
      <c r="E61" s="1205"/>
      <c r="F61" s="130">
        <v>137</v>
      </c>
      <c r="G61" s="130">
        <v>160</v>
      </c>
      <c r="H61" s="131">
        <v>152</v>
      </c>
    </row>
    <row r="62" spans="2:8" ht="45.75" customHeight="1" thickBot="1" x14ac:dyDescent="0.2">
      <c r="B62" s="132"/>
      <c r="C62" s="1206" t="s">
        <v>595</v>
      </c>
      <c r="D62" s="1207"/>
      <c r="E62" s="1208"/>
      <c r="F62" s="133">
        <v>104</v>
      </c>
      <c r="G62" s="133">
        <v>104</v>
      </c>
      <c r="H62" s="134">
        <v>104</v>
      </c>
    </row>
    <row r="63" spans="2:8" ht="52.5" customHeight="1" thickBot="1" x14ac:dyDescent="0.2">
      <c r="B63" s="135"/>
      <c r="C63" s="1209" t="s">
        <v>53</v>
      </c>
      <c r="D63" s="1209"/>
      <c r="E63" s="1210"/>
      <c r="F63" s="136">
        <v>10488</v>
      </c>
      <c r="G63" s="136">
        <v>11489</v>
      </c>
      <c r="H63" s="137">
        <v>11682</v>
      </c>
    </row>
    <row r="64" spans="2:8" x14ac:dyDescent="0.15"/>
  </sheetData>
  <sheetProtection algorithmName="SHA-512" hashValue="dUUA6Vmu5iGe7UISd/iD0o06yIQZDKYP5buFKNBC8i6lTK020ztP+Azclkz8Ia3s7Bl5Kg+ySj00dRxg6gIH4w==" saltValue="DP9iE4qjWQg5sdjvZynY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567</v>
      </c>
      <c r="G2" s="151"/>
      <c r="H2" s="152"/>
    </row>
    <row r="3" spans="1:8" x14ac:dyDescent="0.15">
      <c r="A3" s="148" t="s">
        <v>560</v>
      </c>
      <c r="B3" s="153"/>
      <c r="C3" s="154"/>
      <c r="D3" s="155">
        <v>130635</v>
      </c>
      <c r="E3" s="156"/>
      <c r="F3" s="157">
        <v>73475</v>
      </c>
      <c r="G3" s="158"/>
      <c r="H3" s="159"/>
    </row>
    <row r="4" spans="1:8" x14ac:dyDescent="0.15">
      <c r="A4" s="160"/>
      <c r="B4" s="161"/>
      <c r="C4" s="162"/>
      <c r="D4" s="163">
        <v>87248</v>
      </c>
      <c r="E4" s="164"/>
      <c r="F4" s="165">
        <v>43072</v>
      </c>
      <c r="G4" s="166"/>
      <c r="H4" s="167"/>
    </row>
    <row r="5" spans="1:8" x14ac:dyDescent="0.15">
      <c r="A5" s="148" t="s">
        <v>562</v>
      </c>
      <c r="B5" s="153"/>
      <c r="C5" s="154"/>
      <c r="D5" s="155">
        <v>134474</v>
      </c>
      <c r="E5" s="156"/>
      <c r="F5" s="157">
        <v>87464</v>
      </c>
      <c r="G5" s="158"/>
      <c r="H5" s="159"/>
    </row>
    <row r="6" spans="1:8" x14ac:dyDescent="0.15">
      <c r="A6" s="160"/>
      <c r="B6" s="161"/>
      <c r="C6" s="162"/>
      <c r="D6" s="163">
        <v>97813</v>
      </c>
      <c r="E6" s="164"/>
      <c r="F6" s="165">
        <v>47479</v>
      </c>
      <c r="G6" s="166"/>
      <c r="H6" s="167"/>
    </row>
    <row r="7" spans="1:8" x14ac:dyDescent="0.15">
      <c r="A7" s="148" t="s">
        <v>563</v>
      </c>
      <c r="B7" s="153"/>
      <c r="C7" s="154"/>
      <c r="D7" s="155">
        <v>225165</v>
      </c>
      <c r="E7" s="156"/>
      <c r="F7" s="157">
        <v>96248</v>
      </c>
      <c r="G7" s="158"/>
      <c r="H7" s="159"/>
    </row>
    <row r="8" spans="1:8" x14ac:dyDescent="0.15">
      <c r="A8" s="160"/>
      <c r="B8" s="161"/>
      <c r="C8" s="162"/>
      <c r="D8" s="163">
        <v>152997</v>
      </c>
      <c r="E8" s="164"/>
      <c r="F8" s="165">
        <v>55768</v>
      </c>
      <c r="G8" s="166"/>
      <c r="H8" s="167"/>
    </row>
    <row r="9" spans="1:8" x14ac:dyDescent="0.15">
      <c r="A9" s="148" t="s">
        <v>564</v>
      </c>
      <c r="B9" s="153"/>
      <c r="C9" s="154"/>
      <c r="D9" s="155">
        <v>135138</v>
      </c>
      <c r="E9" s="156"/>
      <c r="F9" s="157">
        <v>76413</v>
      </c>
      <c r="G9" s="158"/>
      <c r="H9" s="159"/>
    </row>
    <row r="10" spans="1:8" x14ac:dyDescent="0.15">
      <c r="A10" s="160"/>
      <c r="B10" s="161"/>
      <c r="C10" s="162"/>
      <c r="D10" s="163">
        <v>86517</v>
      </c>
      <c r="E10" s="164"/>
      <c r="F10" s="165">
        <v>39658</v>
      </c>
      <c r="G10" s="166"/>
      <c r="H10" s="167"/>
    </row>
    <row r="11" spans="1:8" x14ac:dyDescent="0.15">
      <c r="A11" s="148" t="s">
        <v>565</v>
      </c>
      <c r="B11" s="153"/>
      <c r="C11" s="154"/>
      <c r="D11" s="155">
        <v>155287</v>
      </c>
      <c r="E11" s="156"/>
      <c r="F11" s="157">
        <v>66481</v>
      </c>
      <c r="G11" s="158"/>
      <c r="H11" s="159"/>
    </row>
    <row r="12" spans="1:8" x14ac:dyDescent="0.15">
      <c r="A12" s="160"/>
      <c r="B12" s="161"/>
      <c r="C12" s="168"/>
      <c r="D12" s="163">
        <v>78876</v>
      </c>
      <c r="E12" s="164"/>
      <c r="F12" s="165">
        <v>36120</v>
      </c>
      <c r="G12" s="166"/>
      <c r="H12" s="167"/>
    </row>
    <row r="13" spans="1:8" x14ac:dyDescent="0.15">
      <c r="A13" s="148"/>
      <c r="B13" s="153"/>
      <c r="C13" s="169"/>
      <c r="D13" s="170">
        <v>156140</v>
      </c>
      <c r="E13" s="171"/>
      <c r="F13" s="172">
        <v>80016</v>
      </c>
      <c r="G13" s="173"/>
      <c r="H13" s="159"/>
    </row>
    <row r="14" spans="1:8" x14ac:dyDescent="0.15">
      <c r="A14" s="160"/>
      <c r="B14" s="161"/>
      <c r="C14" s="162"/>
      <c r="D14" s="163">
        <v>100690</v>
      </c>
      <c r="E14" s="164"/>
      <c r="F14" s="165">
        <v>44419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2.57</v>
      </c>
      <c r="C19" s="174">
        <f>ROUND(VALUE(SUBSTITUTE(実質収支比率等に係る経年分析!G$48,"▲","-")),2)</f>
        <v>2.8</v>
      </c>
      <c r="D19" s="174">
        <f>ROUND(VALUE(SUBSTITUTE(実質収支比率等に係る経年分析!H$48,"▲","-")),2)</f>
        <v>2.63</v>
      </c>
      <c r="E19" s="174">
        <f>ROUND(VALUE(SUBSTITUTE(実質収支比率等に係る経年分析!I$48,"▲","-")),2)</f>
        <v>4.0999999999999996</v>
      </c>
      <c r="F19" s="174">
        <f>ROUND(VALUE(SUBSTITUTE(実質収支比率等に係る経年分析!J$48,"▲","-")),2)</f>
        <v>3.43</v>
      </c>
    </row>
    <row r="20" spans="1:11" x14ac:dyDescent="0.15">
      <c r="A20" s="174" t="s">
        <v>57</v>
      </c>
      <c r="B20" s="174">
        <f>ROUND(VALUE(SUBSTITUTE(実質収支比率等に係る経年分析!F$47,"▲","-")),2)</f>
        <v>20.29</v>
      </c>
      <c r="C20" s="174">
        <f>ROUND(VALUE(SUBSTITUTE(実質収支比率等に係る経年分析!G$47,"▲","-")),2)</f>
        <v>19.89</v>
      </c>
      <c r="D20" s="174">
        <f>ROUND(VALUE(SUBSTITUTE(実質収支比率等に係る経年分析!H$47,"▲","-")),2)</f>
        <v>19.64</v>
      </c>
      <c r="E20" s="174">
        <f>ROUND(VALUE(SUBSTITUTE(実質収支比率等に係る経年分析!I$47,"▲","-")),2)</f>
        <v>18.93</v>
      </c>
      <c r="F20" s="174">
        <f>ROUND(VALUE(SUBSTITUTE(実質収支比率等に係る経年分析!J$47,"▲","-")),2)</f>
        <v>19.52</v>
      </c>
    </row>
    <row r="21" spans="1:11" x14ac:dyDescent="0.15">
      <c r="A21" s="174" t="s">
        <v>58</v>
      </c>
      <c r="B21" s="174">
        <f>IF(ISNUMBER(VALUE(SUBSTITUTE(実質収支比率等に係る経年分析!F$49,"▲","-"))),ROUND(VALUE(SUBSTITUTE(実質収支比率等に係る経年分析!F$49,"▲","-")),2),NA())</f>
        <v>9.8000000000000007</v>
      </c>
      <c r="C21" s="174">
        <f>IF(ISNUMBER(VALUE(SUBSTITUTE(実質収支比率等に係る経年分析!G$49,"▲","-"))),ROUND(VALUE(SUBSTITUTE(実質収支比率等に係る経年分析!G$49,"▲","-")),2),NA())</f>
        <v>7.68</v>
      </c>
      <c r="D21" s="174">
        <f>IF(ISNUMBER(VALUE(SUBSTITUTE(実質収支比率等に係る経年分析!H$49,"▲","-"))),ROUND(VALUE(SUBSTITUTE(実質収支比率等に係る経年分析!H$49,"▲","-")),2),NA())</f>
        <v>9.31</v>
      </c>
      <c r="E21" s="174">
        <f>IF(ISNUMBER(VALUE(SUBSTITUTE(実質収支比率等に係る経年分析!I$49,"▲","-"))),ROUND(VALUE(SUBSTITUTE(実質収支比率等に係る経年分析!I$49,"▲","-")),2),NA())</f>
        <v>11.09</v>
      </c>
      <c r="F21" s="174">
        <f>IF(ISNUMBER(VALUE(SUBSTITUTE(実質収支比率等に係る経年分析!J$49,"▲","-"))),ROUND(VALUE(SUBSTITUTE(実質収支比率等に係る経年分析!J$49,"▲","-")),2),NA())</f>
        <v>10.199999999999999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国民健康保険診療所特別会計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ターミナルビル特別会計（奈良尾港ターミナルビルを除く）</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4.0199999999999996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7.69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2159</v>
      </c>
      <c r="E42" s="176"/>
      <c r="F42" s="176"/>
      <c r="G42" s="176">
        <f>'実質公債費比率（分子）の構造'!L$52</f>
        <v>2110</v>
      </c>
      <c r="H42" s="176"/>
      <c r="I42" s="176"/>
      <c r="J42" s="176">
        <f>'実質公債費比率（分子）の構造'!M$52</f>
        <v>2121</v>
      </c>
      <c r="K42" s="176"/>
      <c r="L42" s="176"/>
      <c r="M42" s="176">
        <f>'実質公債費比率（分子）の構造'!N$52</f>
        <v>2110</v>
      </c>
      <c r="N42" s="176"/>
      <c r="O42" s="176"/>
      <c r="P42" s="176">
        <f>'実質公債費比率（分子）の構造'!O$52</f>
        <v>2105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1</v>
      </c>
      <c r="F44" s="176"/>
      <c r="G44" s="176"/>
      <c r="H44" s="176">
        <f>'実質公債費比率（分子）の構造'!M$50</f>
        <v>1</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56</v>
      </c>
      <c r="C45" s="176"/>
      <c r="D45" s="176"/>
      <c r="E45" s="176">
        <f>'実質公債費比率（分子）の構造'!L$49</f>
        <v>57</v>
      </c>
      <c r="F45" s="176"/>
      <c r="G45" s="176"/>
      <c r="H45" s="176">
        <f>'実質公債費比率（分子）の構造'!M$49</f>
        <v>58</v>
      </c>
      <c r="I45" s="176"/>
      <c r="J45" s="176"/>
      <c r="K45" s="176">
        <f>'実質公債費比率（分子）の構造'!N$49</f>
        <v>39</v>
      </c>
      <c r="L45" s="176"/>
      <c r="M45" s="176"/>
      <c r="N45" s="176">
        <f>'実質公債費比率（分子）の構造'!O$49</f>
        <v>39</v>
      </c>
      <c r="O45" s="176"/>
      <c r="P45" s="176"/>
    </row>
    <row r="46" spans="1:16" x14ac:dyDescent="0.15">
      <c r="A46" s="176" t="s">
        <v>69</v>
      </c>
      <c r="B46" s="176">
        <f>'実質公債費比率（分子）の構造'!K$48</f>
        <v>276</v>
      </c>
      <c r="C46" s="176"/>
      <c r="D46" s="176"/>
      <c r="E46" s="176">
        <f>'実質公債費比率（分子）の構造'!L$48</f>
        <v>337</v>
      </c>
      <c r="F46" s="176"/>
      <c r="G46" s="176"/>
      <c r="H46" s="176">
        <f>'実質公債費比率（分子）の構造'!M$48</f>
        <v>380</v>
      </c>
      <c r="I46" s="176"/>
      <c r="J46" s="176"/>
      <c r="K46" s="176">
        <f>'実質公債費比率（分子）の構造'!N$48</f>
        <v>279</v>
      </c>
      <c r="L46" s="176"/>
      <c r="M46" s="176"/>
      <c r="N46" s="176">
        <f>'実質公債費比率（分子）の構造'!O$48</f>
        <v>384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1962</v>
      </c>
      <c r="C49" s="176"/>
      <c r="D49" s="176"/>
      <c r="E49" s="176">
        <f>'実質公債費比率（分子）の構造'!L$45</f>
        <v>1898</v>
      </c>
      <c r="F49" s="176"/>
      <c r="G49" s="176"/>
      <c r="H49" s="176">
        <f>'実質公債費比率（分子）の構造'!M$45</f>
        <v>1875</v>
      </c>
      <c r="I49" s="176"/>
      <c r="J49" s="176"/>
      <c r="K49" s="176">
        <f>'実質公債費比率（分子）の構造'!N$45</f>
        <v>1880</v>
      </c>
      <c r="L49" s="176"/>
      <c r="M49" s="176"/>
      <c r="N49" s="176">
        <f>'実質公債費比率（分子）の構造'!O$45</f>
        <v>1893</v>
      </c>
      <c r="O49" s="176"/>
      <c r="P49" s="176"/>
    </row>
    <row r="50" spans="1:16" x14ac:dyDescent="0.15">
      <c r="A50" s="176" t="s">
        <v>73</v>
      </c>
      <c r="B50" s="176" t="e">
        <f>NA()</f>
        <v>#N/A</v>
      </c>
      <c r="C50" s="176">
        <f>IF(ISNUMBER('実質公債費比率（分子）の構造'!K$53),'実質公債費比率（分子）の構造'!K$53,NA())</f>
        <v>137</v>
      </c>
      <c r="D50" s="176" t="e">
        <f>NA()</f>
        <v>#N/A</v>
      </c>
      <c r="E50" s="176" t="e">
        <f>NA()</f>
        <v>#N/A</v>
      </c>
      <c r="F50" s="176">
        <f>IF(ISNUMBER('実質公債費比率（分子）の構造'!L$53),'実質公債費比率（分子）の構造'!L$53,NA())</f>
        <v>183</v>
      </c>
      <c r="G50" s="176" t="e">
        <f>NA()</f>
        <v>#N/A</v>
      </c>
      <c r="H50" s="176" t="e">
        <f>NA()</f>
        <v>#N/A</v>
      </c>
      <c r="I50" s="176">
        <f>IF(ISNUMBER('実質公債費比率（分子）の構造'!M$53),'実質公債費比率（分子）の構造'!M$53,NA())</f>
        <v>193</v>
      </c>
      <c r="J50" s="176" t="e">
        <f>NA()</f>
        <v>#N/A</v>
      </c>
      <c r="K50" s="176" t="e">
        <f>NA()</f>
        <v>#N/A</v>
      </c>
      <c r="L50" s="176">
        <f>IF(ISNUMBER('実質公債費比率（分子）の構造'!N$53),'実質公債費比率（分子）の構造'!N$53,NA())</f>
        <v>88</v>
      </c>
      <c r="M50" s="176" t="e">
        <f>NA()</f>
        <v>#N/A</v>
      </c>
      <c r="N50" s="176" t="e">
        <f>NA()</f>
        <v>#N/A</v>
      </c>
      <c r="O50" s="176">
        <f>IF(ISNUMBER('実質公債費比率（分子）の構造'!O$53),'実質公債費比率（分子）の構造'!O$53,NA())</f>
        <v>211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19418</v>
      </c>
      <c r="E56" s="175"/>
      <c r="F56" s="175"/>
      <c r="G56" s="175">
        <f>'将来負担比率（分子）の構造'!J$52</f>
        <v>19168</v>
      </c>
      <c r="H56" s="175"/>
      <c r="I56" s="175"/>
      <c r="J56" s="175">
        <f>'将来負担比率（分子）の構造'!K$52</f>
        <v>19405</v>
      </c>
      <c r="K56" s="175"/>
      <c r="L56" s="175"/>
      <c r="M56" s="175">
        <f>'将来負担比率（分子）の構造'!L$52</f>
        <v>18876</v>
      </c>
      <c r="N56" s="175"/>
      <c r="O56" s="175"/>
      <c r="P56" s="175">
        <f>'将来負担比率（分子）の構造'!M$52</f>
        <v>18593</v>
      </c>
    </row>
    <row r="57" spans="1:16" x14ac:dyDescent="0.15">
      <c r="A57" s="175" t="s">
        <v>44</v>
      </c>
      <c r="B57" s="175"/>
      <c r="C57" s="175"/>
      <c r="D57" s="175">
        <f>'将来負担比率（分子）の構造'!I$51</f>
        <v>312</v>
      </c>
      <c r="E57" s="175"/>
      <c r="F57" s="175"/>
      <c r="G57" s="175">
        <f>'将来負担比率（分子）の構造'!J$51</f>
        <v>384</v>
      </c>
      <c r="H57" s="175"/>
      <c r="I57" s="175"/>
      <c r="J57" s="175">
        <f>'将来負担比率（分子）の構造'!K$51</f>
        <v>457</v>
      </c>
      <c r="K57" s="175"/>
      <c r="L57" s="175"/>
      <c r="M57" s="175">
        <f>'将来負担比率（分子）の構造'!L$51</f>
        <v>497</v>
      </c>
      <c r="N57" s="175"/>
      <c r="O57" s="175"/>
      <c r="P57" s="175">
        <f>'将来負担比率（分子）の構造'!M$51</f>
        <v>536</v>
      </c>
    </row>
    <row r="58" spans="1:16" x14ac:dyDescent="0.15">
      <c r="A58" s="175" t="s">
        <v>43</v>
      </c>
      <c r="B58" s="175"/>
      <c r="C58" s="175"/>
      <c r="D58" s="175">
        <f>'将来負担比率（分子）の構造'!I$50</f>
        <v>7707</v>
      </c>
      <c r="E58" s="175"/>
      <c r="F58" s="175"/>
      <c r="G58" s="175">
        <f>'将来負担比率（分子）の構造'!J$50</f>
        <v>8215</v>
      </c>
      <c r="H58" s="175"/>
      <c r="I58" s="175"/>
      <c r="J58" s="175">
        <f>'将来負担比率（分子）の構造'!K$50</f>
        <v>8693</v>
      </c>
      <c r="K58" s="175"/>
      <c r="L58" s="175"/>
      <c r="M58" s="175">
        <f>'将来負担比率（分子）の構造'!L$50</f>
        <v>9851</v>
      </c>
      <c r="N58" s="175"/>
      <c r="O58" s="175"/>
      <c r="P58" s="175">
        <f>'将来負担比率（分子）の構造'!M$50</f>
        <v>10733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241</v>
      </c>
      <c r="C61" s="175"/>
      <c r="D61" s="175"/>
      <c r="E61" s="175">
        <f>'将来負担比率（分子）の構造'!J$46</f>
        <v>284</v>
      </c>
      <c r="F61" s="175"/>
      <c r="G61" s="175"/>
      <c r="H61" s="175">
        <f>'将来負担比率（分子）の構造'!K$46</f>
        <v>290</v>
      </c>
      <c r="I61" s="175"/>
      <c r="J61" s="175"/>
      <c r="K61" s="175">
        <f>'将来負担比率（分子）の構造'!L$46</f>
        <v>295</v>
      </c>
      <c r="L61" s="175"/>
      <c r="M61" s="175"/>
      <c r="N61" s="175">
        <f>'将来負担比率（分子）の構造'!M$46</f>
        <v>256</v>
      </c>
      <c r="O61" s="175"/>
      <c r="P61" s="175"/>
    </row>
    <row r="62" spans="1:16" x14ac:dyDescent="0.15">
      <c r="A62" s="175" t="s">
        <v>37</v>
      </c>
      <c r="B62" s="175">
        <f>'将来負担比率（分子）の構造'!I$45</f>
        <v>1649</v>
      </c>
      <c r="C62" s="175"/>
      <c r="D62" s="175"/>
      <c r="E62" s="175">
        <f>'将来負担比率（分子）の構造'!J$45</f>
        <v>1486</v>
      </c>
      <c r="F62" s="175"/>
      <c r="G62" s="175"/>
      <c r="H62" s="175">
        <f>'将来負担比率（分子）の構造'!K$45</f>
        <v>1339</v>
      </c>
      <c r="I62" s="175"/>
      <c r="J62" s="175"/>
      <c r="K62" s="175">
        <f>'将来負担比率（分子）の構造'!L$45</f>
        <v>1548</v>
      </c>
      <c r="L62" s="175"/>
      <c r="M62" s="175"/>
      <c r="N62" s="175">
        <f>'将来負担比率（分子）の構造'!M$45</f>
        <v>1476</v>
      </c>
      <c r="O62" s="175"/>
      <c r="P62" s="175"/>
    </row>
    <row r="63" spans="1:16" x14ac:dyDescent="0.15">
      <c r="A63" s="175" t="s">
        <v>36</v>
      </c>
      <c r="B63" s="175">
        <f>'将来負担比率（分子）の構造'!I$44</f>
        <v>172</v>
      </c>
      <c r="C63" s="175"/>
      <c r="D63" s="175"/>
      <c r="E63" s="175">
        <f>'将来負担比率（分子）の構造'!J$44</f>
        <v>143</v>
      </c>
      <c r="F63" s="175"/>
      <c r="G63" s="175"/>
      <c r="H63" s="175">
        <f>'将来負担比率（分子）の構造'!K$44</f>
        <v>132</v>
      </c>
      <c r="I63" s="175"/>
      <c r="J63" s="175"/>
      <c r="K63" s="175">
        <f>'将来負担比率（分子）の構造'!L$44</f>
        <v>121</v>
      </c>
      <c r="L63" s="175"/>
      <c r="M63" s="175"/>
      <c r="N63" s="175">
        <f>'将来負担比率（分子）の構造'!M$44</f>
        <v>297</v>
      </c>
      <c r="O63" s="175"/>
      <c r="P63" s="175"/>
    </row>
    <row r="64" spans="1:16" x14ac:dyDescent="0.15">
      <c r="A64" s="175" t="s">
        <v>35</v>
      </c>
      <c r="B64" s="175">
        <f>'将来負担比率（分子）の構造'!I$43</f>
        <v>2147</v>
      </c>
      <c r="C64" s="175"/>
      <c r="D64" s="175"/>
      <c r="E64" s="175">
        <f>'将来負担比率（分子）の構造'!J$43</f>
        <v>2529</v>
      </c>
      <c r="F64" s="175"/>
      <c r="G64" s="175"/>
      <c r="H64" s="175">
        <f>'将来負担比率（分子）の構造'!K$43</f>
        <v>2583</v>
      </c>
      <c r="I64" s="175"/>
      <c r="J64" s="175"/>
      <c r="K64" s="175">
        <f>'将来負担比率（分子）の構造'!L$43</f>
        <v>2435</v>
      </c>
      <c r="L64" s="175"/>
      <c r="M64" s="175"/>
      <c r="N64" s="175">
        <f>'将来負担比率（分子）の構造'!M$43</f>
        <v>1881</v>
      </c>
      <c r="O64" s="175"/>
      <c r="P64" s="175"/>
    </row>
    <row r="65" spans="1:16" x14ac:dyDescent="0.15">
      <c r="A65" s="175" t="s">
        <v>34</v>
      </c>
      <c r="B65" s="175">
        <f>'将来負担比率（分子）の構造'!I$42</f>
        <v>388</v>
      </c>
      <c r="C65" s="175"/>
      <c r="D65" s="175"/>
      <c r="E65" s="175">
        <f>'将来負担比率（分子）の構造'!J$42</f>
        <v>376</v>
      </c>
      <c r="F65" s="175"/>
      <c r="G65" s="175"/>
      <c r="H65" s="175">
        <f>'将来負担比率（分子）の構造'!K$42</f>
        <v>365</v>
      </c>
      <c r="I65" s="175"/>
      <c r="J65" s="175"/>
      <c r="K65" s="175">
        <f>'将来負担比率（分子）の構造'!L$42</f>
        <v>342</v>
      </c>
      <c r="L65" s="175"/>
      <c r="M65" s="175"/>
      <c r="N65" s="175">
        <f>'将来負担比率（分子）の構造'!M$42</f>
        <v>342</v>
      </c>
      <c r="O65" s="175"/>
      <c r="P65" s="175"/>
    </row>
    <row r="66" spans="1:16" x14ac:dyDescent="0.15">
      <c r="A66" s="175" t="s">
        <v>33</v>
      </c>
      <c r="B66" s="175">
        <f>'将来負担比率（分子）の構造'!I$41</f>
        <v>19526</v>
      </c>
      <c r="C66" s="175"/>
      <c r="D66" s="175"/>
      <c r="E66" s="175">
        <f>'将来負担比率（分子）の構造'!J$41</f>
        <v>19137</v>
      </c>
      <c r="F66" s="175"/>
      <c r="G66" s="175"/>
      <c r="H66" s="175">
        <f>'将来負担比率（分子）の構造'!K$41</f>
        <v>19457</v>
      </c>
      <c r="I66" s="175"/>
      <c r="J66" s="175"/>
      <c r="K66" s="175">
        <f>'将来負担比率（分子）の構造'!L$41</f>
        <v>18583</v>
      </c>
      <c r="L66" s="175"/>
      <c r="M66" s="175"/>
      <c r="N66" s="175">
        <f>'将来負担比率（分子）の構造'!M$41</f>
        <v>17692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1953</v>
      </c>
      <c r="C72" s="179">
        <f>基金残高に係る経年分析!G55</f>
        <v>1953</v>
      </c>
      <c r="D72" s="179">
        <f>基金残高に係る経年分析!H55</f>
        <v>1953</v>
      </c>
    </row>
    <row r="73" spans="1:16" x14ac:dyDescent="0.15">
      <c r="A73" s="178" t="s">
        <v>80</v>
      </c>
      <c r="B73" s="179">
        <f>基金残高に係る経年分析!F56</f>
        <v>4962</v>
      </c>
      <c r="C73" s="179">
        <f>基金残高に係る経年分析!G56</f>
        <v>5827</v>
      </c>
      <c r="D73" s="179">
        <f>基金残高に係る経年分析!H56</f>
        <v>5888</v>
      </c>
    </row>
    <row r="74" spans="1:16" x14ac:dyDescent="0.15">
      <c r="A74" s="178" t="s">
        <v>81</v>
      </c>
      <c r="B74" s="179">
        <f>基金残高に係る経年分析!F57</f>
        <v>3573</v>
      </c>
      <c r="C74" s="179">
        <f>基金残高に係る経年分析!G57</f>
        <v>3708</v>
      </c>
      <c r="D74" s="179">
        <f>基金残高に係る経年分析!H57</f>
        <v>3841</v>
      </c>
    </row>
  </sheetData>
  <sheetProtection algorithmName="SHA-512" hashValue="PaPjXplNp92zGeE7Lvq5pvTYOAdpx0iAYoZ0e1rnJUJSXAtxBBEFq5LQakQZvMY7qgsQSgUrWZ35mBXIqNWp2Q==" saltValue="yeVjekHRpjH7xuU2vJFjX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2084805</v>
      </c>
      <c r="S5" s="613"/>
      <c r="T5" s="613"/>
      <c r="U5" s="613"/>
      <c r="V5" s="613"/>
      <c r="W5" s="613"/>
      <c r="X5" s="613"/>
      <c r="Y5" s="614"/>
      <c r="Z5" s="615">
        <v>11.2</v>
      </c>
      <c r="AA5" s="615"/>
      <c r="AB5" s="615"/>
      <c r="AC5" s="615"/>
      <c r="AD5" s="616">
        <v>2084805</v>
      </c>
      <c r="AE5" s="616"/>
      <c r="AF5" s="616"/>
      <c r="AG5" s="616"/>
      <c r="AH5" s="616"/>
      <c r="AI5" s="616"/>
      <c r="AJ5" s="616"/>
      <c r="AK5" s="616"/>
      <c r="AL5" s="617">
        <v>20.9</v>
      </c>
      <c r="AM5" s="618"/>
      <c r="AN5" s="618"/>
      <c r="AO5" s="619"/>
      <c r="AP5" s="609" t="s">
        <v>231</v>
      </c>
      <c r="AQ5" s="610"/>
      <c r="AR5" s="610"/>
      <c r="AS5" s="610"/>
      <c r="AT5" s="610"/>
      <c r="AU5" s="610"/>
      <c r="AV5" s="610"/>
      <c r="AW5" s="610"/>
      <c r="AX5" s="610"/>
      <c r="AY5" s="610"/>
      <c r="AZ5" s="610"/>
      <c r="BA5" s="610"/>
      <c r="BB5" s="610"/>
      <c r="BC5" s="610"/>
      <c r="BD5" s="610"/>
      <c r="BE5" s="610"/>
      <c r="BF5" s="611"/>
      <c r="BG5" s="623">
        <v>2081178</v>
      </c>
      <c r="BH5" s="624"/>
      <c r="BI5" s="624"/>
      <c r="BJ5" s="624"/>
      <c r="BK5" s="624"/>
      <c r="BL5" s="624"/>
      <c r="BM5" s="624"/>
      <c r="BN5" s="625"/>
      <c r="BO5" s="626">
        <v>99.8</v>
      </c>
      <c r="BP5" s="626"/>
      <c r="BQ5" s="626"/>
      <c r="BR5" s="626"/>
      <c r="BS5" s="627" t="s">
        <v>232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224</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111309</v>
      </c>
      <c r="S6" s="624"/>
      <c r="T6" s="624"/>
      <c r="U6" s="624"/>
      <c r="V6" s="624"/>
      <c r="W6" s="624"/>
      <c r="X6" s="624"/>
      <c r="Y6" s="625"/>
      <c r="Z6" s="626">
        <v>0.6</v>
      </c>
      <c r="AA6" s="626"/>
      <c r="AB6" s="626"/>
      <c r="AC6" s="626"/>
      <c r="AD6" s="627">
        <v>111309</v>
      </c>
      <c r="AE6" s="627"/>
      <c r="AF6" s="627"/>
      <c r="AG6" s="627"/>
      <c r="AH6" s="627"/>
      <c r="AI6" s="627"/>
      <c r="AJ6" s="627"/>
      <c r="AK6" s="627"/>
      <c r="AL6" s="628">
        <v>1.1000000000000001</v>
      </c>
      <c r="AM6" s="629"/>
      <c r="AN6" s="629"/>
      <c r="AO6" s="630"/>
      <c r="AP6" s="620" t="s">
        <v>237</v>
      </c>
      <c r="AQ6" s="621"/>
      <c r="AR6" s="621"/>
      <c r="AS6" s="621"/>
      <c r="AT6" s="621"/>
      <c r="AU6" s="621"/>
      <c r="AV6" s="621"/>
      <c r="AW6" s="621"/>
      <c r="AX6" s="621"/>
      <c r="AY6" s="621"/>
      <c r="AZ6" s="621"/>
      <c r="BA6" s="621"/>
      <c r="BB6" s="621"/>
      <c r="BC6" s="621"/>
      <c r="BD6" s="621"/>
      <c r="BE6" s="621"/>
      <c r="BF6" s="622"/>
      <c r="BG6" s="623">
        <v>2081178</v>
      </c>
      <c r="BH6" s="624"/>
      <c r="BI6" s="624"/>
      <c r="BJ6" s="624"/>
      <c r="BK6" s="624"/>
      <c r="BL6" s="624"/>
      <c r="BM6" s="624"/>
      <c r="BN6" s="625"/>
      <c r="BO6" s="626">
        <v>99.8</v>
      </c>
      <c r="BP6" s="626"/>
      <c r="BQ6" s="626"/>
      <c r="BR6" s="626"/>
      <c r="BS6" s="627" t="s">
        <v>189</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115307</v>
      </c>
      <c r="CS6" s="624"/>
      <c r="CT6" s="624"/>
      <c r="CU6" s="624"/>
      <c r="CV6" s="624"/>
      <c r="CW6" s="624"/>
      <c r="CX6" s="624"/>
      <c r="CY6" s="625"/>
      <c r="CZ6" s="617">
        <v>0.6</v>
      </c>
      <c r="DA6" s="618"/>
      <c r="DB6" s="618"/>
      <c r="DC6" s="634"/>
      <c r="DD6" s="632" t="s">
        <v>189</v>
      </c>
      <c r="DE6" s="624"/>
      <c r="DF6" s="624"/>
      <c r="DG6" s="624"/>
      <c r="DH6" s="624"/>
      <c r="DI6" s="624"/>
      <c r="DJ6" s="624"/>
      <c r="DK6" s="624"/>
      <c r="DL6" s="624"/>
      <c r="DM6" s="624"/>
      <c r="DN6" s="624"/>
      <c r="DO6" s="624"/>
      <c r="DP6" s="625"/>
      <c r="DQ6" s="632">
        <v>115307</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522</v>
      </c>
      <c r="S7" s="624"/>
      <c r="T7" s="624"/>
      <c r="U7" s="624"/>
      <c r="V7" s="624"/>
      <c r="W7" s="624"/>
      <c r="X7" s="624"/>
      <c r="Y7" s="625"/>
      <c r="Z7" s="626">
        <v>0</v>
      </c>
      <c r="AA7" s="626"/>
      <c r="AB7" s="626"/>
      <c r="AC7" s="626"/>
      <c r="AD7" s="627">
        <v>522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759919</v>
      </c>
      <c r="BH7" s="624"/>
      <c r="BI7" s="624"/>
      <c r="BJ7" s="624"/>
      <c r="BK7" s="624"/>
      <c r="BL7" s="624"/>
      <c r="BM7" s="624"/>
      <c r="BN7" s="625"/>
      <c r="BO7" s="626">
        <v>36.5</v>
      </c>
      <c r="BP7" s="626"/>
      <c r="BQ7" s="626"/>
      <c r="BR7" s="626"/>
      <c r="BS7" s="627" t="s">
        <v>232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3210544</v>
      </c>
      <c r="CS7" s="624"/>
      <c r="CT7" s="624"/>
      <c r="CU7" s="624"/>
      <c r="CV7" s="624"/>
      <c r="CW7" s="624"/>
      <c r="CX7" s="624"/>
      <c r="CY7" s="625"/>
      <c r="CZ7" s="626">
        <v>17.7</v>
      </c>
      <c r="DA7" s="626"/>
      <c r="DB7" s="626"/>
      <c r="DC7" s="626"/>
      <c r="DD7" s="632">
        <v>394409</v>
      </c>
      <c r="DE7" s="624"/>
      <c r="DF7" s="624"/>
      <c r="DG7" s="624"/>
      <c r="DH7" s="624"/>
      <c r="DI7" s="624"/>
      <c r="DJ7" s="624"/>
      <c r="DK7" s="624"/>
      <c r="DL7" s="624"/>
      <c r="DM7" s="624"/>
      <c r="DN7" s="624"/>
      <c r="DO7" s="624"/>
      <c r="DP7" s="625"/>
      <c r="DQ7" s="632">
        <v>1839068</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5615</v>
      </c>
      <c r="S8" s="624"/>
      <c r="T8" s="624"/>
      <c r="U8" s="624"/>
      <c r="V8" s="624"/>
      <c r="W8" s="624"/>
      <c r="X8" s="624"/>
      <c r="Y8" s="625"/>
      <c r="Z8" s="626">
        <v>0</v>
      </c>
      <c r="AA8" s="626"/>
      <c r="AB8" s="626"/>
      <c r="AC8" s="626"/>
      <c r="AD8" s="627">
        <v>5615</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27835</v>
      </c>
      <c r="BH8" s="624"/>
      <c r="BI8" s="624"/>
      <c r="BJ8" s="624"/>
      <c r="BK8" s="624"/>
      <c r="BL8" s="624"/>
      <c r="BM8" s="624"/>
      <c r="BN8" s="625"/>
      <c r="BO8" s="626">
        <v>1.3</v>
      </c>
      <c r="BP8" s="626"/>
      <c r="BQ8" s="626"/>
      <c r="BR8" s="626"/>
      <c r="BS8" s="627" t="s">
        <v>189</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3610669</v>
      </c>
      <c r="CS8" s="624"/>
      <c r="CT8" s="624"/>
      <c r="CU8" s="624"/>
      <c r="CV8" s="624"/>
      <c r="CW8" s="624"/>
      <c r="CX8" s="624"/>
      <c r="CY8" s="625"/>
      <c r="CZ8" s="626">
        <v>19.899999999999999</v>
      </c>
      <c r="DA8" s="626"/>
      <c r="DB8" s="626"/>
      <c r="DC8" s="626"/>
      <c r="DD8" s="632">
        <v>53317</v>
      </c>
      <c r="DE8" s="624"/>
      <c r="DF8" s="624"/>
      <c r="DG8" s="624"/>
      <c r="DH8" s="624"/>
      <c r="DI8" s="624"/>
      <c r="DJ8" s="624"/>
      <c r="DK8" s="624"/>
      <c r="DL8" s="624"/>
      <c r="DM8" s="624"/>
      <c r="DN8" s="624"/>
      <c r="DO8" s="624"/>
      <c r="DP8" s="625"/>
      <c r="DQ8" s="632">
        <v>1902336</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5430</v>
      </c>
      <c r="S9" s="624"/>
      <c r="T9" s="624"/>
      <c r="U9" s="624"/>
      <c r="V9" s="624"/>
      <c r="W9" s="624"/>
      <c r="X9" s="624"/>
      <c r="Y9" s="625"/>
      <c r="Z9" s="626">
        <v>0</v>
      </c>
      <c r="AA9" s="626"/>
      <c r="AB9" s="626"/>
      <c r="AC9" s="626"/>
      <c r="AD9" s="627">
        <v>5430</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659732</v>
      </c>
      <c r="BH9" s="624"/>
      <c r="BI9" s="624"/>
      <c r="BJ9" s="624"/>
      <c r="BK9" s="624"/>
      <c r="BL9" s="624"/>
      <c r="BM9" s="624"/>
      <c r="BN9" s="625"/>
      <c r="BO9" s="626">
        <v>31.6</v>
      </c>
      <c r="BP9" s="626"/>
      <c r="BQ9" s="626"/>
      <c r="BR9" s="626"/>
      <c r="BS9" s="627" t="s">
        <v>232</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2616708</v>
      </c>
      <c r="CS9" s="624"/>
      <c r="CT9" s="624"/>
      <c r="CU9" s="624"/>
      <c r="CV9" s="624"/>
      <c r="CW9" s="624"/>
      <c r="CX9" s="624"/>
      <c r="CY9" s="625"/>
      <c r="CZ9" s="626">
        <v>14.4</v>
      </c>
      <c r="DA9" s="626"/>
      <c r="DB9" s="626"/>
      <c r="DC9" s="626"/>
      <c r="DD9" s="632">
        <v>537474</v>
      </c>
      <c r="DE9" s="624"/>
      <c r="DF9" s="624"/>
      <c r="DG9" s="624"/>
      <c r="DH9" s="624"/>
      <c r="DI9" s="624"/>
      <c r="DJ9" s="624"/>
      <c r="DK9" s="624"/>
      <c r="DL9" s="624"/>
      <c r="DM9" s="624"/>
      <c r="DN9" s="624"/>
      <c r="DO9" s="624"/>
      <c r="DP9" s="625"/>
      <c r="DQ9" s="632">
        <v>1767719</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232</v>
      </c>
      <c r="S10" s="624"/>
      <c r="T10" s="624"/>
      <c r="U10" s="624"/>
      <c r="V10" s="624"/>
      <c r="W10" s="624"/>
      <c r="X10" s="624"/>
      <c r="Y10" s="625"/>
      <c r="Z10" s="626" t="s">
        <v>189</v>
      </c>
      <c r="AA10" s="626"/>
      <c r="AB10" s="626"/>
      <c r="AC10" s="626"/>
      <c r="AD10" s="627" t="s">
        <v>232</v>
      </c>
      <c r="AE10" s="627"/>
      <c r="AF10" s="627"/>
      <c r="AG10" s="627"/>
      <c r="AH10" s="627"/>
      <c r="AI10" s="627"/>
      <c r="AJ10" s="627"/>
      <c r="AK10" s="627"/>
      <c r="AL10" s="628" t="s">
        <v>232</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37267</v>
      </c>
      <c r="BH10" s="624"/>
      <c r="BI10" s="624"/>
      <c r="BJ10" s="624"/>
      <c r="BK10" s="624"/>
      <c r="BL10" s="624"/>
      <c r="BM10" s="624"/>
      <c r="BN10" s="625"/>
      <c r="BO10" s="626">
        <v>1.8</v>
      </c>
      <c r="BP10" s="626"/>
      <c r="BQ10" s="626"/>
      <c r="BR10" s="626"/>
      <c r="BS10" s="627" t="s">
        <v>232</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10</v>
      </c>
      <c r="CS10" s="624"/>
      <c r="CT10" s="624"/>
      <c r="CU10" s="624"/>
      <c r="CV10" s="624"/>
      <c r="CW10" s="624"/>
      <c r="CX10" s="624"/>
      <c r="CY10" s="625"/>
      <c r="CZ10" s="626">
        <v>0</v>
      </c>
      <c r="DA10" s="626"/>
      <c r="DB10" s="626"/>
      <c r="DC10" s="626"/>
      <c r="DD10" s="632" t="s">
        <v>232</v>
      </c>
      <c r="DE10" s="624"/>
      <c r="DF10" s="624"/>
      <c r="DG10" s="624"/>
      <c r="DH10" s="624"/>
      <c r="DI10" s="624"/>
      <c r="DJ10" s="624"/>
      <c r="DK10" s="624"/>
      <c r="DL10" s="624"/>
      <c r="DM10" s="624"/>
      <c r="DN10" s="624"/>
      <c r="DO10" s="624"/>
      <c r="DP10" s="625"/>
      <c r="DQ10" s="632">
        <v>10</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434740</v>
      </c>
      <c r="S11" s="624"/>
      <c r="T11" s="624"/>
      <c r="U11" s="624"/>
      <c r="V11" s="624"/>
      <c r="W11" s="624"/>
      <c r="X11" s="624"/>
      <c r="Y11" s="625"/>
      <c r="Z11" s="628">
        <v>2.2999999999999998</v>
      </c>
      <c r="AA11" s="629"/>
      <c r="AB11" s="629"/>
      <c r="AC11" s="635"/>
      <c r="AD11" s="632">
        <v>434740</v>
      </c>
      <c r="AE11" s="624"/>
      <c r="AF11" s="624"/>
      <c r="AG11" s="624"/>
      <c r="AH11" s="624"/>
      <c r="AI11" s="624"/>
      <c r="AJ11" s="624"/>
      <c r="AK11" s="625"/>
      <c r="AL11" s="628">
        <v>4.4000000000000004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35085</v>
      </c>
      <c r="BH11" s="624"/>
      <c r="BI11" s="624"/>
      <c r="BJ11" s="624"/>
      <c r="BK11" s="624"/>
      <c r="BL11" s="624"/>
      <c r="BM11" s="624"/>
      <c r="BN11" s="625"/>
      <c r="BO11" s="626">
        <v>1.7</v>
      </c>
      <c r="BP11" s="626"/>
      <c r="BQ11" s="626"/>
      <c r="BR11" s="626"/>
      <c r="BS11" s="627" t="s">
        <v>189</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1113463</v>
      </c>
      <c r="CS11" s="624"/>
      <c r="CT11" s="624"/>
      <c r="CU11" s="624"/>
      <c r="CV11" s="624"/>
      <c r="CW11" s="624"/>
      <c r="CX11" s="624"/>
      <c r="CY11" s="625"/>
      <c r="CZ11" s="626">
        <v>6.1</v>
      </c>
      <c r="DA11" s="626"/>
      <c r="DB11" s="626"/>
      <c r="DC11" s="626"/>
      <c r="DD11" s="632">
        <v>364877</v>
      </c>
      <c r="DE11" s="624"/>
      <c r="DF11" s="624"/>
      <c r="DG11" s="624"/>
      <c r="DH11" s="624"/>
      <c r="DI11" s="624"/>
      <c r="DJ11" s="624"/>
      <c r="DK11" s="624"/>
      <c r="DL11" s="624"/>
      <c r="DM11" s="624"/>
      <c r="DN11" s="624"/>
      <c r="DO11" s="624"/>
      <c r="DP11" s="625"/>
      <c r="DQ11" s="632">
        <v>422673</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232</v>
      </c>
      <c r="S12" s="624"/>
      <c r="T12" s="624"/>
      <c r="U12" s="624"/>
      <c r="V12" s="624"/>
      <c r="W12" s="624"/>
      <c r="X12" s="624"/>
      <c r="Y12" s="625"/>
      <c r="Z12" s="626" t="s">
        <v>189</v>
      </c>
      <c r="AA12" s="626"/>
      <c r="AB12" s="626"/>
      <c r="AC12" s="626"/>
      <c r="AD12" s="627" t="s">
        <v>189</v>
      </c>
      <c r="AE12" s="627"/>
      <c r="AF12" s="627"/>
      <c r="AG12" s="627"/>
      <c r="AH12" s="627"/>
      <c r="AI12" s="627"/>
      <c r="AJ12" s="627"/>
      <c r="AK12" s="627"/>
      <c r="AL12" s="628" t="s">
        <v>232</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1090138</v>
      </c>
      <c r="BH12" s="624"/>
      <c r="BI12" s="624"/>
      <c r="BJ12" s="624"/>
      <c r="BK12" s="624"/>
      <c r="BL12" s="624"/>
      <c r="BM12" s="624"/>
      <c r="BN12" s="625"/>
      <c r="BO12" s="626">
        <v>52.3</v>
      </c>
      <c r="BP12" s="626"/>
      <c r="BQ12" s="626"/>
      <c r="BR12" s="626"/>
      <c r="BS12" s="627" t="s">
        <v>232</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981292</v>
      </c>
      <c r="CS12" s="624"/>
      <c r="CT12" s="624"/>
      <c r="CU12" s="624"/>
      <c r="CV12" s="624"/>
      <c r="CW12" s="624"/>
      <c r="CX12" s="624"/>
      <c r="CY12" s="625"/>
      <c r="CZ12" s="626">
        <v>5.4</v>
      </c>
      <c r="DA12" s="626"/>
      <c r="DB12" s="626"/>
      <c r="DC12" s="626"/>
      <c r="DD12" s="632">
        <v>49674</v>
      </c>
      <c r="DE12" s="624"/>
      <c r="DF12" s="624"/>
      <c r="DG12" s="624"/>
      <c r="DH12" s="624"/>
      <c r="DI12" s="624"/>
      <c r="DJ12" s="624"/>
      <c r="DK12" s="624"/>
      <c r="DL12" s="624"/>
      <c r="DM12" s="624"/>
      <c r="DN12" s="624"/>
      <c r="DO12" s="624"/>
      <c r="DP12" s="625"/>
      <c r="DQ12" s="632">
        <v>783521</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189</v>
      </c>
      <c r="S13" s="624"/>
      <c r="T13" s="624"/>
      <c r="U13" s="624"/>
      <c r="V13" s="624"/>
      <c r="W13" s="624"/>
      <c r="X13" s="624"/>
      <c r="Y13" s="625"/>
      <c r="Z13" s="626" t="s">
        <v>232</v>
      </c>
      <c r="AA13" s="626"/>
      <c r="AB13" s="626"/>
      <c r="AC13" s="626"/>
      <c r="AD13" s="627" t="s">
        <v>232</v>
      </c>
      <c r="AE13" s="627"/>
      <c r="AF13" s="627"/>
      <c r="AG13" s="627"/>
      <c r="AH13" s="627"/>
      <c r="AI13" s="627"/>
      <c r="AJ13" s="627"/>
      <c r="AK13" s="627"/>
      <c r="AL13" s="628" t="s">
        <v>232</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682116</v>
      </c>
      <c r="BH13" s="624"/>
      <c r="BI13" s="624"/>
      <c r="BJ13" s="624"/>
      <c r="BK13" s="624"/>
      <c r="BL13" s="624"/>
      <c r="BM13" s="624"/>
      <c r="BN13" s="625"/>
      <c r="BO13" s="626">
        <v>32.700000000000003</v>
      </c>
      <c r="BP13" s="626"/>
      <c r="BQ13" s="626"/>
      <c r="BR13" s="626"/>
      <c r="BS13" s="627" t="s">
        <v>232</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1129133</v>
      </c>
      <c r="CS13" s="624"/>
      <c r="CT13" s="624"/>
      <c r="CU13" s="624"/>
      <c r="CV13" s="624"/>
      <c r="CW13" s="624"/>
      <c r="CX13" s="624"/>
      <c r="CY13" s="625"/>
      <c r="CZ13" s="626">
        <v>6.2</v>
      </c>
      <c r="DA13" s="626"/>
      <c r="DB13" s="626"/>
      <c r="DC13" s="626"/>
      <c r="DD13" s="632">
        <v>765355</v>
      </c>
      <c r="DE13" s="624"/>
      <c r="DF13" s="624"/>
      <c r="DG13" s="624"/>
      <c r="DH13" s="624"/>
      <c r="DI13" s="624"/>
      <c r="DJ13" s="624"/>
      <c r="DK13" s="624"/>
      <c r="DL13" s="624"/>
      <c r="DM13" s="624"/>
      <c r="DN13" s="624"/>
      <c r="DO13" s="624"/>
      <c r="DP13" s="625"/>
      <c r="DQ13" s="632">
        <v>476733</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197</v>
      </c>
      <c r="S14" s="624"/>
      <c r="T14" s="624"/>
      <c r="U14" s="624"/>
      <c r="V14" s="624"/>
      <c r="W14" s="624"/>
      <c r="X14" s="624"/>
      <c r="Y14" s="625"/>
      <c r="Z14" s="626">
        <v>0</v>
      </c>
      <c r="AA14" s="626"/>
      <c r="AB14" s="626"/>
      <c r="AC14" s="626"/>
      <c r="AD14" s="627">
        <v>197</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77890</v>
      </c>
      <c r="BH14" s="624"/>
      <c r="BI14" s="624"/>
      <c r="BJ14" s="624"/>
      <c r="BK14" s="624"/>
      <c r="BL14" s="624"/>
      <c r="BM14" s="624"/>
      <c r="BN14" s="625"/>
      <c r="BO14" s="626">
        <v>3.7</v>
      </c>
      <c r="BP14" s="626"/>
      <c r="BQ14" s="626"/>
      <c r="BR14" s="626"/>
      <c r="BS14" s="627" t="s">
        <v>189</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650303</v>
      </c>
      <c r="CS14" s="624"/>
      <c r="CT14" s="624"/>
      <c r="CU14" s="624"/>
      <c r="CV14" s="624"/>
      <c r="CW14" s="624"/>
      <c r="CX14" s="624"/>
      <c r="CY14" s="625"/>
      <c r="CZ14" s="626">
        <v>3.6</v>
      </c>
      <c r="DA14" s="626"/>
      <c r="DB14" s="626"/>
      <c r="DC14" s="626"/>
      <c r="DD14" s="632">
        <v>72166</v>
      </c>
      <c r="DE14" s="624"/>
      <c r="DF14" s="624"/>
      <c r="DG14" s="624"/>
      <c r="DH14" s="624"/>
      <c r="DI14" s="624"/>
      <c r="DJ14" s="624"/>
      <c r="DK14" s="624"/>
      <c r="DL14" s="624"/>
      <c r="DM14" s="624"/>
      <c r="DN14" s="624"/>
      <c r="DO14" s="624"/>
      <c r="DP14" s="625"/>
      <c r="DQ14" s="632">
        <v>613795</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189</v>
      </c>
      <c r="S15" s="624"/>
      <c r="T15" s="624"/>
      <c r="U15" s="624"/>
      <c r="V15" s="624"/>
      <c r="W15" s="624"/>
      <c r="X15" s="624"/>
      <c r="Y15" s="625"/>
      <c r="Z15" s="626" t="s">
        <v>232</v>
      </c>
      <c r="AA15" s="626"/>
      <c r="AB15" s="626"/>
      <c r="AC15" s="626"/>
      <c r="AD15" s="627" t="s">
        <v>232</v>
      </c>
      <c r="AE15" s="627"/>
      <c r="AF15" s="627"/>
      <c r="AG15" s="627"/>
      <c r="AH15" s="627"/>
      <c r="AI15" s="627"/>
      <c r="AJ15" s="627"/>
      <c r="AK15" s="627"/>
      <c r="AL15" s="628" t="s">
        <v>189</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153231</v>
      </c>
      <c r="BH15" s="624"/>
      <c r="BI15" s="624"/>
      <c r="BJ15" s="624"/>
      <c r="BK15" s="624"/>
      <c r="BL15" s="624"/>
      <c r="BM15" s="624"/>
      <c r="BN15" s="625"/>
      <c r="BO15" s="626">
        <v>7.3</v>
      </c>
      <c r="BP15" s="626"/>
      <c r="BQ15" s="626"/>
      <c r="BR15" s="626"/>
      <c r="BS15" s="627" t="s">
        <v>232</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1618992</v>
      </c>
      <c r="CS15" s="624"/>
      <c r="CT15" s="624"/>
      <c r="CU15" s="624"/>
      <c r="CV15" s="624"/>
      <c r="CW15" s="624"/>
      <c r="CX15" s="624"/>
      <c r="CY15" s="625"/>
      <c r="CZ15" s="626">
        <v>8.9</v>
      </c>
      <c r="DA15" s="626"/>
      <c r="DB15" s="626"/>
      <c r="DC15" s="626"/>
      <c r="DD15" s="632">
        <v>497489</v>
      </c>
      <c r="DE15" s="624"/>
      <c r="DF15" s="624"/>
      <c r="DG15" s="624"/>
      <c r="DH15" s="624"/>
      <c r="DI15" s="624"/>
      <c r="DJ15" s="624"/>
      <c r="DK15" s="624"/>
      <c r="DL15" s="624"/>
      <c r="DM15" s="624"/>
      <c r="DN15" s="624"/>
      <c r="DO15" s="624"/>
      <c r="DP15" s="625"/>
      <c r="DQ15" s="632">
        <v>1052631</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6077</v>
      </c>
      <c r="S16" s="624"/>
      <c r="T16" s="624"/>
      <c r="U16" s="624"/>
      <c r="V16" s="624"/>
      <c r="W16" s="624"/>
      <c r="X16" s="624"/>
      <c r="Y16" s="625"/>
      <c r="Z16" s="626">
        <v>0</v>
      </c>
      <c r="AA16" s="626"/>
      <c r="AB16" s="626"/>
      <c r="AC16" s="626"/>
      <c r="AD16" s="627">
        <v>6077</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189</v>
      </c>
      <c r="BH16" s="624"/>
      <c r="BI16" s="624"/>
      <c r="BJ16" s="624"/>
      <c r="BK16" s="624"/>
      <c r="BL16" s="624"/>
      <c r="BM16" s="624"/>
      <c r="BN16" s="625"/>
      <c r="BO16" s="626" t="s">
        <v>232</v>
      </c>
      <c r="BP16" s="626"/>
      <c r="BQ16" s="626"/>
      <c r="BR16" s="626"/>
      <c r="BS16" s="627" t="s">
        <v>232</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105574</v>
      </c>
      <c r="CS16" s="624"/>
      <c r="CT16" s="624"/>
      <c r="CU16" s="624"/>
      <c r="CV16" s="624"/>
      <c r="CW16" s="624"/>
      <c r="CX16" s="624"/>
      <c r="CY16" s="625"/>
      <c r="CZ16" s="626">
        <v>0.6</v>
      </c>
      <c r="DA16" s="626"/>
      <c r="DB16" s="626"/>
      <c r="DC16" s="626"/>
      <c r="DD16" s="632" t="s">
        <v>189</v>
      </c>
      <c r="DE16" s="624"/>
      <c r="DF16" s="624"/>
      <c r="DG16" s="624"/>
      <c r="DH16" s="624"/>
      <c r="DI16" s="624"/>
      <c r="DJ16" s="624"/>
      <c r="DK16" s="624"/>
      <c r="DL16" s="624"/>
      <c r="DM16" s="624"/>
      <c r="DN16" s="624"/>
      <c r="DO16" s="624"/>
      <c r="DP16" s="625"/>
      <c r="DQ16" s="632">
        <v>56873</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20531</v>
      </c>
      <c r="S17" s="624"/>
      <c r="T17" s="624"/>
      <c r="U17" s="624"/>
      <c r="V17" s="624"/>
      <c r="W17" s="624"/>
      <c r="X17" s="624"/>
      <c r="Y17" s="625"/>
      <c r="Z17" s="626">
        <v>0.1</v>
      </c>
      <c r="AA17" s="626"/>
      <c r="AB17" s="626"/>
      <c r="AC17" s="626"/>
      <c r="AD17" s="627">
        <v>20531</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232</v>
      </c>
      <c r="BH17" s="624"/>
      <c r="BI17" s="624"/>
      <c r="BJ17" s="624"/>
      <c r="BK17" s="624"/>
      <c r="BL17" s="624"/>
      <c r="BM17" s="624"/>
      <c r="BN17" s="625"/>
      <c r="BO17" s="626" t="s">
        <v>232</v>
      </c>
      <c r="BP17" s="626"/>
      <c r="BQ17" s="626"/>
      <c r="BR17" s="626"/>
      <c r="BS17" s="627" t="s">
        <v>232</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2992856</v>
      </c>
      <c r="CS17" s="624"/>
      <c r="CT17" s="624"/>
      <c r="CU17" s="624"/>
      <c r="CV17" s="624"/>
      <c r="CW17" s="624"/>
      <c r="CX17" s="624"/>
      <c r="CY17" s="625"/>
      <c r="CZ17" s="626">
        <v>16.5</v>
      </c>
      <c r="DA17" s="626"/>
      <c r="DB17" s="626"/>
      <c r="DC17" s="626"/>
      <c r="DD17" s="632" t="s">
        <v>189</v>
      </c>
      <c r="DE17" s="624"/>
      <c r="DF17" s="624"/>
      <c r="DG17" s="624"/>
      <c r="DH17" s="624"/>
      <c r="DI17" s="624"/>
      <c r="DJ17" s="624"/>
      <c r="DK17" s="624"/>
      <c r="DL17" s="624"/>
      <c r="DM17" s="624"/>
      <c r="DN17" s="624"/>
      <c r="DO17" s="624"/>
      <c r="DP17" s="625"/>
      <c r="DQ17" s="632">
        <v>2960671</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2911</v>
      </c>
      <c r="S18" s="624"/>
      <c r="T18" s="624"/>
      <c r="U18" s="624"/>
      <c r="V18" s="624"/>
      <c r="W18" s="624"/>
      <c r="X18" s="624"/>
      <c r="Y18" s="625"/>
      <c r="Z18" s="626">
        <v>0</v>
      </c>
      <c r="AA18" s="626"/>
      <c r="AB18" s="626"/>
      <c r="AC18" s="626"/>
      <c r="AD18" s="627">
        <v>2911</v>
      </c>
      <c r="AE18" s="627"/>
      <c r="AF18" s="627"/>
      <c r="AG18" s="627"/>
      <c r="AH18" s="627"/>
      <c r="AI18" s="627"/>
      <c r="AJ18" s="627"/>
      <c r="AK18" s="627"/>
      <c r="AL18" s="628">
        <v>0</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232</v>
      </c>
      <c r="BH18" s="624"/>
      <c r="BI18" s="624"/>
      <c r="BJ18" s="624"/>
      <c r="BK18" s="624"/>
      <c r="BL18" s="624"/>
      <c r="BM18" s="624"/>
      <c r="BN18" s="625"/>
      <c r="BO18" s="626" t="s">
        <v>189</v>
      </c>
      <c r="BP18" s="626"/>
      <c r="BQ18" s="626"/>
      <c r="BR18" s="626"/>
      <c r="BS18" s="627" t="s">
        <v>232</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189</v>
      </c>
      <c r="CS18" s="624"/>
      <c r="CT18" s="624"/>
      <c r="CU18" s="624"/>
      <c r="CV18" s="624"/>
      <c r="CW18" s="624"/>
      <c r="CX18" s="624"/>
      <c r="CY18" s="625"/>
      <c r="CZ18" s="626" t="s">
        <v>189</v>
      </c>
      <c r="DA18" s="626"/>
      <c r="DB18" s="626"/>
      <c r="DC18" s="626"/>
      <c r="DD18" s="632" t="s">
        <v>232</v>
      </c>
      <c r="DE18" s="624"/>
      <c r="DF18" s="624"/>
      <c r="DG18" s="624"/>
      <c r="DH18" s="624"/>
      <c r="DI18" s="624"/>
      <c r="DJ18" s="624"/>
      <c r="DK18" s="624"/>
      <c r="DL18" s="624"/>
      <c r="DM18" s="624"/>
      <c r="DN18" s="624"/>
      <c r="DO18" s="624"/>
      <c r="DP18" s="625"/>
      <c r="DQ18" s="632" t="s">
        <v>232</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2911</v>
      </c>
      <c r="S19" s="624"/>
      <c r="T19" s="624"/>
      <c r="U19" s="624"/>
      <c r="V19" s="624"/>
      <c r="W19" s="624"/>
      <c r="X19" s="624"/>
      <c r="Y19" s="625"/>
      <c r="Z19" s="626">
        <v>0</v>
      </c>
      <c r="AA19" s="626"/>
      <c r="AB19" s="626"/>
      <c r="AC19" s="626"/>
      <c r="AD19" s="627">
        <v>2911</v>
      </c>
      <c r="AE19" s="627"/>
      <c r="AF19" s="627"/>
      <c r="AG19" s="627"/>
      <c r="AH19" s="627"/>
      <c r="AI19" s="627"/>
      <c r="AJ19" s="627"/>
      <c r="AK19" s="627"/>
      <c r="AL19" s="628">
        <v>0</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3627</v>
      </c>
      <c r="BH19" s="624"/>
      <c r="BI19" s="624"/>
      <c r="BJ19" s="624"/>
      <c r="BK19" s="624"/>
      <c r="BL19" s="624"/>
      <c r="BM19" s="624"/>
      <c r="BN19" s="625"/>
      <c r="BO19" s="626">
        <v>0.2</v>
      </c>
      <c r="BP19" s="626"/>
      <c r="BQ19" s="626"/>
      <c r="BR19" s="626"/>
      <c r="BS19" s="627" t="s">
        <v>232</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232</v>
      </c>
      <c r="CS19" s="624"/>
      <c r="CT19" s="624"/>
      <c r="CU19" s="624"/>
      <c r="CV19" s="624"/>
      <c r="CW19" s="624"/>
      <c r="CX19" s="624"/>
      <c r="CY19" s="625"/>
      <c r="CZ19" s="626" t="s">
        <v>189</v>
      </c>
      <c r="DA19" s="626"/>
      <c r="DB19" s="626"/>
      <c r="DC19" s="626"/>
      <c r="DD19" s="632" t="s">
        <v>232</v>
      </c>
      <c r="DE19" s="624"/>
      <c r="DF19" s="624"/>
      <c r="DG19" s="624"/>
      <c r="DH19" s="624"/>
      <c r="DI19" s="624"/>
      <c r="DJ19" s="624"/>
      <c r="DK19" s="624"/>
      <c r="DL19" s="624"/>
      <c r="DM19" s="624"/>
      <c r="DN19" s="624"/>
      <c r="DO19" s="624"/>
      <c r="DP19" s="625"/>
      <c r="DQ19" s="632" t="s">
        <v>232</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232</v>
      </c>
      <c r="S20" s="624"/>
      <c r="T20" s="624"/>
      <c r="U20" s="624"/>
      <c r="V20" s="624"/>
      <c r="W20" s="624"/>
      <c r="X20" s="624"/>
      <c r="Y20" s="625"/>
      <c r="Z20" s="626" t="s">
        <v>232</v>
      </c>
      <c r="AA20" s="626"/>
      <c r="AB20" s="626"/>
      <c r="AC20" s="626"/>
      <c r="AD20" s="627" t="s">
        <v>189</v>
      </c>
      <c r="AE20" s="627"/>
      <c r="AF20" s="627"/>
      <c r="AG20" s="627"/>
      <c r="AH20" s="627"/>
      <c r="AI20" s="627"/>
      <c r="AJ20" s="627"/>
      <c r="AK20" s="627"/>
      <c r="AL20" s="628" t="s">
        <v>232</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3627</v>
      </c>
      <c r="BH20" s="624"/>
      <c r="BI20" s="624"/>
      <c r="BJ20" s="624"/>
      <c r="BK20" s="624"/>
      <c r="BL20" s="624"/>
      <c r="BM20" s="624"/>
      <c r="BN20" s="625"/>
      <c r="BO20" s="626">
        <v>0.2</v>
      </c>
      <c r="BP20" s="626"/>
      <c r="BQ20" s="626"/>
      <c r="BR20" s="626"/>
      <c r="BS20" s="627" t="s">
        <v>189</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18144851</v>
      </c>
      <c r="CS20" s="624"/>
      <c r="CT20" s="624"/>
      <c r="CU20" s="624"/>
      <c r="CV20" s="624"/>
      <c r="CW20" s="624"/>
      <c r="CX20" s="624"/>
      <c r="CY20" s="625"/>
      <c r="CZ20" s="626">
        <v>100</v>
      </c>
      <c r="DA20" s="626"/>
      <c r="DB20" s="626"/>
      <c r="DC20" s="626"/>
      <c r="DD20" s="632">
        <v>2734761</v>
      </c>
      <c r="DE20" s="624"/>
      <c r="DF20" s="624"/>
      <c r="DG20" s="624"/>
      <c r="DH20" s="624"/>
      <c r="DI20" s="624"/>
      <c r="DJ20" s="624"/>
      <c r="DK20" s="624"/>
      <c r="DL20" s="624"/>
      <c r="DM20" s="624"/>
      <c r="DN20" s="624"/>
      <c r="DO20" s="624"/>
      <c r="DP20" s="625"/>
      <c r="DQ20" s="632">
        <v>11991337</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8822526</v>
      </c>
      <c r="S21" s="624"/>
      <c r="T21" s="624"/>
      <c r="U21" s="624"/>
      <c r="V21" s="624"/>
      <c r="W21" s="624"/>
      <c r="X21" s="624"/>
      <c r="Y21" s="625"/>
      <c r="Z21" s="626">
        <v>47.3</v>
      </c>
      <c r="AA21" s="626"/>
      <c r="AB21" s="626"/>
      <c r="AC21" s="626"/>
      <c r="AD21" s="627">
        <v>7272744</v>
      </c>
      <c r="AE21" s="627"/>
      <c r="AF21" s="627"/>
      <c r="AG21" s="627"/>
      <c r="AH21" s="627"/>
      <c r="AI21" s="627"/>
      <c r="AJ21" s="627"/>
      <c r="AK21" s="627"/>
      <c r="AL21" s="628">
        <v>73.099999999999994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3627</v>
      </c>
      <c r="BH21" s="624"/>
      <c r="BI21" s="624"/>
      <c r="BJ21" s="624"/>
      <c r="BK21" s="624"/>
      <c r="BL21" s="624"/>
      <c r="BM21" s="624"/>
      <c r="BN21" s="625"/>
      <c r="BO21" s="626">
        <v>0.2</v>
      </c>
      <c r="BP21" s="626"/>
      <c r="BQ21" s="626"/>
      <c r="BR21" s="626"/>
      <c r="BS21" s="627" t="s">
        <v>232</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7272744</v>
      </c>
      <c r="S22" s="624"/>
      <c r="T22" s="624"/>
      <c r="U22" s="624"/>
      <c r="V22" s="624"/>
      <c r="W22" s="624"/>
      <c r="X22" s="624"/>
      <c r="Y22" s="625"/>
      <c r="Z22" s="626">
        <v>39</v>
      </c>
      <c r="AA22" s="626"/>
      <c r="AB22" s="626"/>
      <c r="AC22" s="626"/>
      <c r="AD22" s="627">
        <v>7272744</v>
      </c>
      <c r="AE22" s="627"/>
      <c r="AF22" s="627"/>
      <c r="AG22" s="627"/>
      <c r="AH22" s="627"/>
      <c r="AI22" s="627"/>
      <c r="AJ22" s="627"/>
      <c r="AK22" s="627"/>
      <c r="AL22" s="628">
        <v>73.099999999999994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232</v>
      </c>
      <c r="BH22" s="624"/>
      <c r="BI22" s="624"/>
      <c r="BJ22" s="624"/>
      <c r="BK22" s="624"/>
      <c r="BL22" s="624"/>
      <c r="BM22" s="624"/>
      <c r="BN22" s="625"/>
      <c r="BO22" s="626" t="s">
        <v>189</v>
      </c>
      <c r="BP22" s="626"/>
      <c r="BQ22" s="626"/>
      <c r="BR22" s="626"/>
      <c r="BS22" s="627" t="s">
        <v>232</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1549782</v>
      </c>
      <c r="S23" s="624"/>
      <c r="T23" s="624"/>
      <c r="U23" s="624"/>
      <c r="V23" s="624"/>
      <c r="W23" s="624"/>
      <c r="X23" s="624"/>
      <c r="Y23" s="625"/>
      <c r="Z23" s="626">
        <v>8.3000000000000007</v>
      </c>
      <c r="AA23" s="626"/>
      <c r="AB23" s="626"/>
      <c r="AC23" s="626"/>
      <c r="AD23" s="627" t="s">
        <v>232</v>
      </c>
      <c r="AE23" s="627"/>
      <c r="AF23" s="627"/>
      <c r="AG23" s="627"/>
      <c r="AH23" s="627"/>
      <c r="AI23" s="627"/>
      <c r="AJ23" s="627"/>
      <c r="AK23" s="627"/>
      <c r="AL23" s="628" t="s">
        <v>232</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189</v>
      </c>
      <c r="BH23" s="624"/>
      <c r="BI23" s="624"/>
      <c r="BJ23" s="624"/>
      <c r="BK23" s="624"/>
      <c r="BL23" s="624"/>
      <c r="BM23" s="624"/>
      <c r="BN23" s="625"/>
      <c r="BO23" s="626" t="s">
        <v>189</v>
      </c>
      <c r="BP23" s="626"/>
      <c r="BQ23" s="626"/>
      <c r="BR23" s="626"/>
      <c r="BS23" s="627" t="s">
        <v>189</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232</v>
      </c>
      <c r="S24" s="624"/>
      <c r="T24" s="624"/>
      <c r="U24" s="624"/>
      <c r="V24" s="624"/>
      <c r="W24" s="624"/>
      <c r="X24" s="624"/>
      <c r="Y24" s="625"/>
      <c r="Z24" s="626" t="s">
        <v>189</v>
      </c>
      <c r="AA24" s="626"/>
      <c r="AB24" s="626"/>
      <c r="AC24" s="626"/>
      <c r="AD24" s="627" t="s">
        <v>189</v>
      </c>
      <c r="AE24" s="627"/>
      <c r="AF24" s="627"/>
      <c r="AG24" s="627"/>
      <c r="AH24" s="627"/>
      <c r="AI24" s="627"/>
      <c r="AJ24" s="627"/>
      <c r="AK24" s="627"/>
      <c r="AL24" s="628" t="s">
        <v>232</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189</v>
      </c>
      <c r="BH24" s="624"/>
      <c r="BI24" s="624"/>
      <c r="BJ24" s="624"/>
      <c r="BK24" s="624"/>
      <c r="BL24" s="624"/>
      <c r="BM24" s="624"/>
      <c r="BN24" s="625"/>
      <c r="BO24" s="626" t="s">
        <v>232</v>
      </c>
      <c r="BP24" s="626"/>
      <c r="BQ24" s="626"/>
      <c r="BR24" s="626"/>
      <c r="BS24" s="627" t="s">
        <v>189</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7409217</v>
      </c>
      <c r="CS24" s="613"/>
      <c r="CT24" s="613"/>
      <c r="CU24" s="613"/>
      <c r="CV24" s="613"/>
      <c r="CW24" s="613"/>
      <c r="CX24" s="613"/>
      <c r="CY24" s="614"/>
      <c r="CZ24" s="617">
        <v>40.799999999999997</v>
      </c>
      <c r="DA24" s="618"/>
      <c r="DB24" s="618"/>
      <c r="DC24" s="634"/>
      <c r="DD24" s="655">
        <v>5842047</v>
      </c>
      <c r="DE24" s="613"/>
      <c r="DF24" s="613"/>
      <c r="DG24" s="613"/>
      <c r="DH24" s="613"/>
      <c r="DI24" s="613"/>
      <c r="DJ24" s="613"/>
      <c r="DK24" s="614"/>
      <c r="DL24" s="655">
        <v>4688147</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11494663</v>
      </c>
      <c r="S25" s="624"/>
      <c r="T25" s="624"/>
      <c r="U25" s="624"/>
      <c r="V25" s="624"/>
      <c r="W25" s="624"/>
      <c r="X25" s="624"/>
      <c r="Y25" s="625"/>
      <c r="Z25" s="626">
        <v>61.6</v>
      </c>
      <c r="AA25" s="626"/>
      <c r="AB25" s="626"/>
      <c r="AC25" s="626"/>
      <c r="AD25" s="627">
        <v>9944881</v>
      </c>
      <c r="AE25" s="627"/>
      <c r="AF25" s="627"/>
      <c r="AG25" s="627"/>
      <c r="AH25" s="627"/>
      <c r="AI25" s="627"/>
      <c r="AJ25" s="627"/>
      <c r="AK25" s="627"/>
      <c r="AL25" s="628">
        <v>99.9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232</v>
      </c>
      <c r="BH25" s="624"/>
      <c r="BI25" s="624"/>
      <c r="BJ25" s="624"/>
      <c r="BK25" s="624"/>
      <c r="BL25" s="624"/>
      <c r="BM25" s="624"/>
      <c r="BN25" s="625"/>
      <c r="BO25" s="626" t="s">
        <v>232</v>
      </c>
      <c r="BP25" s="626"/>
      <c r="BQ25" s="626"/>
      <c r="BR25" s="626"/>
      <c r="BS25" s="627" t="s">
        <v>232</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2637997</v>
      </c>
      <c r="CS25" s="644"/>
      <c r="CT25" s="644"/>
      <c r="CU25" s="644"/>
      <c r="CV25" s="644"/>
      <c r="CW25" s="644"/>
      <c r="CX25" s="644"/>
      <c r="CY25" s="645"/>
      <c r="CZ25" s="628">
        <v>14.5</v>
      </c>
      <c r="DA25" s="656"/>
      <c r="DB25" s="656"/>
      <c r="DC25" s="658"/>
      <c r="DD25" s="632">
        <v>2400198</v>
      </c>
      <c r="DE25" s="644"/>
      <c r="DF25" s="644"/>
      <c r="DG25" s="644"/>
      <c r="DH25" s="644"/>
      <c r="DI25" s="644"/>
      <c r="DJ25" s="644"/>
      <c r="DK25" s="645"/>
      <c r="DL25" s="632">
        <v>2346248</v>
      </c>
      <c r="DM25" s="644"/>
      <c r="DN25" s="644"/>
      <c r="DO25" s="644"/>
      <c r="DP25" s="644"/>
      <c r="DQ25" s="644"/>
      <c r="DR25" s="644"/>
      <c r="DS25" s="644"/>
      <c r="DT25" s="644"/>
      <c r="DU25" s="644"/>
      <c r="DV25" s="645"/>
      <c r="DW25" s="628">
        <v>23.4</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1316</v>
      </c>
      <c r="S26" s="624"/>
      <c r="T26" s="624"/>
      <c r="U26" s="624"/>
      <c r="V26" s="624"/>
      <c r="W26" s="624"/>
      <c r="X26" s="624"/>
      <c r="Y26" s="625"/>
      <c r="Z26" s="626">
        <v>0</v>
      </c>
      <c r="AA26" s="626"/>
      <c r="AB26" s="626"/>
      <c r="AC26" s="626"/>
      <c r="AD26" s="627">
        <v>1316</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189</v>
      </c>
      <c r="BH26" s="624"/>
      <c r="BI26" s="624"/>
      <c r="BJ26" s="624"/>
      <c r="BK26" s="624"/>
      <c r="BL26" s="624"/>
      <c r="BM26" s="624"/>
      <c r="BN26" s="625"/>
      <c r="BO26" s="626" t="s">
        <v>189</v>
      </c>
      <c r="BP26" s="626"/>
      <c r="BQ26" s="626"/>
      <c r="BR26" s="626"/>
      <c r="BS26" s="627" t="s">
        <v>232</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1608929</v>
      </c>
      <c r="CS26" s="624"/>
      <c r="CT26" s="624"/>
      <c r="CU26" s="624"/>
      <c r="CV26" s="624"/>
      <c r="CW26" s="624"/>
      <c r="CX26" s="624"/>
      <c r="CY26" s="625"/>
      <c r="CZ26" s="628">
        <v>8.9</v>
      </c>
      <c r="DA26" s="656"/>
      <c r="DB26" s="656"/>
      <c r="DC26" s="658"/>
      <c r="DD26" s="632">
        <v>1486387</v>
      </c>
      <c r="DE26" s="624"/>
      <c r="DF26" s="624"/>
      <c r="DG26" s="624"/>
      <c r="DH26" s="624"/>
      <c r="DI26" s="624"/>
      <c r="DJ26" s="624"/>
      <c r="DK26" s="625"/>
      <c r="DL26" s="632" t="s">
        <v>232</v>
      </c>
      <c r="DM26" s="624"/>
      <c r="DN26" s="624"/>
      <c r="DO26" s="624"/>
      <c r="DP26" s="624"/>
      <c r="DQ26" s="624"/>
      <c r="DR26" s="624"/>
      <c r="DS26" s="624"/>
      <c r="DT26" s="624"/>
      <c r="DU26" s="624"/>
      <c r="DV26" s="625"/>
      <c r="DW26" s="628" t="s">
        <v>232</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55893</v>
      </c>
      <c r="S27" s="624"/>
      <c r="T27" s="624"/>
      <c r="U27" s="624"/>
      <c r="V27" s="624"/>
      <c r="W27" s="624"/>
      <c r="X27" s="624"/>
      <c r="Y27" s="625"/>
      <c r="Z27" s="626">
        <v>0.3</v>
      </c>
      <c r="AA27" s="626"/>
      <c r="AB27" s="626"/>
      <c r="AC27" s="626"/>
      <c r="AD27" s="627" t="s">
        <v>232</v>
      </c>
      <c r="AE27" s="627"/>
      <c r="AF27" s="627"/>
      <c r="AG27" s="627"/>
      <c r="AH27" s="627"/>
      <c r="AI27" s="627"/>
      <c r="AJ27" s="627"/>
      <c r="AK27" s="627"/>
      <c r="AL27" s="628" t="s">
        <v>189</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2084805</v>
      </c>
      <c r="BH27" s="624"/>
      <c r="BI27" s="624"/>
      <c r="BJ27" s="624"/>
      <c r="BK27" s="624"/>
      <c r="BL27" s="624"/>
      <c r="BM27" s="624"/>
      <c r="BN27" s="625"/>
      <c r="BO27" s="626">
        <v>100</v>
      </c>
      <c r="BP27" s="626"/>
      <c r="BQ27" s="626"/>
      <c r="BR27" s="626"/>
      <c r="BS27" s="627" t="s">
        <v>232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1778364</v>
      </c>
      <c r="CS27" s="644"/>
      <c r="CT27" s="644"/>
      <c r="CU27" s="644"/>
      <c r="CV27" s="644"/>
      <c r="CW27" s="644"/>
      <c r="CX27" s="644"/>
      <c r="CY27" s="645"/>
      <c r="CZ27" s="628">
        <v>9.8000000000000007</v>
      </c>
      <c r="DA27" s="656"/>
      <c r="DB27" s="656"/>
      <c r="DC27" s="658"/>
      <c r="DD27" s="632">
        <v>481178</v>
      </c>
      <c r="DE27" s="644"/>
      <c r="DF27" s="644"/>
      <c r="DG27" s="644"/>
      <c r="DH27" s="644"/>
      <c r="DI27" s="644"/>
      <c r="DJ27" s="644"/>
      <c r="DK27" s="645"/>
      <c r="DL27" s="632">
        <v>481068</v>
      </c>
      <c r="DM27" s="644"/>
      <c r="DN27" s="644"/>
      <c r="DO27" s="644"/>
      <c r="DP27" s="644"/>
      <c r="DQ27" s="644"/>
      <c r="DR27" s="644"/>
      <c r="DS27" s="644"/>
      <c r="DT27" s="644"/>
      <c r="DU27" s="644"/>
      <c r="DV27" s="645"/>
      <c r="DW27" s="628">
        <v>4.8</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164181</v>
      </c>
      <c r="S28" s="624"/>
      <c r="T28" s="624"/>
      <c r="U28" s="624"/>
      <c r="V28" s="624"/>
      <c r="W28" s="624"/>
      <c r="X28" s="624"/>
      <c r="Y28" s="625"/>
      <c r="Z28" s="626">
        <v>0.9</v>
      </c>
      <c r="AA28" s="626"/>
      <c r="AB28" s="626"/>
      <c r="AC28" s="626"/>
      <c r="AD28" s="627">
        <v>5803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2992856</v>
      </c>
      <c r="CS28" s="624"/>
      <c r="CT28" s="624"/>
      <c r="CU28" s="624"/>
      <c r="CV28" s="624"/>
      <c r="CW28" s="624"/>
      <c r="CX28" s="624"/>
      <c r="CY28" s="625"/>
      <c r="CZ28" s="628">
        <v>16.5</v>
      </c>
      <c r="DA28" s="656"/>
      <c r="DB28" s="656"/>
      <c r="DC28" s="658"/>
      <c r="DD28" s="632">
        <v>2960671</v>
      </c>
      <c r="DE28" s="624"/>
      <c r="DF28" s="624"/>
      <c r="DG28" s="624"/>
      <c r="DH28" s="624"/>
      <c r="DI28" s="624"/>
      <c r="DJ28" s="624"/>
      <c r="DK28" s="625"/>
      <c r="DL28" s="632">
        <v>1860831</v>
      </c>
      <c r="DM28" s="624"/>
      <c r="DN28" s="624"/>
      <c r="DO28" s="624"/>
      <c r="DP28" s="624"/>
      <c r="DQ28" s="624"/>
      <c r="DR28" s="624"/>
      <c r="DS28" s="624"/>
      <c r="DT28" s="624"/>
      <c r="DU28" s="624"/>
      <c r="DV28" s="625"/>
      <c r="DW28" s="628">
        <v>18.5</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126614</v>
      </c>
      <c r="S29" s="624"/>
      <c r="T29" s="624"/>
      <c r="U29" s="624"/>
      <c r="V29" s="624"/>
      <c r="W29" s="624"/>
      <c r="X29" s="624"/>
      <c r="Y29" s="625"/>
      <c r="Z29" s="626">
        <v>0.7</v>
      </c>
      <c r="AA29" s="626"/>
      <c r="AB29" s="626"/>
      <c r="AC29" s="626"/>
      <c r="AD29" s="627" t="s">
        <v>189</v>
      </c>
      <c r="AE29" s="627"/>
      <c r="AF29" s="627"/>
      <c r="AG29" s="627"/>
      <c r="AH29" s="627"/>
      <c r="AI29" s="627"/>
      <c r="AJ29" s="627"/>
      <c r="AK29" s="627"/>
      <c r="AL29" s="628" t="s">
        <v>189</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2992856</v>
      </c>
      <c r="CS29" s="644"/>
      <c r="CT29" s="644"/>
      <c r="CU29" s="644"/>
      <c r="CV29" s="644"/>
      <c r="CW29" s="644"/>
      <c r="CX29" s="644"/>
      <c r="CY29" s="645"/>
      <c r="CZ29" s="628">
        <v>16.5</v>
      </c>
      <c r="DA29" s="656"/>
      <c r="DB29" s="656"/>
      <c r="DC29" s="658"/>
      <c r="DD29" s="632">
        <v>2960671</v>
      </c>
      <c r="DE29" s="644"/>
      <c r="DF29" s="644"/>
      <c r="DG29" s="644"/>
      <c r="DH29" s="644"/>
      <c r="DI29" s="644"/>
      <c r="DJ29" s="644"/>
      <c r="DK29" s="645"/>
      <c r="DL29" s="632">
        <v>1860831</v>
      </c>
      <c r="DM29" s="644"/>
      <c r="DN29" s="644"/>
      <c r="DO29" s="644"/>
      <c r="DP29" s="644"/>
      <c r="DQ29" s="644"/>
      <c r="DR29" s="644"/>
      <c r="DS29" s="644"/>
      <c r="DT29" s="644"/>
      <c r="DU29" s="644"/>
      <c r="DV29" s="645"/>
      <c r="DW29" s="628">
        <v>18.5</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2182738</v>
      </c>
      <c r="S30" s="624"/>
      <c r="T30" s="624"/>
      <c r="U30" s="624"/>
      <c r="V30" s="624"/>
      <c r="W30" s="624"/>
      <c r="X30" s="624"/>
      <c r="Y30" s="625"/>
      <c r="Z30" s="626">
        <v>11.7</v>
      </c>
      <c r="AA30" s="626"/>
      <c r="AB30" s="626"/>
      <c r="AC30" s="626"/>
      <c r="AD30" s="627" t="s">
        <v>232</v>
      </c>
      <c r="AE30" s="627"/>
      <c r="AF30" s="627"/>
      <c r="AG30" s="627"/>
      <c r="AH30" s="627"/>
      <c r="AI30" s="627"/>
      <c r="AJ30" s="627"/>
      <c r="AK30" s="627"/>
      <c r="AL30" s="628" t="s">
        <v>232</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2936384</v>
      </c>
      <c r="CS30" s="624"/>
      <c r="CT30" s="624"/>
      <c r="CU30" s="624"/>
      <c r="CV30" s="624"/>
      <c r="CW30" s="624"/>
      <c r="CX30" s="624"/>
      <c r="CY30" s="625"/>
      <c r="CZ30" s="628">
        <v>16.2</v>
      </c>
      <c r="DA30" s="656"/>
      <c r="DB30" s="656"/>
      <c r="DC30" s="658"/>
      <c r="DD30" s="632">
        <v>2906463</v>
      </c>
      <c r="DE30" s="624"/>
      <c r="DF30" s="624"/>
      <c r="DG30" s="624"/>
      <c r="DH30" s="624"/>
      <c r="DI30" s="624"/>
      <c r="DJ30" s="624"/>
      <c r="DK30" s="625"/>
      <c r="DL30" s="632">
        <v>1806623</v>
      </c>
      <c r="DM30" s="624"/>
      <c r="DN30" s="624"/>
      <c r="DO30" s="624"/>
      <c r="DP30" s="624"/>
      <c r="DQ30" s="624"/>
      <c r="DR30" s="624"/>
      <c r="DS30" s="624"/>
      <c r="DT30" s="624"/>
      <c r="DU30" s="624"/>
      <c r="DV30" s="625"/>
      <c r="DW30" s="628">
        <v>18</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232</v>
      </c>
      <c r="S31" s="624"/>
      <c r="T31" s="624"/>
      <c r="U31" s="624"/>
      <c r="V31" s="624"/>
      <c r="W31" s="624"/>
      <c r="X31" s="624"/>
      <c r="Y31" s="625"/>
      <c r="Z31" s="626" t="s">
        <v>189</v>
      </c>
      <c r="AA31" s="626"/>
      <c r="AB31" s="626"/>
      <c r="AC31" s="626"/>
      <c r="AD31" s="627" t="s">
        <v>232</v>
      </c>
      <c r="AE31" s="627"/>
      <c r="AF31" s="627"/>
      <c r="AG31" s="627"/>
      <c r="AH31" s="627"/>
      <c r="AI31" s="627"/>
      <c r="AJ31" s="627"/>
      <c r="AK31" s="627"/>
      <c r="AL31" s="628" t="s">
        <v>232</v>
      </c>
      <c r="AM31" s="629"/>
      <c r="AN31" s="629"/>
      <c r="AO31" s="630"/>
      <c r="AP31" s="671" t="s">
        <v>315</v>
      </c>
      <c r="AQ31" s="672"/>
      <c r="AR31" s="672"/>
      <c r="AS31" s="672"/>
      <c r="AT31" s="677" t="s">
        <v>316</v>
      </c>
      <c r="AU31" s="218"/>
      <c r="AV31" s="218"/>
      <c r="AW31" s="218"/>
      <c r="AX31" s="609" t="s">
        <v>192</v>
      </c>
      <c r="AY31" s="610"/>
      <c r="AZ31" s="610"/>
      <c r="BA31" s="610"/>
      <c r="BB31" s="610"/>
      <c r="BC31" s="610"/>
      <c r="BD31" s="610"/>
      <c r="BE31" s="610"/>
      <c r="BF31" s="611"/>
      <c r="BG31" s="670">
        <v>99.2</v>
      </c>
      <c r="BH31" s="667"/>
      <c r="BI31" s="667"/>
      <c r="BJ31" s="667"/>
      <c r="BK31" s="667"/>
      <c r="BL31" s="667"/>
      <c r="BM31" s="618">
        <v>95.9</v>
      </c>
      <c r="BN31" s="667"/>
      <c r="BO31" s="667"/>
      <c r="BP31" s="667"/>
      <c r="BQ31" s="668"/>
      <c r="BR31" s="670">
        <v>99.3</v>
      </c>
      <c r="BS31" s="667"/>
      <c r="BT31" s="667"/>
      <c r="BU31" s="667"/>
      <c r="BV31" s="667"/>
      <c r="BW31" s="667"/>
      <c r="BX31" s="618">
        <v>95.5</v>
      </c>
      <c r="BY31" s="667"/>
      <c r="BZ31" s="667"/>
      <c r="CA31" s="667"/>
      <c r="CB31" s="668"/>
      <c r="CD31" s="663"/>
      <c r="CE31" s="664"/>
      <c r="CF31" s="620" t="s">
        <v>317</v>
      </c>
      <c r="CG31" s="621"/>
      <c r="CH31" s="621"/>
      <c r="CI31" s="621"/>
      <c r="CJ31" s="621"/>
      <c r="CK31" s="621"/>
      <c r="CL31" s="621"/>
      <c r="CM31" s="621"/>
      <c r="CN31" s="621"/>
      <c r="CO31" s="621"/>
      <c r="CP31" s="621"/>
      <c r="CQ31" s="622"/>
      <c r="CR31" s="623">
        <v>56472</v>
      </c>
      <c r="CS31" s="644"/>
      <c r="CT31" s="644"/>
      <c r="CU31" s="644"/>
      <c r="CV31" s="644"/>
      <c r="CW31" s="644"/>
      <c r="CX31" s="644"/>
      <c r="CY31" s="645"/>
      <c r="CZ31" s="628">
        <v>0.3</v>
      </c>
      <c r="DA31" s="656"/>
      <c r="DB31" s="656"/>
      <c r="DC31" s="658"/>
      <c r="DD31" s="632">
        <v>54208</v>
      </c>
      <c r="DE31" s="644"/>
      <c r="DF31" s="644"/>
      <c r="DG31" s="644"/>
      <c r="DH31" s="644"/>
      <c r="DI31" s="644"/>
      <c r="DJ31" s="644"/>
      <c r="DK31" s="645"/>
      <c r="DL31" s="632">
        <v>54208</v>
      </c>
      <c r="DM31" s="644"/>
      <c r="DN31" s="644"/>
      <c r="DO31" s="644"/>
      <c r="DP31" s="644"/>
      <c r="DQ31" s="644"/>
      <c r="DR31" s="644"/>
      <c r="DS31" s="644"/>
      <c r="DT31" s="644"/>
      <c r="DU31" s="644"/>
      <c r="DV31" s="645"/>
      <c r="DW31" s="628">
        <v>0.5</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1244343</v>
      </c>
      <c r="S32" s="624"/>
      <c r="T32" s="624"/>
      <c r="U32" s="624"/>
      <c r="V32" s="624"/>
      <c r="W32" s="624"/>
      <c r="X32" s="624"/>
      <c r="Y32" s="625"/>
      <c r="Z32" s="626">
        <v>6.7</v>
      </c>
      <c r="AA32" s="626"/>
      <c r="AB32" s="626"/>
      <c r="AC32" s="626"/>
      <c r="AD32" s="627" t="s">
        <v>232</v>
      </c>
      <c r="AE32" s="627"/>
      <c r="AF32" s="627"/>
      <c r="AG32" s="627"/>
      <c r="AH32" s="627"/>
      <c r="AI32" s="627"/>
      <c r="AJ32" s="627"/>
      <c r="AK32" s="627"/>
      <c r="AL32" s="628" t="s">
        <v>232</v>
      </c>
      <c r="AM32" s="629"/>
      <c r="AN32" s="629"/>
      <c r="AO32" s="630"/>
      <c r="AP32" s="673"/>
      <c r="AQ32" s="674"/>
      <c r="AR32" s="674"/>
      <c r="AS32" s="674"/>
      <c r="AT32" s="678"/>
      <c r="AU32" s="214" t="s">
        <v>319</v>
      </c>
      <c r="AX32" s="620" t="s">
        <v>320</v>
      </c>
      <c r="AY32" s="621"/>
      <c r="AZ32" s="621"/>
      <c r="BA32" s="621"/>
      <c r="BB32" s="621"/>
      <c r="BC32" s="621"/>
      <c r="BD32" s="621"/>
      <c r="BE32" s="621"/>
      <c r="BF32" s="622"/>
      <c r="BG32" s="680">
        <v>99.5</v>
      </c>
      <c r="BH32" s="644"/>
      <c r="BI32" s="644"/>
      <c r="BJ32" s="644"/>
      <c r="BK32" s="644"/>
      <c r="BL32" s="644"/>
      <c r="BM32" s="629">
        <v>97.8</v>
      </c>
      <c r="BN32" s="644"/>
      <c r="BO32" s="644"/>
      <c r="BP32" s="644"/>
      <c r="BQ32" s="669"/>
      <c r="BR32" s="680">
        <v>99.4</v>
      </c>
      <c r="BS32" s="644"/>
      <c r="BT32" s="644"/>
      <c r="BU32" s="644"/>
      <c r="BV32" s="644"/>
      <c r="BW32" s="644"/>
      <c r="BX32" s="629">
        <v>97.3</v>
      </c>
      <c r="BY32" s="644"/>
      <c r="BZ32" s="644"/>
      <c r="CA32" s="644"/>
      <c r="CB32" s="669"/>
      <c r="CD32" s="665"/>
      <c r="CE32" s="666"/>
      <c r="CF32" s="620" t="s">
        <v>321</v>
      </c>
      <c r="CG32" s="621"/>
      <c r="CH32" s="621"/>
      <c r="CI32" s="621"/>
      <c r="CJ32" s="621"/>
      <c r="CK32" s="621"/>
      <c r="CL32" s="621"/>
      <c r="CM32" s="621"/>
      <c r="CN32" s="621"/>
      <c r="CO32" s="621"/>
      <c r="CP32" s="621"/>
      <c r="CQ32" s="622"/>
      <c r="CR32" s="623" t="s">
        <v>232</v>
      </c>
      <c r="CS32" s="624"/>
      <c r="CT32" s="624"/>
      <c r="CU32" s="624"/>
      <c r="CV32" s="624"/>
      <c r="CW32" s="624"/>
      <c r="CX32" s="624"/>
      <c r="CY32" s="625"/>
      <c r="CZ32" s="628" t="s">
        <v>189</v>
      </c>
      <c r="DA32" s="656"/>
      <c r="DB32" s="656"/>
      <c r="DC32" s="658"/>
      <c r="DD32" s="632" t="s">
        <v>189</v>
      </c>
      <c r="DE32" s="624"/>
      <c r="DF32" s="624"/>
      <c r="DG32" s="624"/>
      <c r="DH32" s="624"/>
      <c r="DI32" s="624"/>
      <c r="DJ32" s="624"/>
      <c r="DK32" s="625"/>
      <c r="DL32" s="632" t="s">
        <v>189</v>
      </c>
      <c r="DM32" s="624"/>
      <c r="DN32" s="624"/>
      <c r="DO32" s="624"/>
      <c r="DP32" s="624"/>
      <c r="DQ32" s="624"/>
      <c r="DR32" s="624"/>
      <c r="DS32" s="624"/>
      <c r="DT32" s="624"/>
      <c r="DU32" s="624"/>
      <c r="DV32" s="625"/>
      <c r="DW32" s="628" t="s">
        <v>232</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63266</v>
      </c>
      <c r="S33" s="624"/>
      <c r="T33" s="624"/>
      <c r="U33" s="624"/>
      <c r="V33" s="624"/>
      <c r="W33" s="624"/>
      <c r="X33" s="624"/>
      <c r="Y33" s="625"/>
      <c r="Z33" s="626">
        <v>0.3</v>
      </c>
      <c r="AA33" s="626"/>
      <c r="AB33" s="626"/>
      <c r="AC33" s="626"/>
      <c r="AD33" s="627">
        <v>65</v>
      </c>
      <c r="AE33" s="627"/>
      <c r="AF33" s="627"/>
      <c r="AG33" s="627"/>
      <c r="AH33" s="627"/>
      <c r="AI33" s="627"/>
      <c r="AJ33" s="627"/>
      <c r="AK33" s="627"/>
      <c r="AL33" s="628">
        <v>0</v>
      </c>
      <c r="AM33" s="629"/>
      <c r="AN33" s="629"/>
      <c r="AO33" s="630"/>
      <c r="AP33" s="675"/>
      <c r="AQ33" s="676"/>
      <c r="AR33" s="676"/>
      <c r="AS33" s="676"/>
      <c r="AT33" s="679"/>
      <c r="AU33" s="219"/>
      <c r="AV33" s="219"/>
      <c r="AW33" s="219"/>
      <c r="AX33" s="646" t="s">
        <v>323</v>
      </c>
      <c r="AY33" s="647"/>
      <c r="AZ33" s="647"/>
      <c r="BA33" s="647"/>
      <c r="BB33" s="647"/>
      <c r="BC33" s="647"/>
      <c r="BD33" s="647"/>
      <c r="BE33" s="647"/>
      <c r="BF33" s="648"/>
      <c r="BG33" s="681">
        <v>98.3</v>
      </c>
      <c r="BH33" s="682"/>
      <c r="BI33" s="682"/>
      <c r="BJ33" s="682"/>
      <c r="BK33" s="682"/>
      <c r="BL33" s="682"/>
      <c r="BM33" s="683">
        <v>90.5</v>
      </c>
      <c r="BN33" s="682"/>
      <c r="BO33" s="682"/>
      <c r="BP33" s="682"/>
      <c r="BQ33" s="684"/>
      <c r="BR33" s="681">
        <v>98.4</v>
      </c>
      <c r="BS33" s="682"/>
      <c r="BT33" s="682"/>
      <c r="BU33" s="682"/>
      <c r="BV33" s="682"/>
      <c r="BW33" s="682"/>
      <c r="BX33" s="683">
        <v>89.8</v>
      </c>
      <c r="BY33" s="682"/>
      <c r="BZ33" s="682"/>
      <c r="CA33" s="682"/>
      <c r="CB33" s="684"/>
      <c r="CD33" s="620" t="s">
        <v>324</v>
      </c>
      <c r="CE33" s="621"/>
      <c r="CF33" s="621"/>
      <c r="CG33" s="621"/>
      <c r="CH33" s="621"/>
      <c r="CI33" s="621"/>
      <c r="CJ33" s="621"/>
      <c r="CK33" s="621"/>
      <c r="CL33" s="621"/>
      <c r="CM33" s="621"/>
      <c r="CN33" s="621"/>
      <c r="CO33" s="621"/>
      <c r="CP33" s="621"/>
      <c r="CQ33" s="622"/>
      <c r="CR33" s="623">
        <v>7895299</v>
      </c>
      <c r="CS33" s="644"/>
      <c r="CT33" s="644"/>
      <c r="CU33" s="644"/>
      <c r="CV33" s="644"/>
      <c r="CW33" s="644"/>
      <c r="CX33" s="644"/>
      <c r="CY33" s="645"/>
      <c r="CZ33" s="628">
        <v>43.5</v>
      </c>
      <c r="DA33" s="656"/>
      <c r="DB33" s="656"/>
      <c r="DC33" s="658"/>
      <c r="DD33" s="632">
        <v>5705191</v>
      </c>
      <c r="DE33" s="644"/>
      <c r="DF33" s="644"/>
      <c r="DG33" s="644"/>
      <c r="DH33" s="644"/>
      <c r="DI33" s="644"/>
      <c r="DJ33" s="644"/>
      <c r="DK33" s="645"/>
      <c r="DL33" s="632">
        <v>3289670</v>
      </c>
      <c r="DM33" s="644"/>
      <c r="DN33" s="644"/>
      <c r="DO33" s="644"/>
      <c r="DP33" s="644"/>
      <c r="DQ33" s="644"/>
      <c r="DR33" s="644"/>
      <c r="DS33" s="644"/>
      <c r="DT33" s="644"/>
      <c r="DU33" s="644"/>
      <c r="DV33" s="645"/>
      <c r="DW33" s="628">
        <v>32.799999999999997</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153683</v>
      </c>
      <c r="S34" s="624"/>
      <c r="T34" s="624"/>
      <c r="U34" s="624"/>
      <c r="V34" s="624"/>
      <c r="W34" s="624"/>
      <c r="X34" s="624"/>
      <c r="Y34" s="625"/>
      <c r="Z34" s="626">
        <v>0.8</v>
      </c>
      <c r="AA34" s="626"/>
      <c r="AB34" s="626"/>
      <c r="AC34" s="626"/>
      <c r="AD34" s="627" t="s">
        <v>232</v>
      </c>
      <c r="AE34" s="627"/>
      <c r="AF34" s="627"/>
      <c r="AG34" s="627"/>
      <c r="AH34" s="627"/>
      <c r="AI34" s="627"/>
      <c r="AJ34" s="627"/>
      <c r="AK34" s="627"/>
      <c r="AL34" s="628" t="s">
        <v>232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2388744</v>
      </c>
      <c r="CS34" s="624"/>
      <c r="CT34" s="624"/>
      <c r="CU34" s="624"/>
      <c r="CV34" s="624"/>
      <c r="CW34" s="624"/>
      <c r="CX34" s="624"/>
      <c r="CY34" s="625"/>
      <c r="CZ34" s="628">
        <v>13.2</v>
      </c>
      <c r="DA34" s="656"/>
      <c r="DB34" s="656"/>
      <c r="DC34" s="658"/>
      <c r="DD34" s="632">
        <v>1817550</v>
      </c>
      <c r="DE34" s="624"/>
      <c r="DF34" s="624"/>
      <c r="DG34" s="624"/>
      <c r="DH34" s="624"/>
      <c r="DI34" s="624"/>
      <c r="DJ34" s="624"/>
      <c r="DK34" s="625"/>
      <c r="DL34" s="632">
        <v>1623532</v>
      </c>
      <c r="DM34" s="624"/>
      <c r="DN34" s="624"/>
      <c r="DO34" s="624"/>
      <c r="DP34" s="624"/>
      <c r="DQ34" s="624"/>
      <c r="DR34" s="624"/>
      <c r="DS34" s="624"/>
      <c r="DT34" s="624"/>
      <c r="DU34" s="624"/>
      <c r="DV34" s="625"/>
      <c r="DW34" s="628">
        <v>16.2</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296236</v>
      </c>
      <c r="S35" s="624"/>
      <c r="T35" s="624"/>
      <c r="U35" s="624"/>
      <c r="V35" s="624"/>
      <c r="W35" s="624"/>
      <c r="X35" s="624"/>
      <c r="Y35" s="625"/>
      <c r="Z35" s="626">
        <v>1.6</v>
      </c>
      <c r="AA35" s="626"/>
      <c r="AB35" s="626"/>
      <c r="AC35" s="626"/>
      <c r="AD35" s="627" t="s">
        <v>232</v>
      </c>
      <c r="AE35" s="627"/>
      <c r="AF35" s="627"/>
      <c r="AG35" s="627"/>
      <c r="AH35" s="627"/>
      <c r="AI35" s="627"/>
      <c r="AJ35" s="627"/>
      <c r="AK35" s="627"/>
      <c r="AL35" s="628" t="s">
        <v>232</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189012</v>
      </c>
      <c r="CS35" s="644"/>
      <c r="CT35" s="644"/>
      <c r="CU35" s="644"/>
      <c r="CV35" s="644"/>
      <c r="CW35" s="644"/>
      <c r="CX35" s="644"/>
      <c r="CY35" s="645"/>
      <c r="CZ35" s="628">
        <v>1</v>
      </c>
      <c r="DA35" s="656"/>
      <c r="DB35" s="656"/>
      <c r="DC35" s="658"/>
      <c r="DD35" s="632">
        <v>157339</v>
      </c>
      <c r="DE35" s="644"/>
      <c r="DF35" s="644"/>
      <c r="DG35" s="644"/>
      <c r="DH35" s="644"/>
      <c r="DI35" s="644"/>
      <c r="DJ35" s="644"/>
      <c r="DK35" s="645"/>
      <c r="DL35" s="632">
        <v>129045</v>
      </c>
      <c r="DM35" s="644"/>
      <c r="DN35" s="644"/>
      <c r="DO35" s="644"/>
      <c r="DP35" s="644"/>
      <c r="DQ35" s="644"/>
      <c r="DR35" s="644"/>
      <c r="DS35" s="644"/>
      <c r="DT35" s="644"/>
      <c r="DU35" s="644"/>
      <c r="DV35" s="645"/>
      <c r="DW35" s="628">
        <v>1.3</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566997</v>
      </c>
      <c r="S36" s="624"/>
      <c r="T36" s="624"/>
      <c r="U36" s="624"/>
      <c r="V36" s="624"/>
      <c r="W36" s="624"/>
      <c r="X36" s="624"/>
      <c r="Y36" s="625"/>
      <c r="Z36" s="626">
        <v>3</v>
      </c>
      <c r="AA36" s="626"/>
      <c r="AB36" s="626"/>
      <c r="AC36" s="626"/>
      <c r="AD36" s="627" t="s">
        <v>232</v>
      </c>
      <c r="AE36" s="627"/>
      <c r="AF36" s="627"/>
      <c r="AG36" s="627"/>
      <c r="AH36" s="627"/>
      <c r="AI36" s="627"/>
      <c r="AJ36" s="627"/>
      <c r="AK36" s="627"/>
      <c r="AL36" s="628" t="s">
        <v>232</v>
      </c>
      <c r="AM36" s="629"/>
      <c r="AN36" s="629"/>
      <c r="AO36" s="630"/>
      <c r="AP36" s="222"/>
      <c r="AQ36" s="689" t="s">
        <v>332</v>
      </c>
      <c r="AR36" s="690"/>
      <c r="AS36" s="690"/>
      <c r="AT36" s="690"/>
      <c r="AU36" s="690"/>
      <c r="AV36" s="690"/>
      <c r="AW36" s="690"/>
      <c r="AX36" s="690"/>
      <c r="AY36" s="691"/>
      <c r="AZ36" s="612">
        <v>2199845</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4055</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2912750</v>
      </c>
      <c r="CS36" s="624"/>
      <c r="CT36" s="624"/>
      <c r="CU36" s="624"/>
      <c r="CV36" s="624"/>
      <c r="CW36" s="624"/>
      <c r="CX36" s="624"/>
      <c r="CY36" s="625"/>
      <c r="CZ36" s="628">
        <v>16.100000000000001</v>
      </c>
      <c r="DA36" s="656"/>
      <c r="DB36" s="656"/>
      <c r="DC36" s="658"/>
      <c r="DD36" s="632">
        <v>1744652</v>
      </c>
      <c r="DE36" s="624"/>
      <c r="DF36" s="624"/>
      <c r="DG36" s="624"/>
      <c r="DH36" s="624"/>
      <c r="DI36" s="624"/>
      <c r="DJ36" s="624"/>
      <c r="DK36" s="625"/>
      <c r="DL36" s="632">
        <v>781371</v>
      </c>
      <c r="DM36" s="624"/>
      <c r="DN36" s="624"/>
      <c r="DO36" s="624"/>
      <c r="DP36" s="624"/>
      <c r="DQ36" s="624"/>
      <c r="DR36" s="624"/>
      <c r="DS36" s="624"/>
      <c r="DT36" s="624"/>
      <c r="DU36" s="624"/>
      <c r="DV36" s="625"/>
      <c r="DW36" s="628">
        <v>7.8</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259044</v>
      </c>
      <c r="S37" s="624"/>
      <c r="T37" s="624"/>
      <c r="U37" s="624"/>
      <c r="V37" s="624"/>
      <c r="W37" s="624"/>
      <c r="X37" s="624"/>
      <c r="Y37" s="625"/>
      <c r="Z37" s="626">
        <v>1.4</v>
      </c>
      <c r="AA37" s="626"/>
      <c r="AB37" s="626"/>
      <c r="AC37" s="626"/>
      <c r="AD37" s="627">
        <v>165</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284607</v>
      </c>
      <c r="BA37" s="624"/>
      <c r="BB37" s="624"/>
      <c r="BC37" s="624"/>
      <c r="BD37" s="644"/>
      <c r="BE37" s="644"/>
      <c r="BF37" s="669"/>
      <c r="BG37" s="620" t="s">
        <v>337</v>
      </c>
      <c r="BH37" s="621"/>
      <c r="BI37" s="621"/>
      <c r="BJ37" s="621"/>
      <c r="BK37" s="621"/>
      <c r="BL37" s="621"/>
      <c r="BM37" s="621"/>
      <c r="BN37" s="621"/>
      <c r="BO37" s="621"/>
      <c r="BP37" s="621"/>
      <c r="BQ37" s="621"/>
      <c r="BR37" s="621"/>
      <c r="BS37" s="621"/>
      <c r="BT37" s="621"/>
      <c r="BU37" s="622"/>
      <c r="BV37" s="623">
        <v>-44473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21938</v>
      </c>
      <c r="CS37" s="644"/>
      <c r="CT37" s="644"/>
      <c r="CU37" s="644"/>
      <c r="CV37" s="644"/>
      <c r="CW37" s="644"/>
      <c r="CX37" s="644"/>
      <c r="CY37" s="645"/>
      <c r="CZ37" s="628">
        <v>0.1</v>
      </c>
      <c r="DA37" s="656"/>
      <c r="DB37" s="656"/>
      <c r="DC37" s="658"/>
      <c r="DD37" s="632">
        <v>21938</v>
      </c>
      <c r="DE37" s="644"/>
      <c r="DF37" s="644"/>
      <c r="DG37" s="644"/>
      <c r="DH37" s="644"/>
      <c r="DI37" s="644"/>
      <c r="DJ37" s="644"/>
      <c r="DK37" s="645"/>
      <c r="DL37" s="632">
        <v>20841</v>
      </c>
      <c r="DM37" s="644"/>
      <c r="DN37" s="644"/>
      <c r="DO37" s="644"/>
      <c r="DP37" s="644"/>
      <c r="DQ37" s="644"/>
      <c r="DR37" s="644"/>
      <c r="DS37" s="644"/>
      <c r="DT37" s="644"/>
      <c r="DU37" s="644"/>
      <c r="DV37" s="645"/>
      <c r="DW37" s="628">
        <v>0.2</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2045657</v>
      </c>
      <c r="S38" s="624"/>
      <c r="T38" s="624"/>
      <c r="U38" s="624"/>
      <c r="V38" s="624"/>
      <c r="W38" s="624"/>
      <c r="X38" s="624"/>
      <c r="Y38" s="625"/>
      <c r="Z38" s="626">
        <v>11</v>
      </c>
      <c r="AA38" s="626"/>
      <c r="AB38" s="626"/>
      <c r="AC38" s="626"/>
      <c r="AD38" s="627" t="s">
        <v>232</v>
      </c>
      <c r="AE38" s="627"/>
      <c r="AF38" s="627"/>
      <c r="AG38" s="627"/>
      <c r="AH38" s="627"/>
      <c r="AI38" s="627"/>
      <c r="AJ38" s="627"/>
      <c r="AK38" s="627"/>
      <c r="AL38" s="628" t="s">
        <v>189</v>
      </c>
      <c r="AM38" s="629"/>
      <c r="AN38" s="629"/>
      <c r="AO38" s="630"/>
      <c r="AQ38" s="686" t="s">
        <v>340</v>
      </c>
      <c r="AR38" s="687"/>
      <c r="AS38" s="687"/>
      <c r="AT38" s="687"/>
      <c r="AU38" s="687"/>
      <c r="AV38" s="687"/>
      <c r="AW38" s="687"/>
      <c r="AX38" s="687"/>
      <c r="AY38" s="688"/>
      <c r="AZ38" s="623">
        <v>178975</v>
      </c>
      <c r="BA38" s="624"/>
      <c r="BB38" s="624"/>
      <c r="BC38" s="624"/>
      <c r="BD38" s="644"/>
      <c r="BE38" s="644"/>
      <c r="BF38" s="669"/>
      <c r="BG38" s="620" t="s">
        <v>341</v>
      </c>
      <c r="BH38" s="621"/>
      <c r="BI38" s="621"/>
      <c r="BJ38" s="621"/>
      <c r="BK38" s="621"/>
      <c r="BL38" s="621"/>
      <c r="BM38" s="621"/>
      <c r="BN38" s="621"/>
      <c r="BO38" s="621"/>
      <c r="BP38" s="621"/>
      <c r="BQ38" s="621"/>
      <c r="BR38" s="621"/>
      <c r="BS38" s="621"/>
      <c r="BT38" s="621"/>
      <c r="BU38" s="622"/>
      <c r="BV38" s="623">
        <v>3380</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1915238</v>
      </c>
      <c r="CS38" s="624"/>
      <c r="CT38" s="624"/>
      <c r="CU38" s="624"/>
      <c r="CV38" s="624"/>
      <c r="CW38" s="624"/>
      <c r="CX38" s="624"/>
      <c r="CY38" s="625"/>
      <c r="CZ38" s="628">
        <v>10.6</v>
      </c>
      <c r="DA38" s="656"/>
      <c r="DB38" s="656"/>
      <c r="DC38" s="658"/>
      <c r="DD38" s="632">
        <v>1676548</v>
      </c>
      <c r="DE38" s="624"/>
      <c r="DF38" s="624"/>
      <c r="DG38" s="624"/>
      <c r="DH38" s="624"/>
      <c r="DI38" s="624"/>
      <c r="DJ38" s="624"/>
      <c r="DK38" s="625"/>
      <c r="DL38" s="632">
        <v>755722</v>
      </c>
      <c r="DM38" s="624"/>
      <c r="DN38" s="624"/>
      <c r="DO38" s="624"/>
      <c r="DP38" s="624"/>
      <c r="DQ38" s="624"/>
      <c r="DR38" s="624"/>
      <c r="DS38" s="624"/>
      <c r="DT38" s="624"/>
      <c r="DU38" s="624"/>
      <c r="DV38" s="625"/>
      <c r="DW38" s="628">
        <v>7.5</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189</v>
      </c>
      <c r="S39" s="624"/>
      <c r="T39" s="624"/>
      <c r="U39" s="624"/>
      <c r="V39" s="624"/>
      <c r="W39" s="624"/>
      <c r="X39" s="624"/>
      <c r="Y39" s="625"/>
      <c r="Z39" s="626" t="s">
        <v>189</v>
      </c>
      <c r="AA39" s="626"/>
      <c r="AB39" s="626"/>
      <c r="AC39" s="626"/>
      <c r="AD39" s="627" t="s">
        <v>189</v>
      </c>
      <c r="AE39" s="627"/>
      <c r="AF39" s="627"/>
      <c r="AG39" s="627"/>
      <c r="AH39" s="627"/>
      <c r="AI39" s="627"/>
      <c r="AJ39" s="627"/>
      <c r="AK39" s="627"/>
      <c r="AL39" s="628" t="s">
        <v>232</v>
      </c>
      <c r="AM39" s="629"/>
      <c r="AN39" s="629"/>
      <c r="AO39" s="630"/>
      <c r="AQ39" s="686" t="s">
        <v>344</v>
      </c>
      <c r="AR39" s="687"/>
      <c r="AS39" s="687"/>
      <c r="AT39" s="687"/>
      <c r="AU39" s="687"/>
      <c r="AV39" s="687"/>
      <c r="AW39" s="687"/>
      <c r="AX39" s="687"/>
      <c r="AY39" s="688"/>
      <c r="AZ39" s="623" t="s">
        <v>232</v>
      </c>
      <c r="BA39" s="624"/>
      <c r="BB39" s="624"/>
      <c r="BC39" s="624"/>
      <c r="BD39" s="644"/>
      <c r="BE39" s="644"/>
      <c r="BF39" s="669"/>
      <c r="BG39" s="620" t="s">
        <v>345</v>
      </c>
      <c r="BH39" s="621"/>
      <c r="BI39" s="621"/>
      <c r="BJ39" s="621"/>
      <c r="BK39" s="621"/>
      <c r="BL39" s="621"/>
      <c r="BM39" s="621"/>
      <c r="BN39" s="621"/>
      <c r="BO39" s="621"/>
      <c r="BP39" s="621"/>
      <c r="BQ39" s="621"/>
      <c r="BR39" s="621"/>
      <c r="BS39" s="621"/>
      <c r="BT39" s="621"/>
      <c r="BU39" s="622"/>
      <c r="BV39" s="623">
        <v>4929</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488316</v>
      </c>
      <c r="CS39" s="644"/>
      <c r="CT39" s="644"/>
      <c r="CU39" s="644"/>
      <c r="CV39" s="644"/>
      <c r="CW39" s="644"/>
      <c r="CX39" s="644"/>
      <c r="CY39" s="645"/>
      <c r="CZ39" s="628">
        <v>2.7</v>
      </c>
      <c r="DA39" s="656"/>
      <c r="DB39" s="656"/>
      <c r="DC39" s="658"/>
      <c r="DD39" s="632">
        <v>307863</v>
      </c>
      <c r="DE39" s="644"/>
      <c r="DF39" s="644"/>
      <c r="DG39" s="644"/>
      <c r="DH39" s="644"/>
      <c r="DI39" s="644"/>
      <c r="DJ39" s="644"/>
      <c r="DK39" s="645"/>
      <c r="DL39" s="632" t="s">
        <v>189</v>
      </c>
      <c r="DM39" s="644"/>
      <c r="DN39" s="644"/>
      <c r="DO39" s="644"/>
      <c r="DP39" s="644"/>
      <c r="DQ39" s="644"/>
      <c r="DR39" s="644"/>
      <c r="DS39" s="644"/>
      <c r="DT39" s="644"/>
      <c r="DU39" s="644"/>
      <c r="DV39" s="645"/>
      <c r="DW39" s="628" t="s">
        <v>232</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v>91857</v>
      </c>
      <c r="S40" s="624"/>
      <c r="T40" s="624"/>
      <c r="U40" s="624"/>
      <c r="V40" s="624"/>
      <c r="W40" s="624"/>
      <c r="X40" s="624"/>
      <c r="Y40" s="625"/>
      <c r="Z40" s="626">
        <v>0.5</v>
      </c>
      <c r="AA40" s="626"/>
      <c r="AB40" s="626"/>
      <c r="AC40" s="626"/>
      <c r="AD40" s="627" t="s">
        <v>232</v>
      </c>
      <c r="AE40" s="627"/>
      <c r="AF40" s="627"/>
      <c r="AG40" s="627"/>
      <c r="AH40" s="627"/>
      <c r="AI40" s="627"/>
      <c r="AJ40" s="627"/>
      <c r="AK40" s="627"/>
      <c r="AL40" s="628" t="s">
        <v>232</v>
      </c>
      <c r="AM40" s="629"/>
      <c r="AN40" s="629"/>
      <c r="AO40" s="630"/>
      <c r="AQ40" s="686" t="s">
        <v>348</v>
      </c>
      <c r="AR40" s="687"/>
      <c r="AS40" s="687"/>
      <c r="AT40" s="687"/>
      <c r="AU40" s="687"/>
      <c r="AV40" s="687"/>
      <c r="AW40" s="687"/>
      <c r="AX40" s="687"/>
      <c r="AY40" s="688"/>
      <c r="AZ40" s="623" t="s">
        <v>189</v>
      </c>
      <c r="BA40" s="624"/>
      <c r="BB40" s="624"/>
      <c r="BC40" s="624"/>
      <c r="BD40" s="644"/>
      <c r="BE40" s="644"/>
      <c r="BF40" s="669"/>
      <c r="BG40" s="673" t="s">
        <v>349</v>
      </c>
      <c r="BH40" s="674"/>
      <c r="BI40" s="674"/>
      <c r="BJ40" s="674"/>
      <c r="BK40" s="674"/>
      <c r="BL40" s="223"/>
      <c r="BM40" s="621" t="s">
        <v>350</v>
      </c>
      <c r="BN40" s="621"/>
      <c r="BO40" s="621"/>
      <c r="BP40" s="621"/>
      <c r="BQ40" s="621"/>
      <c r="BR40" s="621"/>
      <c r="BS40" s="621"/>
      <c r="BT40" s="621"/>
      <c r="BU40" s="622"/>
      <c r="BV40" s="623">
        <v>86</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1239</v>
      </c>
      <c r="CS40" s="624"/>
      <c r="CT40" s="624"/>
      <c r="CU40" s="624"/>
      <c r="CV40" s="624"/>
      <c r="CW40" s="624"/>
      <c r="CX40" s="624"/>
      <c r="CY40" s="625"/>
      <c r="CZ40" s="628">
        <v>0</v>
      </c>
      <c r="DA40" s="656"/>
      <c r="DB40" s="656"/>
      <c r="DC40" s="658"/>
      <c r="DD40" s="632">
        <v>1239</v>
      </c>
      <c r="DE40" s="624"/>
      <c r="DF40" s="624"/>
      <c r="DG40" s="624"/>
      <c r="DH40" s="624"/>
      <c r="DI40" s="624"/>
      <c r="DJ40" s="624"/>
      <c r="DK40" s="625"/>
      <c r="DL40" s="632" t="s">
        <v>189</v>
      </c>
      <c r="DM40" s="624"/>
      <c r="DN40" s="624"/>
      <c r="DO40" s="624"/>
      <c r="DP40" s="624"/>
      <c r="DQ40" s="624"/>
      <c r="DR40" s="624"/>
      <c r="DS40" s="624"/>
      <c r="DT40" s="624"/>
      <c r="DU40" s="624"/>
      <c r="DV40" s="625"/>
      <c r="DW40" s="628" t="s">
        <v>232</v>
      </c>
      <c r="DX40" s="656"/>
      <c r="DY40" s="656"/>
      <c r="DZ40" s="656"/>
      <c r="EA40" s="656"/>
      <c r="EB40" s="656"/>
      <c r="EC40" s="657"/>
    </row>
    <row r="41" spans="2:133" ht="11.25" customHeight="1" x14ac:dyDescent="0.15">
      <c r="B41" s="646" t="s">
        <v>352</v>
      </c>
      <c r="C41" s="647"/>
      <c r="D41" s="647"/>
      <c r="E41" s="647"/>
      <c r="F41" s="647"/>
      <c r="G41" s="647"/>
      <c r="H41" s="647"/>
      <c r="I41" s="647"/>
      <c r="J41" s="647"/>
      <c r="K41" s="647"/>
      <c r="L41" s="647"/>
      <c r="M41" s="647"/>
      <c r="N41" s="647"/>
      <c r="O41" s="647"/>
      <c r="P41" s="647"/>
      <c r="Q41" s="648"/>
      <c r="R41" s="695">
        <v>18654631</v>
      </c>
      <c r="S41" s="696"/>
      <c r="T41" s="696"/>
      <c r="U41" s="696"/>
      <c r="V41" s="696"/>
      <c r="W41" s="696"/>
      <c r="X41" s="696"/>
      <c r="Y41" s="700"/>
      <c r="Z41" s="701">
        <v>100</v>
      </c>
      <c r="AA41" s="701"/>
      <c r="AB41" s="701"/>
      <c r="AC41" s="701"/>
      <c r="AD41" s="702">
        <v>9952230</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388437</v>
      </c>
      <c r="BA41" s="624"/>
      <c r="BB41" s="624"/>
      <c r="BC41" s="624"/>
      <c r="BD41" s="644"/>
      <c r="BE41" s="644"/>
      <c r="BF41" s="669"/>
      <c r="BG41" s="673"/>
      <c r="BH41" s="674"/>
      <c r="BI41" s="674"/>
      <c r="BJ41" s="674"/>
      <c r="BK41" s="674"/>
      <c r="BL41" s="223"/>
      <c r="BM41" s="621" t="s">
        <v>354</v>
      </c>
      <c r="BN41" s="621"/>
      <c r="BO41" s="621"/>
      <c r="BP41" s="621"/>
      <c r="BQ41" s="621"/>
      <c r="BR41" s="621"/>
      <c r="BS41" s="621"/>
      <c r="BT41" s="621"/>
      <c r="BU41" s="622"/>
      <c r="BV41" s="623" t="s">
        <v>189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189</v>
      </c>
      <c r="CS41" s="644"/>
      <c r="CT41" s="644"/>
      <c r="CU41" s="644"/>
      <c r="CV41" s="644"/>
      <c r="CW41" s="644"/>
      <c r="CX41" s="644"/>
      <c r="CY41" s="645"/>
      <c r="CZ41" s="628" t="s">
        <v>189</v>
      </c>
      <c r="DA41" s="656"/>
      <c r="DB41" s="656"/>
      <c r="DC41" s="658"/>
      <c r="DD41" s="632" t="s">
        <v>189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1347826</v>
      </c>
      <c r="BA42" s="696"/>
      <c r="BB42" s="696"/>
      <c r="BC42" s="696"/>
      <c r="BD42" s="682"/>
      <c r="BE42" s="682"/>
      <c r="BF42" s="684"/>
      <c r="BG42" s="675"/>
      <c r="BH42" s="676"/>
      <c r="BI42" s="676"/>
      <c r="BJ42" s="676"/>
      <c r="BK42" s="676"/>
      <c r="BL42" s="224"/>
      <c r="BM42" s="647" t="s">
        <v>357</v>
      </c>
      <c r="BN42" s="647"/>
      <c r="BO42" s="647"/>
      <c r="BP42" s="647"/>
      <c r="BQ42" s="647"/>
      <c r="BR42" s="647"/>
      <c r="BS42" s="647"/>
      <c r="BT42" s="647"/>
      <c r="BU42" s="648"/>
      <c r="BV42" s="695">
        <v>408</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2840335</v>
      </c>
      <c r="CS42" s="644"/>
      <c r="CT42" s="644"/>
      <c r="CU42" s="644"/>
      <c r="CV42" s="644"/>
      <c r="CW42" s="644"/>
      <c r="CX42" s="644"/>
      <c r="CY42" s="645"/>
      <c r="CZ42" s="628">
        <v>15.7</v>
      </c>
      <c r="DA42" s="656"/>
      <c r="DB42" s="656"/>
      <c r="DC42" s="658"/>
      <c r="DD42" s="632">
        <v>444099</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126870</v>
      </c>
      <c r="CS43" s="644"/>
      <c r="CT43" s="644"/>
      <c r="CU43" s="644"/>
      <c r="CV43" s="644"/>
      <c r="CW43" s="644"/>
      <c r="CX43" s="644"/>
      <c r="CY43" s="645"/>
      <c r="CZ43" s="628">
        <v>0.7</v>
      </c>
      <c r="DA43" s="656"/>
      <c r="DB43" s="656"/>
      <c r="DC43" s="658"/>
      <c r="DD43" s="632">
        <v>124370</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2734761</v>
      </c>
      <c r="CS44" s="624"/>
      <c r="CT44" s="624"/>
      <c r="CU44" s="624"/>
      <c r="CV44" s="624"/>
      <c r="CW44" s="624"/>
      <c r="CX44" s="624"/>
      <c r="CY44" s="625"/>
      <c r="CZ44" s="628">
        <v>15.1</v>
      </c>
      <c r="DA44" s="629"/>
      <c r="DB44" s="629"/>
      <c r="DC44" s="635"/>
      <c r="DD44" s="632">
        <v>387226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1298576</v>
      </c>
      <c r="CS45" s="644"/>
      <c r="CT45" s="644"/>
      <c r="CU45" s="644"/>
      <c r="CV45" s="644"/>
      <c r="CW45" s="644"/>
      <c r="CX45" s="644"/>
      <c r="CY45" s="645"/>
      <c r="CZ45" s="628">
        <v>7.2</v>
      </c>
      <c r="DA45" s="656"/>
      <c r="DB45" s="656"/>
      <c r="DC45" s="658"/>
      <c r="DD45" s="632">
        <v>20341</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1389089</v>
      </c>
      <c r="CS46" s="624"/>
      <c r="CT46" s="624"/>
      <c r="CU46" s="624"/>
      <c r="CV46" s="624"/>
      <c r="CW46" s="624"/>
      <c r="CX46" s="624"/>
      <c r="CY46" s="625"/>
      <c r="CZ46" s="628">
        <v>7.7</v>
      </c>
      <c r="DA46" s="629"/>
      <c r="DB46" s="629"/>
      <c r="DC46" s="635"/>
      <c r="DD46" s="632">
        <v>364817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105574</v>
      </c>
      <c r="CS47" s="644"/>
      <c r="CT47" s="644"/>
      <c r="CU47" s="644"/>
      <c r="CV47" s="644"/>
      <c r="CW47" s="644"/>
      <c r="CX47" s="644"/>
      <c r="CY47" s="645"/>
      <c r="CZ47" s="628">
        <v>0.6</v>
      </c>
      <c r="DA47" s="656"/>
      <c r="DB47" s="656"/>
      <c r="DC47" s="658"/>
      <c r="DD47" s="632">
        <v>56873</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367</v>
      </c>
      <c r="CG48" s="621"/>
      <c r="CH48" s="621"/>
      <c r="CI48" s="621"/>
      <c r="CJ48" s="621"/>
      <c r="CK48" s="621"/>
      <c r="CL48" s="621"/>
      <c r="CM48" s="621"/>
      <c r="CN48" s="621"/>
      <c r="CO48" s="621"/>
      <c r="CP48" s="621"/>
      <c r="CQ48" s="622"/>
      <c r="CR48" s="623" t="s">
        <v>189</v>
      </c>
      <c r="CS48" s="624"/>
      <c r="CT48" s="624"/>
      <c r="CU48" s="624"/>
      <c r="CV48" s="624"/>
      <c r="CW48" s="624"/>
      <c r="CX48" s="624"/>
      <c r="CY48" s="625"/>
      <c r="CZ48" s="628" t="s">
        <v>189</v>
      </c>
      <c r="DA48" s="629"/>
      <c r="DB48" s="629"/>
      <c r="DC48" s="635"/>
      <c r="DD48" s="632" t="s">
        <v>189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368</v>
      </c>
      <c r="CE49" s="647"/>
      <c r="CF49" s="647"/>
      <c r="CG49" s="647"/>
      <c r="CH49" s="647"/>
      <c r="CI49" s="647"/>
      <c r="CJ49" s="647"/>
      <c r="CK49" s="647"/>
      <c r="CL49" s="647"/>
      <c r="CM49" s="647"/>
      <c r="CN49" s="647"/>
      <c r="CO49" s="647"/>
      <c r="CP49" s="647"/>
      <c r="CQ49" s="648"/>
      <c r="CR49" s="695">
        <v>18144851</v>
      </c>
      <c r="CS49" s="682"/>
      <c r="CT49" s="682"/>
      <c r="CU49" s="682"/>
      <c r="CV49" s="682"/>
      <c r="CW49" s="682"/>
      <c r="CX49" s="682"/>
      <c r="CY49" s="711"/>
      <c r="CZ49" s="703">
        <v>100</v>
      </c>
      <c r="DA49" s="712"/>
      <c r="DB49" s="712"/>
      <c r="DC49" s="713"/>
      <c r="DD49" s="714">
        <v>11991337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X2cDrGnRdPSzfeTb2XGxTh1cyStWtlvdlRDT9CteosNJfVLWNQfxPJuWaD6vm7+jy7pf+8FOERBn1oOa+q2OQ==" saltValue="BquB+3iKwpA5VzMWm/dr4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Normal="85" zoomScaleSheetLayoutView="10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18838</v>
      </c>
      <c r="R7" s="753"/>
      <c r="S7" s="753"/>
      <c r="T7" s="753"/>
      <c r="U7" s="753"/>
      <c r="V7" s="753">
        <v>18329</v>
      </c>
      <c r="W7" s="753"/>
      <c r="X7" s="753"/>
      <c r="Y7" s="753"/>
      <c r="Z7" s="753"/>
      <c r="AA7" s="753">
        <v>509</v>
      </c>
      <c r="AB7" s="753"/>
      <c r="AC7" s="753"/>
      <c r="AD7" s="753"/>
      <c r="AE7" s="754"/>
      <c r="AF7" s="755">
        <v>343</v>
      </c>
      <c r="AG7" s="756"/>
      <c r="AH7" s="756"/>
      <c r="AI7" s="756"/>
      <c r="AJ7" s="757"/>
      <c r="AK7" s="758">
        <v>296</v>
      </c>
      <c r="AL7" s="759"/>
      <c r="AM7" s="759"/>
      <c r="AN7" s="759"/>
      <c r="AO7" s="759"/>
      <c r="AP7" s="759">
        <v>17692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610</v>
      </c>
      <c r="BS7" s="746" t="s">
        <v>606</v>
      </c>
      <c r="BT7" s="747"/>
      <c r="BU7" s="747"/>
      <c r="BV7" s="747"/>
      <c r="BW7" s="747"/>
      <c r="BX7" s="747"/>
      <c r="BY7" s="747"/>
      <c r="BZ7" s="747"/>
      <c r="CA7" s="747"/>
      <c r="CB7" s="747"/>
      <c r="CC7" s="747"/>
      <c r="CD7" s="747"/>
      <c r="CE7" s="747"/>
      <c r="CF7" s="747"/>
      <c r="CG7" s="762"/>
      <c r="CH7" s="743">
        <v>305</v>
      </c>
      <c r="CI7" s="744"/>
      <c r="CJ7" s="744"/>
      <c r="CK7" s="744"/>
      <c r="CL7" s="745"/>
      <c r="CM7" s="743">
        <v>31116</v>
      </c>
      <c r="CN7" s="744"/>
      <c r="CO7" s="744"/>
      <c r="CP7" s="744"/>
      <c r="CQ7" s="745"/>
      <c r="CR7" s="743" t="s">
        <v>596</v>
      </c>
      <c r="CS7" s="744"/>
      <c r="CT7" s="744"/>
      <c r="CU7" s="744"/>
      <c r="CV7" s="745"/>
      <c r="CW7" s="743" t="s">
        <v>596</v>
      </c>
      <c r="CX7" s="744"/>
      <c r="CY7" s="744"/>
      <c r="CZ7" s="744"/>
      <c r="DA7" s="745"/>
      <c r="DB7" s="743">
        <v>152</v>
      </c>
      <c r="DC7" s="744"/>
      <c r="DD7" s="744"/>
      <c r="DE7" s="744"/>
      <c r="DF7" s="745"/>
      <c r="DG7" s="743" t="s">
        <v>596</v>
      </c>
      <c r="DH7" s="744"/>
      <c r="DI7" s="744"/>
      <c r="DJ7" s="744"/>
      <c r="DK7" s="745"/>
      <c r="DL7" s="743">
        <v>64</v>
      </c>
      <c r="DM7" s="744"/>
      <c r="DN7" s="744"/>
      <c r="DO7" s="744"/>
      <c r="DP7" s="745"/>
      <c r="DQ7" s="743">
        <v>6</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36</v>
      </c>
      <c r="R8" s="784"/>
      <c r="S8" s="784"/>
      <c r="T8" s="784"/>
      <c r="U8" s="784"/>
      <c r="V8" s="784">
        <v>35</v>
      </c>
      <c r="W8" s="784"/>
      <c r="X8" s="784"/>
      <c r="Y8" s="784"/>
      <c r="Z8" s="784"/>
      <c r="AA8" s="785">
        <v>1</v>
      </c>
      <c r="AB8" s="786"/>
      <c r="AC8" s="786"/>
      <c r="AD8" s="786"/>
      <c r="AE8" s="787"/>
      <c r="AF8" s="788">
        <v>1</v>
      </c>
      <c r="AG8" s="786"/>
      <c r="AH8" s="786"/>
      <c r="AI8" s="786"/>
      <c r="AJ8" s="787"/>
      <c r="AK8" s="769">
        <v>10</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609</v>
      </c>
      <c r="BS8" s="773" t="s">
        <v>607</v>
      </c>
      <c r="BT8" s="774"/>
      <c r="BU8" s="774"/>
      <c r="BV8" s="774"/>
      <c r="BW8" s="774"/>
      <c r="BX8" s="774"/>
      <c r="BY8" s="774"/>
      <c r="BZ8" s="774"/>
      <c r="CA8" s="774"/>
      <c r="CB8" s="774"/>
      <c r="CC8" s="774"/>
      <c r="CD8" s="774"/>
      <c r="CE8" s="774"/>
      <c r="CF8" s="774"/>
      <c r="CG8" s="775"/>
      <c r="CH8" s="776">
        <v>38</v>
      </c>
      <c r="CI8" s="777"/>
      <c r="CJ8" s="777"/>
      <c r="CK8" s="777"/>
      <c r="CL8" s="778"/>
      <c r="CM8" s="776">
        <v>-1482</v>
      </c>
      <c r="CN8" s="777"/>
      <c r="CO8" s="777"/>
      <c r="CP8" s="777"/>
      <c r="CQ8" s="778"/>
      <c r="CR8" s="776" t="s">
        <v>596</v>
      </c>
      <c r="CS8" s="777"/>
      <c r="CT8" s="777"/>
      <c r="CU8" s="777"/>
      <c r="CV8" s="778"/>
      <c r="CW8" s="776" t="s">
        <v>596</v>
      </c>
      <c r="CX8" s="777"/>
      <c r="CY8" s="777"/>
      <c r="CZ8" s="777"/>
      <c r="DA8" s="778"/>
      <c r="DB8" s="776" t="s">
        <v>596</v>
      </c>
      <c r="DC8" s="777"/>
      <c r="DD8" s="777"/>
      <c r="DE8" s="777"/>
      <c r="DF8" s="778"/>
      <c r="DG8" s="776" t="s">
        <v>596</v>
      </c>
      <c r="DH8" s="777"/>
      <c r="DI8" s="777"/>
      <c r="DJ8" s="777"/>
      <c r="DK8" s="778"/>
      <c r="DL8" s="776">
        <v>3</v>
      </c>
      <c r="DM8" s="777"/>
      <c r="DN8" s="777"/>
      <c r="DO8" s="777"/>
      <c r="DP8" s="778"/>
      <c r="DQ8" s="776">
        <v>2</v>
      </c>
      <c r="DR8" s="777"/>
      <c r="DS8" s="777"/>
      <c r="DT8" s="777"/>
      <c r="DU8" s="778"/>
      <c r="DV8" s="773"/>
      <c r="DW8" s="774"/>
      <c r="DX8" s="774"/>
      <c r="DY8" s="774"/>
      <c r="DZ8" s="779"/>
      <c r="EA8" s="234"/>
    </row>
    <row r="9" spans="1:131" s="235" customFormat="1" ht="26.25" customHeight="1" x14ac:dyDescent="0.15">
      <c r="A9" s="238">
        <v>3</v>
      </c>
      <c r="B9" s="780" t="s">
        <v>393</v>
      </c>
      <c r="C9" s="781"/>
      <c r="D9" s="781"/>
      <c r="E9" s="781"/>
      <c r="F9" s="781"/>
      <c r="G9" s="781"/>
      <c r="H9" s="781"/>
      <c r="I9" s="781"/>
      <c r="J9" s="781"/>
      <c r="K9" s="781"/>
      <c r="L9" s="781"/>
      <c r="M9" s="781"/>
      <c r="N9" s="781"/>
      <c r="O9" s="781"/>
      <c r="P9" s="782"/>
      <c r="Q9" s="783">
        <v>106</v>
      </c>
      <c r="R9" s="784"/>
      <c r="S9" s="784"/>
      <c r="T9" s="784"/>
      <c r="U9" s="784"/>
      <c r="V9" s="784">
        <v>106</v>
      </c>
      <c r="W9" s="784"/>
      <c r="X9" s="784"/>
      <c r="Y9" s="784"/>
      <c r="Z9" s="784"/>
      <c r="AA9" s="785">
        <v>0</v>
      </c>
      <c r="AB9" s="786"/>
      <c r="AC9" s="786"/>
      <c r="AD9" s="786"/>
      <c r="AE9" s="787"/>
      <c r="AF9" s="788" t="s">
        <v>394</v>
      </c>
      <c r="AG9" s="786"/>
      <c r="AH9" s="786"/>
      <c r="AI9" s="786"/>
      <c r="AJ9" s="787"/>
      <c r="AK9" s="769">
        <v>100</v>
      </c>
      <c r="AL9" s="770"/>
      <c r="AM9" s="770"/>
      <c r="AN9" s="770"/>
      <c r="AO9" s="770"/>
      <c r="AP9" s="770">
        <v>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610</v>
      </c>
      <c r="BS9" s="773" t="s">
        <v>608</v>
      </c>
      <c r="BT9" s="774"/>
      <c r="BU9" s="774"/>
      <c r="BV9" s="774"/>
      <c r="BW9" s="774"/>
      <c r="BX9" s="774"/>
      <c r="BY9" s="774"/>
      <c r="BZ9" s="774"/>
      <c r="CA9" s="774"/>
      <c r="CB9" s="774"/>
      <c r="CC9" s="774"/>
      <c r="CD9" s="774"/>
      <c r="CE9" s="774"/>
      <c r="CF9" s="774"/>
      <c r="CG9" s="775"/>
      <c r="CH9" s="776" t="s">
        <v>528</v>
      </c>
      <c r="CI9" s="777"/>
      <c r="CJ9" s="777"/>
      <c r="CK9" s="777"/>
      <c r="CL9" s="778"/>
      <c r="CM9" s="776" t="s">
        <v>528</v>
      </c>
      <c r="CN9" s="777"/>
      <c r="CO9" s="777"/>
      <c r="CP9" s="777"/>
      <c r="CQ9" s="778"/>
      <c r="CR9" s="776" t="s">
        <v>528</v>
      </c>
      <c r="CS9" s="777"/>
      <c r="CT9" s="777"/>
      <c r="CU9" s="777"/>
      <c r="CV9" s="778"/>
      <c r="CW9" s="776" t="s">
        <v>596</v>
      </c>
      <c r="CX9" s="777"/>
      <c r="CY9" s="777"/>
      <c r="CZ9" s="777"/>
      <c r="DA9" s="778"/>
      <c r="DB9" s="776" t="s">
        <v>528</v>
      </c>
      <c r="DC9" s="777"/>
      <c r="DD9" s="777"/>
      <c r="DE9" s="777"/>
      <c r="DF9" s="778"/>
      <c r="DG9" s="776" t="s">
        <v>528</v>
      </c>
      <c r="DH9" s="777"/>
      <c r="DI9" s="777"/>
      <c r="DJ9" s="777"/>
      <c r="DK9" s="778"/>
      <c r="DL9" s="776" t="s">
        <v>596</v>
      </c>
      <c r="DM9" s="777"/>
      <c r="DN9" s="777"/>
      <c r="DO9" s="777"/>
      <c r="DP9" s="778"/>
      <c r="DQ9" s="776">
        <v>247</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8"/>
      <c r="AG10" s="786"/>
      <c r="AH10" s="786"/>
      <c r="AI10" s="786"/>
      <c r="AJ10" s="787"/>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8"/>
      <c r="AG11" s="786"/>
      <c r="AH11" s="786"/>
      <c r="AI11" s="786"/>
      <c r="AJ11" s="787"/>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8"/>
      <c r="AG12" s="786"/>
      <c r="AH12" s="786"/>
      <c r="AI12" s="786"/>
      <c r="AJ12" s="787"/>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8"/>
      <c r="AG13" s="786"/>
      <c r="AH13" s="786"/>
      <c r="AI13" s="786"/>
      <c r="AJ13" s="787"/>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8"/>
      <c r="AG14" s="786"/>
      <c r="AH14" s="786"/>
      <c r="AI14" s="786"/>
      <c r="AJ14" s="787"/>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8"/>
      <c r="AG15" s="786"/>
      <c r="AH15" s="786"/>
      <c r="AI15" s="786"/>
      <c r="AJ15" s="787"/>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8"/>
      <c r="AG16" s="786"/>
      <c r="AH16" s="786"/>
      <c r="AI16" s="786"/>
      <c r="AJ16" s="787"/>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8"/>
      <c r="AG17" s="786"/>
      <c r="AH17" s="786"/>
      <c r="AI17" s="786"/>
      <c r="AJ17" s="787"/>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8"/>
      <c r="AG18" s="786"/>
      <c r="AH18" s="786"/>
      <c r="AI18" s="786"/>
      <c r="AJ18" s="787"/>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8"/>
      <c r="AG19" s="786"/>
      <c r="AH19" s="786"/>
      <c r="AI19" s="786"/>
      <c r="AJ19" s="787"/>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8"/>
      <c r="AG20" s="786"/>
      <c r="AH20" s="786"/>
      <c r="AI20" s="786"/>
      <c r="AJ20" s="787"/>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8"/>
      <c r="AG21" s="786"/>
      <c r="AH21" s="786"/>
      <c r="AI21" s="786"/>
      <c r="AJ21" s="787"/>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8"/>
      <c r="AG22" s="786"/>
      <c r="AH22" s="786"/>
      <c r="AI22" s="786"/>
      <c r="AJ22" s="787"/>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344</v>
      </c>
      <c r="AG23" s="793"/>
      <c r="AH23" s="793"/>
      <c r="AI23" s="793"/>
      <c r="AJ23" s="796"/>
      <c r="AK23" s="797"/>
      <c r="AL23" s="798"/>
      <c r="AM23" s="798"/>
      <c r="AN23" s="798"/>
      <c r="AO23" s="798"/>
      <c r="AP23" s="793"/>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2715</v>
      </c>
      <c r="R28" s="823"/>
      <c r="S28" s="823"/>
      <c r="T28" s="823"/>
      <c r="U28" s="823"/>
      <c r="V28" s="823">
        <v>2711</v>
      </c>
      <c r="W28" s="823"/>
      <c r="X28" s="823"/>
      <c r="Y28" s="823"/>
      <c r="Z28" s="823"/>
      <c r="AA28" s="823">
        <v>4</v>
      </c>
      <c r="AB28" s="823"/>
      <c r="AC28" s="823"/>
      <c r="AD28" s="823"/>
      <c r="AE28" s="824"/>
      <c r="AF28" s="825">
        <v>4</v>
      </c>
      <c r="AG28" s="823"/>
      <c r="AH28" s="823"/>
      <c r="AI28" s="823"/>
      <c r="AJ28" s="826"/>
      <c r="AK28" s="827">
        <v>204</v>
      </c>
      <c r="AL28" s="828"/>
      <c r="AM28" s="828"/>
      <c r="AN28" s="828"/>
      <c r="AO28" s="828"/>
      <c r="AP28" s="828" t="s">
        <v>596</v>
      </c>
      <c r="AQ28" s="828"/>
      <c r="AR28" s="828"/>
      <c r="AS28" s="828"/>
      <c r="AT28" s="828"/>
      <c r="AU28" s="828" t="s">
        <v>596</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534</v>
      </c>
      <c r="R29" s="784"/>
      <c r="S29" s="784"/>
      <c r="T29" s="784"/>
      <c r="U29" s="784"/>
      <c r="V29" s="784">
        <v>531</v>
      </c>
      <c r="W29" s="784"/>
      <c r="X29" s="784"/>
      <c r="Y29" s="784"/>
      <c r="Z29" s="784"/>
      <c r="AA29" s="785">
        <v>3</v>
      </c>
      <c r="AB29" s="786"/>
      <c r="AC29" s="786"/>
      <c r="AD29" s="786"/>
      <c r="AE29" s="787"/>
      <c r="AF29" s="788">
        <v>3</v>
      </c>
      <c r="AG29" s="786"/>
      <c r="AH29" s="786"/>
      <c r="AI29" s="786"/>
      <c r="AJ29" s="787"/>
      <c r="AK29" s="834">
        <v>392</v>
      </c>
      <c r="AL29" s="830"/>
      <c r="AM29" s="830"/>
      <c r="AN29" s="830"/>
      <c r="AO29" s="830"/>
      <c r="AP29" s="830">
        <v>397</v>
      </c>
      <c r="AQ29" s="830"/>
      <c r="AR29" s="830"/>
      <c r="AS29" s="830"/>
      <c r="AT29" s="830"/>
      <c r="AU29" s="830">
        <v>172</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3189</v>
      </c>
      <c r="R30" s="784"/>
      <c r="S30" s="784"/>
      <c r="T30" s="784"/>
      <c r="U30" s="784"/>
      <c r="V30" s="784">
        <v>3144</v>
      </c>
      <c r="W30" s="784"/>
      <c r="X30" s="784"/>
      <c r="Y30" s="784"/>
      <c r="Z30" s="784"/>
      <c r="AA30" s="785">
        <v>45</v>
      </c>
      <c r="AB30" s="786"/>
      <c r="AC30" s="786"/>
      <c r="AD30" s="786"/>
      <c r="AE30" s="787"/>
      <c r="AF30" s="788">
        <v>45</v>
      </c>
      <c r="AG30" s="786"/>
      <c r="AH30" s="786"/>
      <c r="AI30" s="786"/>
      <c r="AJ30" s="787"/>
      <c r="AK30" s="834">
        <v>475</v>
      </c>
      <c r="AL30" s="830"/>
      <c r="AM30" s="830"/>
      <c r="AN30" s="830"/>
      <c r="AO30" s="830"/>
      <c r="AP30" s="830" t="s">
        <v>596</v>
      </c>
      <c r="AQ30" s="830"/>
      <c r="AR30" s="830"/>
      <c r="AS30" s="830"/>
      <c r="AT30" s="830"/>
      <c r="AU30" s="830" t="s">
        <v>596</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294</v>
      </c>
      <c r="R31" s="784"/>
      <c r="S31" s="784"/>
      <c r="T31" s="784"/>
      <c r="U31" s="784"/>
      <c r="V31" s="784">
        <v>293</v>
      </c>
      <c r="W31" s="784"/>
      <c r="X31" s="784"/>
      <c r="Y31" s="784"/>
      <c r="Z31" s="784"/>
      <c r="AA31" s="785">
        <v>1</v>
      </c>
      <c r="AB31" s="786"/>
      <c r="AC31" s="786"/>
      <c r="AD31" s="786"/>
      <c r="AE31" s="787"/>
      <c r="AF31" s="788">
        <v>1</v>
      </c>
      <c r="AG31" s="786"/>
      <c r="AH31" s="786"/>
      <c r="AI31" s="786"/>
      <c r="AJ31" s="787"/>
      <c r="AK31" s="834">
        <v>108</v>
      </c>
      <c r="AL31" s="830"/>
      <c r="AM31" s="830"/>
      <c r="AN31" s="830"/>
      <c r="AO31" s="830"/>
      <c r="AP31" s="830" t="s">
        <v>596</v>
      </c>
      <c r="AQ31" s="830"/>
      <c r="AR31" s="830"/>
      <c r="AS31" s="830"/>
      <c r="AT31" s="830"/>
      <c r="AU31" s="830" t="s">
        <v>596</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777</v>
      </c>
      <c r="R32" s="784"/>
      <c r="S32" s="784"/>
      <c r="T32" s="784"/>
      <c r="U32" s="784"/>
      <c r="V32" s="784">
        <v>7</v>
      </c>
      <c r="W32" s="784"/>
      <c r="X32" s="784"/>
      <c r="Y32" s="784"/>
      <c r="Z32" s="784"/>
      <c r="AA32" s="785">
        <v>770</v>
      </c>
      <c r="AB32" s="786"/>
      <c r="AC32" s="786"/>
      <c r="AD32" s="786"/>
      <c r="AE32" s="787"/>
      <c r="AF32" s="788">
        <v>770</v>
      </c>
      <c r="AG32" s="786"/>
      <c r="AH32" s="786"/>
      <c r="AI32" s="786"/>
      <c r="AJ32" s="787"/>
      <c r="AK32" s="834">
        <v>285</v>
      </c>
      <c r="AL32" s="830"/>
      <c r="AM32" s="830"/>
      <c r="AN32" s="830"/>
      <c r="AO32" s="830"/>
      <c r="AP32" s="830">
        <v>2662</v>
      </c>
      <c r="AQ32" s="830"/>
      <c r="AR32" s="830"/>
      <c r="AS32" s="830"/>
      <c r="AT32" s="830"/>
      <c r="AU32" s="830">
        <v>1709</v>
      </c>
      <c r="AV32" s="830"/>
      <c r="AW32" s="830"/>
      <c r="AX32" s="830"/>
      <c r="AY32" s="830"/>
      <c r="AZ32" s="831"/>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190</v>
      </c>
      <c r="R33" s="784"/>
      <c r="S33" s="784"/>
      <c r="T33" s="784"/>
      <c r="U33" s="784"/>
      <c r="V33" s="784">
        <v>187</v>
      </c>
      <c r="W33" s="784"/>
      <c r="X33" s="784"/>
      <c r="Y33" s="784"/>
      <c r="Z33" s="784"/>
      <c r="AA33" s="785">
        <v>3</v>
      </c>
      <c r="AB33" s="786"/>
      <c r="AC33" s="786"/>
      <c r="AD33" s="786"/>
      <c r="AE33" s="787"/>
      <c r="AF33" s="788">
        <v>3</v>
      </c>
      <c r="AG33" s="786"/>
      <c r="AH33" s="786"/>
      <c r="AI33" s="786"/>
      <c r="AJ33" s="787"/>
      <c r="AK33" s="834">
        <v>182</v>
      </c>
      <c r="AL33" s="830"/>
      <c r="AM33" s="830"/>
      <c r="AN33" s="830"/>
      <c r="AO33" s="830"/>
      <c r="AP33" s="830" t="s">
        <v>596</v>
      </c>
      <c r="AQ33" s="830"/>
      <c r="AR33" s="830"/>
      <c r="AS33" s="830"/>
      <c r="AT33" s="830"/>
      <c r="AU33" s="830" t="s">
        <v>596</v>
      </c>
      <c r="AV33" s="830"/>
      <c r="AW33" s="830"/>
      <c r="AX33" s="830"/>
      <c r="AY33" s="830"/>
      <c r="AZ33" s="831"/>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8"/>
      <c r="AG34" s="786"/>
      <c r="AH34" s="786"/>
      <c r="AI34" s="786"/>
      <c r="AJ34" s="78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8"/>
      <c r="AG35" s="786"/>
      <c r="AH35" s="786"/>
      <c r="AI35" s="786"/>
      <c r="AJ35" s="78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8"/>
      <c r="AG36" s="786"/>
      <c r="AH36" s="786"/>
      <c r="AI36" s="786"/>
      <c r="AJ36" s="78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8"/>
      <c r="AG37" s="786"/>
      <c r="AH37" s="786"/>
      <c r="AI37" s="786"/>
      <c r="AJ37" s="78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8"/>
      <c r="AG38" s="786"/>
      <c r="AH38" s="786"/>
      <c r="AI38" s="786"/>
      <c r="AJ38" s="78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8"/>
      <c r="AG39" s="786"/>
      <c r="AH39" s="786"/>
      <c r="AI39" s="786"/>
      <c r="AJ39" s="78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8"/>
      <c r="AG40" s="786"/>
      <c r="AH40" s="786"/>
      <c r="AI40" s="786"/>
      <c r="AJ40" s="78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8"/>
      <c r="AG41" s="786"/>
      <c r="AH41" s="786"/>
      <c r="AI41" s="786"/>
      <c r="AJ41" s="78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8"/>
      <c r="AG42" s="786"/>
      <c r="AH42" s="786"/>
      <c r="AI42" s="786"/>
      <c r="AJ42" s="78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8"/>
      <c r="AG43" s="786"/>
      <c r="AH43" s="786"/>
      <c r="AI43" s="786"/>
      <c r="AJ43" s="78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8"/>
      <c r="AG44" s="786"/>
      <c r="AH44" s="786"/>
      <c r="AI44" s="786"/>
      <c r="AJ44" s="78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8"/>
      <c r="AG45" s="786"/>
      <c r="AH45" s="786"/>
      <c r="AI45" s="786"/>
      <c r="AJ45" s="78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8"/>
      <c r="AG46" s="786"/>
      <c r="AH46" s="786"/>
      <c r="AI46" s="786"/>
      <c r="AJ46" s="78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8"/>
      <c r="AG47" s="786"/>
      <c r="AH47" s="786"/>
      <c r="AI47" s="786"/>
      <c r="AJ47" s="78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8"/>
      <c r="AG48" s="786"/>
      <c r="AH48" s="786"/>
      <c r="AI48" s="786"/>
      <c r="AJ48" s="78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8"/>
      <c r="AG49" s="786"/>
      <c r="AH49" s="786"/>
      <c r="AI49" s="786"/>
      <c r="AJ49" s="78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8"/>
      <c r="AG50" s="786"/>
      <c r="AH50" s="786"/>
      <c r="AI50" s="786"/>
      <c r="AJ50" s="78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8"/>
      <c r="AG51" s="786"/>
      <c r="AH51" s="786"/>
      <c r="AI51" s="786"/>
      <c r="AJ51" s="78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8"/>
      <c r="AG52" s="786"/>
      <c r="AH52" s="786"/>
      <c r="AI52" s="786"/>
      <c r="AJ52" s="78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8"/>
      <c r="AG53" s="786"/>
      <c r="AH53" s="786"/>
      <c r="AI53" s="786"/>
      <c r="AJ53" s="78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8"/>
      <c r="AG54" s="786"/>
      <c r="AH54" s="786"/>
      <c r="AI54" s="786"/>
      <c r="AJ54" s="78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8"/>
      <c r="AG55" s="786"/>
      <c r="AH55" s="786"/>
      <c r="AI55" s="786"/>
      <c r="AJ55" s="78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8"/>
      <c r="AG56" s="786"/>
      <c r="AH56" s="786"/>
      <c r="AI56" s="786"/>
      <c r="AJ56" s="78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8"/>
      <c r="AG57" s="786"/>
      <c r="AH57" s="786"/>
      <c r="AI57" s="786"/>
      <c r="AJ57" s="78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8"/>
      <c r="AG58" s="786"/>
      <c r="AH58" s="786"/>
      <c r="AI58" s="786"/>
      <c r="AJ58" s="78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8"/>
      <c r="AG59" s="786"/>
      <c r="AH59" s="786"/>
      <c r="AI59" s="786"/>
      <c r="AJ59" s="78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8"/>
      <c r="AG60" s="786"/>
      <c r="AH60" s="786"/>
      <c r="AI60" s="786"/>
      <c r="AJ60" s="78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8"/>
      <c r="AG61" s="786"/>
      <c r="AH61" s="786"/>
      <c r="AI61" s="786"/>
      <c r="AJ61" s="78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8"/>
      <c r="AG62" s="786"/>
      <c r="AH62" s="786"/>
      <c r="AI62" s="786"/>
      <c r="AJ62" s="78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826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597</v>
      </c>
      <c r="C68" s="870"/>
      <c r="D68" s="870"/>
      <c r="E68" s="870"/>
      <c r="F68" s="870"/>
      <c r="G68" s="870"/>
      <c r="H68" s="870"/>
      <c r="I68" s="870"/>
      <c r="J68" s="870"/>
      <c r="K68" s="870"/>
      <c r="L68" s="870"/>
      <c r="M68" s="870"/>
      <c r="N68" s="870"/>
      <c r="O68" s="870"/>
      <c r="P68" s="871"/>
      <c r="Q68" s="872">
        <v>33221</v>
      </c>
      <c r="R68" s="866"/>
      <c r="S68" s="866"/>
      <c r="T68" s="866"/>
      <c r="U68" s="866"/>
      <c r="V68" s="866">
        <v>30702</v>
      </c>
      <c r="W68" s="866"/>
      <c r="X68" s="866"/>
      <c r="Y68" s="866"/>
      <c r="Z68" s="866"/>
      <c r="AA68" s="866">
        <v>2519</v>
      </c>
      <c r="AB68" s="866"/>
      <c r="AC68" s="866"/>
      <c r="AD68" s="866"/>
      <c r="AE68" s="866"/>
      <c r="AF68" s="866">
        <v>19486</v>
      </c>
      <c r="AG68" s="866"/>
      <c r="AH68" s="866"/>
      <c r="AI68" s="866"/>
      <c r="AJ68" s="866"/>
      <c r="AK68" s="866">
        <v>0</v>
      </c>
      <c r="AL68" s="866"/>
      <c r="AM68" s="866"/>
      <c r="AN68" s="866"/>
      <c r="AO68" s="866"/>
      <c r="AP68" s="866">
        <v>16708</v>
      </c>
      <c r="AQ68" s="866"/>
      <c r="AR68" s="866"/>
      <c r="AS68" s="866"/>
      <c r="AT68" s="866"/>
      <c r="AU68" s="866">
        <v>4217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598</v>
      </c>
      <c r="C69" s="874"/>
      <c r="D69" s="874"/>
      <c r="E69" s="874"/>
      <c r="F69" s="874"/>
      <c r="G69" s="874"/>
      <c r="H69" s="874"/>
      <c r="I69" s="874"/>
      <c r="J69" s="874"/>
      <c r="K69" s="874"/>
      <c r="L69" s="874"/>
      <c r="M69" s="874"/>
      <c r="N69" s="874"/>
      <c r="O69" s="874"/>
      <c r="P69" s="875"/>
      <c r="Q69" s="876">
        <v>6796</v>
      </c>
      <c r="R69" s="830"/>
      <c r="S69" s="830"/>
      <c r="T69" s="830"/>
      <c r="U69" s="830"/>
      <c r="V69" s="830">
        <v>6048</v>
      </c>
      <c r="W69" s="830"/>
      <c r="X69" s="830"/>
      <c r="Y69" s="830"/>
      <c r="Z69" s="830"/>
      <c r="AA69" s="877">
        <v>748</v>
      </c>
      <c r="AB69" s="878"/>
      <c r="AC69" s="878"/>
      <c r="AD69" s="878"/>
      <c r="AE69" s="834"/>
      <c r="AF69" s="830">
        <v>748</v>
      </c>
      <c r="AG69" s="830"/>
      <c r="AH69" s="830"/>
      <c r="AI69" s="830"/>
      <c r="AJ69" s="830"/>
      <c r="AK69" s="830">
        <v>1022</v>
      </c>
      <c r="AL69" s="830"/>
      <c r="AM69" s="830"/>
      <c r="AN69" s="830"/>
      <c r="AO69" s="830"/>
      <c r="AP69" s="877">
        <v>0</v>
      </c>
      <c r="AQ69" s="878"/>
      <c r="AR69" s="878"/>
      <c r="AS69" s="878"/>
      <c r="AT69" s="834"/>
      <c r="AU69" s="877">
        <v>0</v>
      </c>
      <c r="AV69" s="878"/>
      <c r="AW69" s="878"/>
      <c r="AX69" s="878"/>
      <c r="AY69" s="834"/>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599</v>
      </c>
      <c r="C70" s="874"/>
      <c r="D70" s="874"/>
      <c r="E70" s="874"/>
      <c r="F70" s="874"/>
      <c r="G70" s="874"/>
      <c r="H70" s="874"/>
      <c r="I70" s="874"/>
      <c r="J70" s="874"/>
      <c r="K70" s="874"/>
      <c r="L70" s="874"/>
      <c r="M70" s="874"/>
      <c r="N70" s="874"/>
      <c r="O70" s="874"/>
      <c r="P70" s="875"/>
      <c r="Q70" s="876">
        <v>41</v>
      </c>
      <c r="R70" s="830"/>
      <c r="S70" s="830"/>
      <c r="T70" s="830"/>
      <c r="U70" s="830"/>
      <c r="V70" s="830">
        <v>34</v>
      </c>
      <c r="W70" s="830"/>
      <c r="X70" s="830"/>
      <c r="Y70" s="830"/>
      <c r="Z70" s="830"/>
      <c r="AA70" s="877">
        <v>7</v>
      </c>
      <c r="AB70" s="878"/>
      <c r="AC70" s="878"/>
      <c r="AD70" s="878"/>
      <c r="AE70" s="834"/>
      <c r="AF70" s="830">
        <v>7</v>
      </c>
      <c r="AG70" s="830"/>
      <c r="AH70" s="830"/>
      <c r="AI70" s="830"/>
      <c r="AJ70" s="830"/>
      <c r="AK70" s="877">
        <v>0</v>
      </c>
      <c r="AL70" s="878"/>
      <c r="AM70" s="878"/>
      <c r="AN70" s="878"/>
      <c r="AO70" s="834"/>
      <c r="AP70" s="877">
        <v>0</v>
      </c>
      <c r="AQ70" s="878"/>
      <c r="AR70" s="878"/>
      <c r="AS70" s="878"/>
      <c r="AT70" s="834"/>
      <c r="AU70" s="877">
        <v>0</v>
      </c>
      <c r="AV70" s="878"/>
      <c r="AW70" s="878"/>
      <c r="AX70" s="878"/>
      <c r="AY70" s="834"/>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600</v>
      </c>
      <c r="C71" s="874"/>
      <c r="D71" s="874"/>
      <c r="E71" s="874"/>
      <c r="F71" s="874"/>
      <c r="G71" s="874"/>
      <c r="H71" s="874"/>
      <c r="I71" s="874"/>
      <c r="J71" s="874"/>
      <c r="K71" s="874"/>
      <c r="L71" s="874"/>
      <c r="M71" s="874"/>
      <c r="N71" s="874"/>
      <c r="O71" s="874"/>
      <c r="P71" s="875"/>
      <c r="Q71" s="876">
        <v>12</v>
      </c>
      <c r="R71" s="830"/>
      <c r="S71" s="830"/>
      <c r="T71" s="830"/>
      <c r="U71" s="830"/>
      <c r="V71" s="830">
        <v>9</v>
      </c>
      <c r="W71" s="830"/>
      <c r="X71" s="830"/>
      <c r="Y71" s="830"/>
      <c r="Z71" s="830"/>
      <c r="AA71" s="877">
        <v>3</v>
      </c>
      <c r="AB71" s="878"/>
      <c r="AC71" s="878"/>
      <c r="AD71" s="878"/>
      <c r="AE71" s="834"/>
      <c r="AF71" s="830">
        <v>3</v>
      </c>
      <c r="AG71" s="830"/>
      <c r="AH71" s="830"/>
      <c r="AI71" s="830"/>
      <c r="AJ71" s="830"/>
      <c r="AK71" s="877">
        <v>0</v>
      </c>
      <c r="AL71" s="878"/>
      <c r="AM71" s="878"/>
      <c r="AN71" s="878"/>
      <c r="AO71" s="834"/>
      <c r="AP71" s="877">
        <v>0</v>
      </c>
      <c r="AQ71" s="878"/>
      <c r="AR71" s="878"/>
      <c r="AS71" s="878"/>
      <c r="AT71" s="834"/>
      <c r="AU71" s="877">
        <v>0</v>
      </c>
      <c r="AV71" s="878"/>
      <c r="AW71" s="878"/>
      <c r="AX71" s="878"/>
      <c r="AY71" s="834"/>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601</v>
      </c>
      <c r="C72" s="874"/>
      <c r="D72" s="874"/>
      <c r="E72" s="874"/>
      <c r="F72" s="874"/>
      <c r="G72" s="874"/>
      <c r="H72" s="874"/>
      <c r="I72" s="874"/>
      <c r="J72" s="874"/>
      <c r="K72" s="874"/>
      <c r="L72" s="874"/>
      <c r="M72" s="874"/>
      <c r="N72" s="874"/>
      <c r="O72" s="874"/>
      <c r="P72" s="875"/>
      <c r="Q72" s="876">
        <v>3</v>
      </c>
      <c r="R72" s="830"/>
      <c r="S72" s="830"/>
      <c r="T72" s="830"/>
      <c r="U72" s="830"/>
      <c r="V72" s="830">
        <v>1</v>
      </c>
      <c r="W72" s="830"/>
      <c r="X72" s="830"/>
      <c r="Y72" s="830"/>
      <c r="Z72" s="830"/>
      <c r="AA72" s="877">
        <v>2</v>
      </c>
      <c r="AB72" s="878"/>
      <c r="AC72" s="878"/>
      <c r="AD72" s="878"/>
      <c r="AE72" s="834"/>
      <c r="AF72" s="830">
        <v>2</v>
      </c>
      <c r="AG72" s="830"/>
      <c r="AH72" s="830"/>
      <c r="AI72" s="830"/>
      <c r="AJ72" s="830"/>
      <c r="AK72" s="877">
        <v>0</v>
      </c>
      <c r="AL72" s="878"/>
      <c r="AM72" s="878"/>
      <c r="AN72" s="878"/>
      <c r="AO72" s="834"/>
      <c r="AP72" s="877">
        <v>0</v>
      </c>
      <c r="AQ72" s="878"/>
      <c r="AR72" s="878"/>
      <c r="AS72" s="878"/>
      <c r="AT72" s="834"/>
      <c r="AU72" s="877">
        <v>0</v>
      </c>
      <c r="AV72" s="878"/>
      <c r="AW72" s="878"/>
      <c r="AX72" s="878"/>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602</v>
      </c>
      <c r="C73" s="874"/>
      <c r="D73" s="874"/>
      <c r="E73" s="874"/>
      <c r="F73" s="874"/>
      <c r="G73" s="874"/>
      <c r="H73" s="874"/>
      <c r="I73" s="874"/>
      <c r="J73" s="874"/>
      <c r="K73" s="874"/>
      <c r="L73" s="874"/>
      <c r="M73" s="874"/>
      <c r="N73" s="874"/>
      <c r="O73" s="874"/>
      <c r="P73" s="875"/>
      <c r="Q73" s="876">
        <v>6</v>
      </c>
      <c r="R73" s="830"/>
      <c r="S73" s="830"/>
      <c r="T73" s="830"/>
      <c r="U73" s="830"/>
      <c r="V73" s="830">
        <v>2</v>
      </c>
      <c r="W73" s="830"/>
      <c r="X73" s="830"/>
      <c r="Y73" s="830"/>
      <c r="Z73" s="830"/>
      <c r="AA73" s="877">
        <v>4</v>
      </c>
      <c r="AB73" s="878"/>
      <c r="AC73" s="878"/>
      <c r="AD73" s="878"/>
      <c r="AE73" s="834"/>
      <c r="AF73" s="830">
        <v>4</v>
      </c>
      <c r="AG73" s="830"/>
      <c r="AH73" s="830"/>
      <c r="AI73" s="830"/>
      <c r="AJ73" s="830"/>
      <c r="AK73" s="877">
        <v>0</v>
      </c>
      <c r="AL73" s="878"/>
      <c r="AM73" s="878"/>
      <c r="AN73" s="878"/>
      <c r="AO73" s="834"/>
      <c r="AP73" s="877">
        <v>0</v>
      </c>
      <c r="AQ73" s="878"/>
      <c r="AR73" s="878"/>
      <c r="AS73" s="878"/>
      <c r="AT73" s="834"/>
      <c r="AU73" s="877">
        <v>0</v>
      </c>
      <c r="AV73" s="878"/>
      <c r="AW73" s="878"/>
      <c r="AX73" s="878"/>
      <c r="AY73" s="83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603</v>
      </c>
      <c r="C74" s="874"/>
      <c r="D74" s="874"/>
      <c r="E74" s="874"/>
      <c r="F74" s="874"/>
      <c r="G74" s="874"/>
      <c r="H74" s="874"/>
      <c r="I74" s="874"/>
      <c r="J74" s="874"/>
      <c r="K74" s="874"/>
      <c r="L74" s="874"/>
      <c r="M74" s="874"/>
      <c r="N74" s="874"/>
      <c r="O74" s="874"/>
      <c r="P74" s="875"/>
      <c r="Q74" s="876">
        <v>32</v>
      </c>
      <c r="R74" s="830"/>
      <c r="S74" s="830"/>
      <c r="T74" s="830"/>
      <c r="U74" s="830"/>
      <c r="V74" s="830">
        <v>27</v>
      </c>
      <c r="W74" s="830"/>
      <c r="X74" s="830"/>
      <c r="Y74" s="830"/>
      <c r="Z74" s="830"/>
      <c r="AA74" s="877">
        <v>5</v>
      </c>
      <c r="AB74" s="878"/>
      <c r="AC74" s="878"/>
      <c r="AD74" s="878"/>
      <c r="AE74" s="834"/>
      <c r="AF74" s="830">
        <v>5</v>
      </c>
      <c r="AG74" s="830"/>
      <c r="AH74" s="830"/>
      <c r="AI74" s="830"/>
      <c r="AJ74" s="830"/>
      <c r="AK74" s="877">
        <v>0</v>
      </c>
      <c r="AL74" s="878"/>
      <c r="AM74" s="878"/>
      <c r="AN74" s="878"/>
      <c r="AO74" s="834"/>
      <c r="AP74" s="877">
        <v>0</v>
      </c>
      <c r="AQ74" s="878"/>
      <c r="AR74" s="878"/>
      <c r="AS74" s="878"/>
      <c r="AT74" s="834"/>
      <c r="AU74" s="877">
        <v>0</v>
      </c>
      <c r="AV74" s="878"/>
      <c r="AW74" s="878"/>
      <c r="AX74" s="878"/>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604</v>
      </c>
      <c r="C75" s="874"/>
      <c r="D75" s="874"/>
      <c r="E75" s="874"/>
      <c r="F75" s="874"/>
      <c r="G75" s="874"/>
      <c r="H75" s="874"/>
      <c r="I75" s="874"/>
      <c r="J75" s="874"/>
      <c r="K75" s="874"/>
      <c r="L75" s="874"/>
      <c r="M75" s="874"/>
      <c r="N75" s="874"/>
      <c r="O75" s="874"/>
      <c r="P75" s="875"/>
      <c r="Q75" s="879">
        <v>284</v>
      </c>
      <c r="R75" s="878"/>
      <c r="S75" s="878"/>
      <c r="T75" s="878"/>
      <c r="U75" s="834"/>
      <c r="V75" s="877">
        <v>269</v>
      </c>
      <c r="W75" s="878"/>
      <c r="X75" s="878"/>
      <c r="Y75" s="878"/>
      <c r="Z75" s="834"/>
      <c r="AA75" s="877">
        <v>15</v>
      </c>
      <c r="AB75" s="878"/>
      <c r="AC75" s="878"/>
      <c r="AD75" s="878"/>
      <c r="AE75" s="834"/>
      <c r="AF75" s="877">
        <v>15</v>
      </c>
      <c r="AG75" s="878"/>
      <c r="AH75" s="878"/>
      <c r="AI75" s="878"/>
      <c r="AJ75" s="834"/>
      <c r="AK75" s="877">
        <v>31</v>
      </c>
      <c r="AL75" s="878"/>
      <c r="AM75" s="878"/>
      <c r="AN75" s="878"/>
      <c r="AO75" s="834"/>
      <c r="AP75" s="877">
        <v>0</v>
      </c>
      <c r="AQ75" s="878"/>
      <c r="AR75" s="878"/>
      <c r="AS75" s="878"/>
      <c r="AT75" s="834"/>
      <c r="AU75" s="877">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605</v>
      </c>
      <c r="C76" s="874"/>
      <c r="D76" s="874"/>
      <c r="E76" s="874"/>
      <c r="F76" s="874"/>
      <c r="G76" s="874"/>
      <c r="H76" s="874"/>
      <c r="I76" s="874"/>
      <c r="J76" s="874"/>
      <c r="K76" s="874"/>
      <c r="L76" s="874"/>
      <c r="M76" s="874"/>
      <c r="N76" s="874"/>
      <c r="O76" s="874"/>
      <c r="P76" s="875"/>
      <c r="Q76" s="879">
        <v>230610</v>
      </c>
      <c r="R76" s="878"/>
      <c r="S76" s="878"/>
      <c r="T76" s="878"/>
      <c r="U76" s="834"/>
      <c r="V76" s="877">
        <v>226088</v>
      </c>
      <c r="W76" s="878"/>
      <c r="X76" s="878"/>
      <c r="Y76" s="878"/>
      <c r="Z76" s="834"/>
      <c r="AA76" s="877">
        <v>4522</v>
      </c>
      <c r="AB76" s="878"/>
      <c r="AC76" s="878"/>
      <c r="AD76" s="878"/>
      <c r="AE76" s="834"/>
      <c r="AF76" s="877">
        <v>4522</v>
      </c>
      <c r="AG76" s="878"/>
      <c r="AH76" s="878"/>
      <c r="AI76" s="878"/>
      <c r="AJ76" s="834"/>
      <c r="AK76" s="877">
        <v>41</v>
      </c>
      <c r="AL76" s="878"/>
      <c r="AM76" s="878"/>
      <c r="AN76" s="878"/>
      <c r="AO76" s="834"/>
      <c r="AP76" s="877">
        <v>0</v>
      </c>
      <c r="AQ76" s="878"/>
      <c r="AR76" s="878"/>
      <c r="AS76" s="878"/>
      <c r="AT76" s="834"/>
      <c r="AU76" s="877">
        <v>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9"/>
      <c r="R77" s="878"/>
      <c r="S77" s="878"/>
      <c r="T77" s="878"/>
      <c r="U77" s="834"/>
      <c r="V77" s="877"/>
      <c r="W77" s="878"/>
      <c r="X77" s="878"/>
      <c r="Y77" s="878"/>
      <c r="Z77" s="834"/>
      <c r="AA77" s="877"/>
      <c r="AB77" s="878"/>
      <c r="AC77" s="878"/>
      <c r="AD77" s="878"/>
      <c r="AE77" s="834"/>
      <c r="AF77" s="877"/>
      <c r="AG77" s="878"/>
      <c r="AH77" s="878"/>
      <c r="AI77" s="878"/>
      <c r="AJ77" s="834"/>
      <c r="AK77" s="877"/>
      <c r="AL77" s="878"/>
      <c r="AM77" s="878"/>
      <c r="AN77" s="878"/>
      <c r="AO77" s="834"/>
      <c r="AP77" s="877"/>
      <c r="AQ77" s="878"/>
      <c r="AR77" s="878"/>
      <c r="AS77" s="878"/>
      <c r="AT77" s="834"/>
      <c r="AU77" s="877"/>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311</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311</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311</v>
      </c>
      <c r="DR109" s="893"/>
      <c r="DS109" s="893"/>
      <c r="DT109" s="893"/>
      <c r="DU109" s="894"/>
      <c r="DV109" s="892" t="s">
        <v>439</v>
      </c>
      <c r="DW109" s="893"/>
      <c r="DX109" s="893"/>
      <c r="DY109" s="893"/>
      <c r="DZ109" s="895"/>
    </row>
    <row r="110" spans="1:131" s="230" customFormat="1" ht="26.25" customHeight="1" x14ac:dyDescent="0.15">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1874666</v>
      </c>
      <c r="AB110" s="900"/>
      <c r="AC110" s="900"/>
      <c r="AD110" s="900"/>
      <c r="AE110" s="901"/>
      <c r="AF110" s="902">
        <v>1879697</v>
      </c>
      <c r="AG110" s="900"/>
      <c r="AH110" s="900"/>
      <c r="AI110" s="900"/>
      <c r="AJ110" s="901"/>
      <c r="AK110" s="902">
        <v>1893016</v>
      </c>
      <c r="AL110" s="900"/>
      <c r="AM110" s="900"/>
      <c r="AN110" s="900"/>
      <c r="AO110" s="901"/>
      <c r="AP110" s="903">
        <v>23.9</v>
      </c>
      <c r="AQ110" s="904"/>
      <c r="AR110" s="904"/>
      <c r="AS110" s="904"/>
      <c r="AT110" s="905"/>
      <c r="AU110" s="906" t="s">
        <v>75</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19456688</v>
      </c>
      <c r="BR110" s="931"/>
      <c r="BS110" s="931"/>
      <c r="BT110" s="931"/>
      <c r="BU110" s="931"/>
      <c r="BV110" s="931">
        <v>18582722</v>
      </c>
      <c r="BW110" s="931"/>
      <c r="BX110" s="931"/>
      <c r="BY110" s="931"/>
      <c r="BZ110" s="931"/>
      <c r="CA110" s="931">
        <v>17691994</v>
      </c>
      <c r="CB110" s="931"/>
      <c r="CC110" s="931"/>
      <c r="CD110" s="931"/>
      <c r="CE110" s="931"/>
      <c r="CF110" s="944">
        <v>223</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445</v>
      </c>
      <c r="DH110" s="931"/>
      <c r="DI110" s="931"/>
      <c r="DJ110" s="931"/>
      <c r="DK110" s="931"/>
      <c r="DL110" s="931" t="s">
        <v>446</v>
      </c>
      <c r="DM110" s="931"/>
      <c r="DN110" s="931"/>
      <c r="DO110" s="931"/>
      <c r="DP110" s="931"/>
      <c r="DQ110" s="931" t="s">
        <v>446</v>
      </c>
      <c r="DR110" s="931"/>
      <c r="DS110" s="931"/>
      <c r="DT110" s="931"/>
      <c r="DU110" s="931"/>
      <c r="DV110" s="932" t="s">
        <v>418</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418</v>
      </c>
      <c r="AB111" s="938"/>
      <c r="AC111" s="938"/>
      <c r="AD111" s="938"/>
      <c r="AE111" s="939"/>
      <c r="AF111" s="940" t="s">
        <v>445</v>
      </c>
      <c r="AG111" s="938"/>
      <c r="AH111" s="938"/>
      <c r="AI111" s="938"/>
      <c r="AJ111" s="939"/>
      <c r="AK111" s="940" t="s">
        <v>418</v>
      </c>
      <c r="AL111" s="938"/>
      <c r="AM111" s="938"/>
      <c r="AN111" s="938"/>
      <c r="AO111" s="939"/>
      <c r="AP111" s="941" t="s">
        <v>418</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364800</v>
      </c>
      <c r="BR111" s="926"/>
      <c r="BS111" s="926"/>
      <c r="BT111" s="926"/>
      <c r="BU111" s="926"/>
      <c r="BV111" s="926">
        <v>342000</v>
      </c>
      <c r="BW111" s="926"/>
      <c r="BX111" s="926"/>
      <c r="BY111" s="926"/>
      <c r="BZ111" s="926"/>
      <c r="CA111" s="926">
        <v>342000</v>
      </c>
      <c r="CB111" s="926"/>
      <c r="CC111" s="926"/>
      <c r="CD111" s="926"/>
      <c r="CE111" s="926"/>
      <c r="CF111" s="920">
        <v>4.3</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445</v>
      </c>
      <c r="DM111" s="926"/>
      <c r="DN111" s="926"/>
      <c r="DO111" s="926"/>
      <c r="DP111" s="926"/>
      <c r="DQ111" s="926" t="s">
        <v>418</v>
      </c>
      <c r="DR111" s="926"/>
      <c r="DS111" s="926"/>
      <c r="DT111" s="926"/>
      <c r="DU111" s="926"/>
      <c r="DV111" s="927" t="s">
        <v>418</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418</v>
      </c>
      <c r="AB112" s="959"/>
      <c r="AC112" s="959"/>
      <c r="AD112" s="959"/>
      <c r="AE112" s="960"/>
      <c r="AF112" s="961" t="s">
        <v>446</v>
      </c>
      <c r="AG112" s="959"/>
      <c r="AH112" s="959"/>
      <c r="AI112" s="959"/>
      <c r="AJ112" s="960"/>
      <c r="AK112" s="961" t="s">
        <v>418</v>
      </c>
      <c r="AL112" s="959"/>
      <c r="AM112" s="959"/>
      <c r="AN112" s="959"/>
      <c r="AO112" s="960"/>
      <c r="AP112" s="962" t="s">
        <v>418</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2583106</v>
      </c>
      <c r="BR112" s="926"/>
      <c r="BS112" s="926"/>
      <c r="BT112" s="926"/>
      <c r="BU112" s="926"/>
      <c r="BV112" s="926">
        <v>2434760</v>
      </c>
      <c r="BW112" s="926"/>
      <c r="BX112" s="926"/>
      <c r="BY112" s="926"/>
      <c r="BZ112" s="926"/>
      <c r="CA112" s="926">
        <v>1880983</v>
      </c>
      <c r="CB112" s="926"/>
      <c r="CC112" s="926"/>
      <c r="CD112" s="926"/>
      <c r="CE112" s="926"/>
      <c r="CF112" s="920">
        <v>23.7</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418</v>
      </c>
      <c r="DH112" s="926"/>
      <c r="DI112" s="926"/>
      <c r="DJ112" s="926"/>
      <c r="DK112" s="926"/>
      <c r="DL112" s="926" t="s">
        <v>446</v>
      </c>
      <c r="DM112" s="926"/>
      <c r="DN112" s="926"/>
      <c r="DO112" s="926"/>
      <c r="DP112" s="926"/>
      <c r="DQ112" s="926" t="s">
        <v>418</v>
      </c>
      <c r="DR112" s="926"/>
      <c r="DS112" s="926"/>
      <c r="DT112" s="926"/>
      <c r="DU112" s="926"/>
      <c r="DV112" s="927" t="s">
        <v>446</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276959</v>
      </c>
      <c r="AB113" s="938"/>
      <c r="AC113" s="938"/>
      <c r="AD113" s="938"/>
      <c r="AE113" s="939"/>
      <c r="AF113" s="940">
        <v>278720</v>
      </c>
      <c r="AG113" s="938"/>
      <c r="AH113" s="938"/>
      <c r="AI113" s="938"/>
      <c r="AJ113" s="939"/>
      <c r="AK113" s="940">
        <v>384307</v>
      </c>
      <c r="AL113" s="938"/>
      <c r="AM113" s="938"/>
      <c r="AN113" s="938"/>
      <c r="AO113" s="939"/>
      <c r="AP113" s="941">
        <v>4.8</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132020</v>
      </c>
      <c r="BR113" s="926"/>
      <c r="BS113" s="926"/>
      <c r="BT113" s="926"/>
      <c r="BU113" s="926"/>
      <c r="BV113" s="926">
        <v>120765</v>
      </c>
      <c r="BW113" s="926"/>
      <c r="BX113" s="926"/>
      <c r="BY113" s="926"/>
      <c r="BZ113" s="926"/>
      <c r="CA113" s="926">
        <v>296528</v>
      </c>
      <c r="CB113" s="926"/>
      <c r="CC113" s="926"/>
      <c r="CD113" s="926"/>
      <c r="CE113" s="926"/>
      <c r="CF113" s="920">
        <v>3.7</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418</v>
      </c>
      <c r="DH113" s="959"/>
      <c r="DI113" s="959"/>
      <c r="DJ113" s="959"/>
      <c r="DK113" s="960"/>
      <c r="DL113" s="961" t="s">
        <v>418</v>
      </c>
      <c r="DM113" s="959"/>
      <c r="DN113" s="959"/>
      <c r="DO113" s="959"/>
      <c r="DP113" s="960"/>
      <c r="DQ113" s="961" t="s">
        <v>446</v>
      </c>
      <c r="DR113" s="959"/>
      <c r="DS113" s="959"/>
      <c r="DT113" s="959"/>
      <c r="DU113" s="960"/>
      <c r="DV113" s="962" t="s">
        <v>418</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58240</v>
      </c>
      <c r="AB114" s="959"/>
      <c r="AC114" s="959"/>
      <c r="AD114" s="959"/>
      <c r="AE114" s="960"/>
      <c r="AF114" s="961">
        <v>39217</v>
      </c>
      <c r="AG114" s="959"/>
      <c r="AH114" s="959"/>
      <c r="AI114" s="959"/>
      <c r="AJ114" s="960"/>
      <c r="AK114" s="961">
        <v>39195</v>
      </c>
      <c r="AL114" s="959"/>
      <c r="AM114" s="959"/>
      <c r="AN114" s="959"/>
      <c r="AO114" s="960"/>
      <c r="AP114" s="962">
        <v>0.5</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1338625</v>
      </c>
      <c r="BR114" s="926"/>
      <c r="BS114" s="926"/>
      <c r="BT114" s="926"/>
      <c r="BU114" s="926"/>
      <c r="BV114" s="926">
        <v>1547609</v>
      </c>
      <c r="BW114" s="926"/>
      <c r="BX114" s="926"/>
      <c r="BY114" s="926"/>
      <c r="BZ114" s="926"/>
      <c r="CA114" s="926">
        <v>1476189</v>
      </c>
      <c r="CB114" s="926"/>
      <c r="CC114" s="926"/>
      <c r="CD114" s="926"/>
      <c r="CE114" s="926"/>
      <c r="CF114" s="920">
        <v>18.600000000000001</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418</v>
      </c>
      <c r="DH114" s="959"/>
      <c r="DI114" s="959"/>
      <c r="DJ114" s="959"/>
      <c r="DK114" s="960"/>
      <c r="DL114" s="961" t="s">
        <v>418</v>
      </c>
      <c r="DM114" s="959"/>
      <c r="DN114" s="959"/>
      <c r="DO114" s="959"/>
      <c r="DP114" s="960"/>
      <c r="DQ114" s="961" t="s">
        <v>446</v>
      </c>
      <c r="DR114" s="959"/>
      <c r="DS114" s="959"/>
      <c r="DT114" s="959"/>
      <c r="DU114" s="960"/>
      <c r="DV114" s="962" t="s">
        <v>418</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1003</v>
      </c>
      <c r="AB115" s="938"/>
      <c r="AC115" s="938"/>
      <c r="AD115" s="938"/>
      <c r="AE115" s="939"/>
      <c r="AF115" s="940" t="s">
        <v>418</v>
      </c>
      <c r="AG115" s="938"/>
      <c r="AH115" s="938"/>
      <c r="AI115" s="938"/>
      <c r="AJ115" s="939"/>
      <c r="AK115" s="940" t="s">
        <v>418</v>
      </c>
      <c r="AL115" s="938"/>
      <c r="AM115" s="938"/>
      <c r="AN115" s="938"/>
      <c r="AO115" s="939"/>
      <c r="AP115" s="941" t="s">
        <v>418</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v>290410</v>
      </c>
      <c r="BR115" s="926"/>
      <c r="BS115" s="926"/>
      <c r="BT115" s="926"/>
      <c r="BU115" s="926"/>
      <c r="BV115" s="926">
        <v>295449</v>
      </c>
      <c r="BW115" s="926"/>
      <c r="BX115" s="926"/>
      <c r="BY115" s="926"/>
      <c r="BZ115" s="926"/>
      <c r="CA115" s="926">
        <v>255878</v>
      </c>
      <c r="CB115" s="926"/>
      <c r="CC115" s="926"/>
      <c r="CD115" s="926"/>
      <c r="CE115" s="926"/>
      <c r="CF115" s="920">
        <v>3.2</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446</v>
      </c>
      <c r="DM115" s="959"/>
      <c r="DN115" s="959"/>
      <c r="DO115" s="959"/>
      <c r="DP115" s="960"/>
      <c r="DQ115" s="961" t="s">
        <v>418</v>
      </c>
      <c r="DR115" s="959"/>
      <c r="DS115" s="959"/>
      <c r="DT115" s="959"/>
      <c r="DU115" s="960"/>
      <c r="DV115" s="962" t="s">
        <v>418</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418</v>
      </c>
      <c r="AB116" s="959"/>
      <c r="AC116" s="959"/>
      <c r="AD116" s="959"/>
      <c r="AE116" s="960"/>
      <c r="AF116" s="961" t="s">
        <v>445</v>
      </c>
      <c r="AG116" s="959"/>
      <c r="AH116" s="959"/>
      <c r="AI116" s="959"/>
      <c r="AJ116" s="960"/>
      <c r="AK116" s="961" t="s">
        <v>446</v>
      </c>
      <c r="AL116" s="959"/>
      <c r="AM116" s="959"/>
      <c r="AN116" s="959"/>
      <c r="AO116" s="960"/>
      <c r="AP116" s="962" t="s">
        <v>418</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418</v>
      </c>
      <c r="BR116" s="926"/>
      <c r="BS116" s="926"/>
      <c r="BT116" s="926"/>
      <c r="BU116" s="926"/>
      <c r="BV116" s="926" t="s">
        <v>446</v>
      </c>
      <c r="BW116" s="926"/>
      <c r="BX116" s="926"/>
      <c r="BY116" s="926"/>
      <c r="BZ116" s="926"/>
      <c r="CA116" s="926" t="s">
        <v>446</v>
      </c>
      <c r="CB116" s="926"/>
      <c r="CC116" s="926"/>
      <c r="CD116" s="926"/>
      <c r="CE116" s="926"/>
      <c r="CF116" s="920" t="s">
        <v>418</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418</v>
      </c>
      <c r="DH116" s="959"/>
      <c r="DI116" s="959"/>
      <c r="DJ116" s="959"/>
      <c r="DK116" s="960"/>
      <c r="DL116" s="961" t="s">
        <v>418</v>
      </c>
      <c r="DM116" s="959"/>
      <c r="DN116" s="959"/>
      <c r="DO116" s="959"/>
      <c r="DP116" s="960"/>
      <c r="DQ116" s="961" t="s">
        <v>418</v>
      </c>
      <c r="DR116" s="959"/>
      <c r="DS116" s="959"/>
      <c r="DT116" s="959"/>
      <c r="DU116" s="960"/>
      <c r="DV116" s="962" t="s">
        <v>446</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2210868</v>
      </c>
      <c r="AB117" s="979"/>
      <c r="AC117" s="979"/>
      <c r="AD117" s="979"/>
      <c r="AE117" s="980"/>
      <c r="AF117" s="981">
        <v>2197634</v>
      </c>
      <c r="AG117" s="979"/>
      <c r="AH117" s="979"/>
      <c r="AI117" s="979"/>
      <c r="AJ117" s="980"/>
      <c r="AK117" s="981">
        <v>2316518</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189</v>
      </c>
      <c r="BR117" s="926"/>
      <c r="BS117" s="926"/>
      <c r="BT117" s="926"/>
      <c r="BU117" s="926"/>
      <c r="BV117" s="926" t="s">
        <v>418</v>
      </c>
      <c r="BW117" s="926"/>
      <c r="BX117" s="926"/>
      <c r="BY117" s="926"/>
      <c r="BZ117" s="926"/>
      <c r="CA117" s="926" t="s">
        <v>418</v>
      </c>
      <c r="CB117" s="926"/>
      <c r="CC117" s="926"/>
      <c r="CD117" s="926"/>
      <c r="CE117" s="926"/>
      <c r="CF117" s="920" t="s">
        <v>418</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v>364800</v>
      </c>
      <c r="DH117" s="959"/>
      <c r="DI117" s="959"/>
      <c r="DJ117" s="959"/>
      <c r="DK117" s="960"/>
      <c r="DL117" s="961">
        <v>342000</v>
      </c>
      <c r="DM117" s="959"/>
      <c r="DN117" s="959"/>
      <c r="DO117" s="959"/>
      <c r="DP117" s="960"/>
      <c r="DQ117" s="961">
        <v>342000</v>
      </c>
      <c r="DR117" s="959"/>
      <c r="DS117" s="959"/>
      <c r="DT117" s="959"/>
      <c r="DU117" s="960"/>
      <c r="DV117" s="962">
        <v>4.3</v>
      </c>
      <c r="DW117" s="963"/>
      <c r="DX117" s="963"/>
      <c r="DY117" s="963"/>
      <c r="DZ117" s="964"/>
    </row>
    <row r="118" spans="1:130" s="230" customFormat="1" ht="26.25" customHeight="1" x14ac:dyDescent="0.15">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311</v>
      </c>
      <c r="AL118" s="893"/>
      <c r="AM118" s="893"/>
      <c r="AN118" s="893"/>
      <c r="AO118" s="894"/>
      <c r="AP118" s="970" t="s">
        <v>439</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470</v>
      </c>
      <c r="BR118" s="1000"/>
      <c r="BS118" s="1000"/>
      <c r="BT118" s="1000"/>
      <c r="BU118" s="1000"/>
      <c r="BV118" s="1000" t="s">
        <v>189</v>
      </c>
      <c r="BW118" s="1000"/>
      <c r="BX118" s="1000"/>
      <c r="BY118" s="1000"/>
      <c r="BZ118" s="1000"/>
      <c r="CA118" s="1000" t="s">
        <v>189</v>
      </c>
      <c r="CB118" s="1000"/>
      <c r="CC118" s="1000"/>
      <c r="CD118" s="1000"/>
      <c r="CE118" s="1000"/>
      <c r="CF118" s="920" t="s">
        <v>189</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472</v>
      </c>
      <c r="DH118" s="959"/>
      <c r="DI118" s="959"/>
      <c r="DJ118" s="959"/>
      <c r="DK118" s="960"/>
      <c r="DL118" s="961" t="s">
        <v>473</v>
      </c>
      <c r="DM118" s="959"/>
      <c r="DN118" s="959"/>
      <c r="DO118" s="959"/>
      <c r="DP118" s="960"/>
      <c r="DQ118" s="961" t="s">
        <v>189</v>
      </c>
      <c r="DR118" s="959"/>
      <c r="DS118" s="959"/>
      <c r="DT118" s="959"/>
      <c r="DU118" s="960"/>
      <c r="DV118" s="962" t="s">
        <v>189</v>
      </c>
      <c r="DW118" s="963"/>
      <c r="DX118" s="963"/>
      <c r="DY118" s="963"/>
      <c r="DZ118" s="964"/>
    </row>
    <row r="119" spans="1:130" s="230" customFormat="1" ht="26.25" customHeight="1" x14ac:dyDescent="0.15">
      <c r="A119" s="1056"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418</v>
      </c>
      <c r="AB119" s="900"/>
      <c r="AC119" s="900"/>
      <c r="AD119" s="900"/>
      <c r="AE119" s="901"/>
      <c r="AF119" s="902" t="s">
        <v>418</v>
      </c>
      <c r="AG119" s="900"/>
      <c r="AH119" s="900"/>
      <c r="AI119" s="900"/>
      <c r="AJ119" s="901"/>
      <c r="AK119" s="902" t="s">
        <v>473</v>
      </c>
      <c r="AL119" s="900"/>
      <c r="AM119" s="900"/>
      <c r="AN119" s="900"/>
      <c r="AO119" s="901"/>
      <c r="AP119" s="903" t="s">
        <v>189</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474</v>
      </c>
      <c r="BP119" s="1005"/>
      <c r="BQ119" s="999">
        <v>24165649</v>
      </c>
      <c r="BR119" s="1000"/>
      <c r="BS119" s="1000"/>
      <c r="BT119" s="1000"/>
      <c r="BU119" s="1000"/>
      <c r="BV119" s="1000">
        <v>23323305</v>
      </c>
      <c r="BW119" s="1000"/>
      <c r="BX119" s="1000"/>
      <c r="BY119" s="1000"/>
      <c r="BZ119" s="1000"/>
      <c r="CA119" s="1000">
        <v>21943572</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473</v>
      </c>
      <c r="DH119" s="986"/>
      <c r="DI119" s="986"/>
      <c r="DJ119" s="986"/>
      <c r="DK119" s="987"/>
      <c r="DL119" s="985" t="s">
        <v>189</v>
      </c>
      <c r="DM119" s="986"/>
      <c r="DN119" s="986"/>
      <c r="DO119" s="986"/>
      <c r="DP119" s="987"/>
      <c r="DQ119" s="985" t="s">
        <v>189</v>
      </c>
      <c r="DR119" s="986"/>
      <c r="DS119" s="986"/>
      <c r="DT119" s="986"/>
      <c r="DU119" s="987"/>
      <c r="DV119" s="988" t="s">
        <v>476</v>
      </c>
      <c r="DW119" s="989"/>
      <c r="DX119" s="989"/>
      <c r="DY119" s="989"/>
      <c r="DZ119" s="990"/>
    </row>
    <row r="120" spans="1:130" s="230" customFormat="1" ht="26.25" customHeight="1" x14ac:dyDescent="0.15">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189</v>
      </c>
      <c r="AB120" s="959"/>
      <c r="AC120" s="959"/>
      <c r="AD120" s="959"/>
      <c r="AE120" s="960"/>
      <c r="AF120" s="961" t="s">
        <v>473</v>
      </c>
      <c r="AG120" s="959"/>
      <c r="AH120" s="959"/>
      <c r="AI120" s="959"/>
      <c r="AJ120" s="960"/>
      <c r="AK120" s="961" t="s">
        <v>477</v>
      </c>
      <c r="AL120" s="959"/>
      <c r="AM120" s="959"/>
      <c r="AN120" s="959"/>
      <c r="AO120" s="960"/>
      <c r="AP120" s="962" t="s">
        <v>472</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8692963</v>
      </c>
      <c r="BR120" s="931"/>
      <c r="BS120" s="931"/>
      <c r="BT120" s="931"/>
      <c r="BU120" s="931"/>
      <c r="BV120" s="931">
        <v>9850967</v>
      </c>
      <c r="BW120" s="931"/>
      <c r="BX120" s="931"/>
      <c r="BY120" s="931"/>
      <c r="BZ120" s="931"/>
      <c r="CA120" s="931">
        <v>10733121</v>
      </c>
      <c r="CB120" s="931"/>
      <c r="CC120" s="931"/>
      <c r="CD120" s="931"/>
      <c r="CE120" s="931"/>
      <c r="CF120" s="944">
        <v>135.30000000000001</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2333970</v>
      </c>
      <c r="DH120" s="931"/>
      <c r="DI120" s="931"/>
      <c r="DJ120" s="931"/>
      <c r="DK120" s="931"/>
      <c r="DL120" s="931">
        <v>2193349</v>
      </c>
      <c r="DM120" s="931"/>
      <c r="DN120" s="931"/>
      <c r="DO120" s="931"/>
      <c r="DP120" s="931"/>
      <c r="DQ120" s="931">
        <v>1708761</v>
      </c>
      <c r="DR120" s="931"/>
      <c r="DS120" s="931"/>
      <c r="DT120" s="931"/>
      <c r="DU120" s="931"/>
      <c r="DV120" s="932">
        <v>21.5</v>
      </c>
      <c r="DW120" s="932"/>
      <c r="DX120" s="932"/>
      <c r="DY120" s="932"/>
      <c r="DZ120" s="933"/>
    </row>
    <row r="121" spans="1:130" s="230" customFormat="1" ht="26.25" customHeight="1" x14ac:dyDescent="0.15">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418</v>
      </c>
      <c r="AB121" s="959"/>
      <c r="AC121" s="959"/>
      <c r="AD121" s="959"/>
      <c r="AE121" s="960"/>
      <c r="AF121" s="961" t="s">
        <v>418</v>
      </c>
      <c r="AG121" s="959"/>
      <c r="AH121" s="959"/>
      <c r="AI121" s="959"/>
      <c r="AJ121" s="960"/>
      <c r="AK121" s="961" t="s">
        <v>483</v>
      </c>
      <c r="AL121" s="959"/>
      <c r="AM121" s="959"/>
      <c r="AN121" s="959"/>
      <c r="AO121" s="960"/>
      <c r="AP121" s="962" t="s">
        <v>484</v>
      </c>
      <c r="AQ121" s="963"/>
      <c r="AR121" s="963"/>
      <c r="AS121" s="963"/>
      <c r="AT121" s="964"/>
      <c r="AU121" s="994"/>
      <c r="AV121" s="995"/>
      <c r="AW121" s="995"/>
      <c r="AX121" s="995"/>
      <c r="AY121" s="996"/>
      <c r="AZ121" s="922" t="s">
        <v>485</v>
      </c>
      <c r="BA121" s="923"/>
      <c r="BB121" s="923"/>
      <c r="BC121" s="923"/>
      <c r="BD121" s="923"/>
      <c r="BE121" s="923"/>
      <c r="BF121" s="923"/>
      <c r="BG121" s="923"/>
      <c r="BH121" s="923"/>
      <c r="BI121" s="923"/>
      <c r="BJ121" s="923"/>
      <c r="BK121" s="923"/>
      <c r="BL121" s="923"/>
      <c r="BM121" s="923"/>
      <c r="BN121" s="923"/>
      <c r="BO121" s="923"/>
      <c r="BP121" s="924"/>
      <c r="BQ121" s="925">
        <v>456995</v>
      </c>
      <c r="BR121" s="926"/>
      <c r="BS121" s="926"/>
      <c r="BT121" s="926"/>
      <c r="BU121" s="926"/>
      <c r="BV121" s="926">
        <v>497162</v>
      </c>
      <c r="BW121" s="926"/>
      <c r="BX121" s="926"/>
      <c r="BY121" s="926"/>
      <c r="BZ121" s="926"/>
      <c r="CA121" s="926">
        <v>536038</v>
      </c>
      <c r="CB121" s="926"/>
      <c r="CC121" s="926"/>
      <c r="CD121" s="926"/>
      <c r="CE121" s="926"/>
      <c r="CF121" s="920">
        <v>6.8</v>
      </c>
      <c r="CG121" s="921"/>
      <c r="CH121" s="921"/>
      <c r="CI121" s="921"/>
      <c r="CJ121" s="921"/>
      <c r="CK121" s="1009"/>
      <c r="CL121" s="1010"/>
      <c r="CM121" s="1010"/>
      <c r="CN121" s="1010"/>
      <c r="CO121" s="1011"/>
      <c r="CP121" s="1019" t="s">
        <v>486</v>
      </c>
      <c r="CQ121" s="1020"/>
      <c r="CR121" s="1020"/>
      <c r="CS121" s="1020"/>
      <c r="CT121" s="1020"/>
      <c r="CU121" s="1020"/>
      <c r="CV121" s="1020"/>
      <c r="CW121" s="1020"/>
      <c r="CX121" s="1020"/>
      <c r="CY121" s="1020"/>
      <c r="CZ121" s="1020"/>
      <c r="DA121" s="1020"/>
      <c r="DB121" s="1020"/>
      <c r="DC121" s="1020"/>
      <c r="DD121" s="1020"/>
      <c r="DE121" s="1020"/>
      <c r="DF121" s="1021"/>
      <c r="DG121" s="925">
        <v>75131</v>
      </c>
      <c r="DH121" s="926"/>
      <c r="DI121" s="926"/>
      <c r="DJ121" s="926"/>
      <c r="DK121" s="926"/>
      <c r="DL121" s="926">
        <v>103462</v>
      </c>
      <c r="DM121" s="926"/>
      <c r="DN121" s="926"/>
      <c r="DO121" s="926"/>
      <c r="DP121" s="926"/>
      <c r="DQ121" s="926">
        <v>172222</v>
      </c>
      <c r="DR121" s="926"/>
      <c r="DS121" s="926"/>
      <c r="DT121" s="926"/>
      <c r="DU121" s="926"/>
      <c r="DV121" s="927">
        <v>2.2000000000000002</v>
      </c>
      <c r="DW121" s="927"/>
      <c r="DX121" s="927"/>
      <c r="DY121" s="927"/>
      <c r="DZ121" s="928"/>
    </row>
    <row r="122" spans="1:130" s="230" customFormat="1" ht="26.25" customHeight="1" x14ac:dyDescent="0.15">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418</v>
      </c>
      <c r="AB122" s="959"/>
      <c r="AC122" s="959"/>
      <c r="AD122" s="959"/>
      <c r="AE122" s="960"/>
      <c r="AF122" s="961" t="s">
        <v>189</v>
      </c>
      <c r="AG122" s="959"/>
      <c r="AH122" s="959"/>
      <c r="AI122" s="959"/>
      <c r="AJ122" s="960"/>
      <c r="AK122" s="961" t="s">
        <v>418</v>
      </c>
      <c r="AL122" s="959"/>
      <c r="AM122" s="959"/>
      <c r="AN122" s="959"/>
      <c r="AO122" s="960"/>
      <c r="AP122" s="962" t="s">
        <v>418</v>
      </c>
      <c r="AQ122" s="963"/>
      <c r="AR122" s="963"/>
      <c r="AS122" s="963"/>
      <c r="AT122" s="964"/>
      <c r="AU122" s="994"/>
      <c r="AV122" s="995"/>
      <c r="AW122" s="995"/>
      <c r="AX122" s="995"/>
      <c r="AY122" s="996"/>
      <c r="AZ122" s="973" t="s">
        <v>487</v>
      </c>
      <c r="BA122" s="965"/>
      <c r="BB122" s="965"/>
      <c r="BC122" s="965"/>
      <c r="BD122" s="965"/>
      <c r="BE122" s="965"/>
      <c r="BF122" s="965"/>
      <c r="BG122" s="965"/>
      <c r="BH122" s="965"/>
      <c r="BI122" s="965"/>
      <c r="BJ122" s="965"/>
      <c r="BK122" s="965"/>
      <c r="BL122" s="965"/>
      <c r="BM122" s="965"/>
      <c r="BN122" s="965"/>
      <c r="BO122" s="965"/>
      <c r="BP122" s="966"/>
      <c r="BQ122" s="999">
        <v>19404721</v>
      </c>
      <c r="BR122" s="1000"/>
      <c r="BS122" s="1000"/>
      <c r="BT122" s="1000"/>
      <c r="BU122" s="1000"/>
      <c r="BV122" s="1000">
        <v>18876287</v>
      </c>
      <c r="BW122" s="1000"/>
      <c r="BX122" s="1000"/>
      <c r="BY122" s="1000"/>
      <c r="BZ122" s="1000"/>
      <c r="CA122" s="1000">
        <v>18593147</v>
      </c>
      <c r="CB122" s="1000"/>
      <c r="CC122" s="1000"/>
      <c r="CD122" s="1000"/>
      <c r="CE122" s="1000"/>
      <c r="CF122" s="1017">
        <v>234.4</v>
      </c>
      <c r="CG122" s="1018"/>
      <c r="CH122" s="1018"/>
      <c r="CI122" s="1018"/>
      <c r="CJ122" s="1018"/>
      <c r="CK122" s="1009"/>
      <c r="CL122" s="1010"/>
      <c r="CM122" s="1010"/>
      <c r="CN122" s="1010"/>
      <c r="CO122" s="1011"/>
      <c r="CP122" s="1019" t="s">
        <v>488</v>
      </c>
      <c r="CQ122" s="1020"/>
      <c r="CR122" s="1020"/>
      <c r="CS122" s="1020"/>
      <c r="CT122" s="1020"/>
      <c r="CU122" s="1020"/>
      <c r="CV122" s="1020"/>
      <c r="CW122" s="1020"/>
      <c r="CX122" s="1020"/>
      <c r="CY122" s="1020"/>
      <c r="CZ122" s="1020"/>
      <c r="DA122" s="1020"/>
      <c r="DB122" s="1020"/>
      <c r="DC122" s="1020"/>
      <c r="DD122" s="1020"/>
      <c r="DE122" s="1020"/>
      <c r="DF122" s="1021"/>
      <c r="DG122" s="925">
        <v>174005</v>
      </c>
      <c r="DH122" s="926"/>
      <c r="DI122" s="926"/>
      <c r="DJ122" s="926"/>
      <c r="DK122" s="926"/>
      <c r="DL122" s="926">
        <v>137949</v>
      </c>
      <c r="DM122" s="926"/>
      <c r="DN122" s="926"/>
      <c r="DO122" s="926"/>
      <c r="DP122" s="926"/>
      <c r="DQ122" s="926" t="s">
        <v>418</v>
      </c>
      <c r="DR122" s="926"/>
      <c r="DS122" s="926"/>
      <c r="DT122" s="926"/>
      <c r="DU122" s="926"/>
      <c r="DV122" s="927" t="s">
        <v>189</v>
      </c>
      <c r="DW122" s="927"/>
      <c r="DX122" s="927"/>
      <c r="DY122" s="927"/>
      <c r="DZ122" s="928"/>
    </row>
    <row r="123" spans="1:130" s="230" customFormat="1" ht="26.25" customHeight="1" x14ac:dyDescent="0.15">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418</v>
      </c>
      <c r="AB123" s="959"/>
      <c r="AC123" s="959"/>
      <c r="AD123" s="959"/>
      <c r="AE123" s="960"/>
      <c r="AF123" s="961" t="s">
        <v>470</v>
      </c>
      <c r="AG123" s="959"/>
      <c r="AH123" s="959"/>
      <c r="AI123" s="959"/>
      <c r="AJ123" s="960"/>
      <c r="AK123" s="961" t="s">
        <v>476</v>
      </c>
      <c r="AL123" s="959"/>
      <c r="AM123" s="959"/>
      <c r="AN123" s="959"/>
      <c r="AO123" s="960"/>
      <c r="AP123" s="962" t="s">
        <v>473</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489</v>
      </c>
      <c r="BP123" s="1005"/>
      <c r="BQ123" s="1063">
        <v>28554679</v>
      </c>
      <c r="BR123" s="1064"/>
      <c r="BS123" s="1064"/>
      <c r="BT123" s="1064"/>
      <c r="BU123" s="1064"/>
      <c r="BV123" s="1064">
        <v>29224416</v>
      </c>
      <c r="BW123" s="1064"/>
      <c r="BX123" s="1064"/>
      <c r="BY123" s="1064"/>
      <c r="BZ123" s="1064"/>
      <c r="CA123" s="1064">
        <v>29862306</v>
      </c>
      <c r="CB123" s="1064"/>
      <c r="CC123" s="1064"/>
      <c r="CD123" s="1064"/>
      <c r="CE123" s="1064"/>
      <c r="CF123" s="1001"/>
      <c r="CG123" s="1002"/>
      <c r="CH123" s="1002"/>
      <c r="CI123" s="1002"/>
      <c r="CJ123" s="1003"/>
      <c r="CK123" s="1009"/>
      <c r="CL123" s="1010"/>
      <c r="CM123" s="1010"/>
      <c r="CN123" s="1010"/>
      <c r="CO123" s="1011"/>
      <c r="CP123" s="1019" t="s">
        <v>490</v>
      </c>
      <c r="CQ123" s="1020"/>
      <c r="CR123" s="1020"/>
      <c r="CS123" s="1020"/>
      <c r="CT123" s="1020"/>
      <c r="CU123" s="1020"/>
      <c r="CV123" s="1020"/>
      <c r="CW123" s="1020"/>
      <c r="CX123" s="1020"/>
      <c r="CY123" s="1020"/>
      <c r="CZ123" s="1020"/>
      <c r="DA123" s="1020"/>
      <c r="DB123" s="1020"/>
      <c r="DC123" s="1020"/>
      <c r="DD123" s="1020"/>
      <c r="DE123" s="1020"/>
      <c r="DF123" s="1021"/>
      <c r="DG123" s="958" t="s">
        <v>189</v>
      </c>
      <c r="DH123" s="959"/>
      <c r="DI123" s="959"/>
      <c r="DJ123" s="959"/>
      <c r="DK123" s="960"/>
      <c r="DL123" s="961" t="s">
        <v>476</v>
      </c>
      <c r="DM123" s="959"/>
      <c r="DN123" s="959"/>
      <c r="DO123" s="959"/>
      <c r="DP123" s="960"/>
      <c r="DQ123" s="961" t="s">
        <v>189</v>
      </c>
      <c r="DR123" s="959"/>
      <c r="DS123" s="959"/>
      <c r="DT123" s="959"/>
      <c r="DU123" s="960"/>
      <c r="DV123" s="962" t="s">
        <v>418</v>
      </c>
      <c r="DW123" s="963"/>
      <c r="DX123" s="963"/>
      <c r="DY123" s="963"/>
      <c r="DZ123" s="964"/>
    </row>
    <row r="124" spans="1:130" s="230" customFormat="1" ht="26.25" customHeight="1" thickBot="1" x14ac:dyDescent="0.2">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473</v>
      </c>
      <c r="AB124" s="959"/>
      <c r="AC124" s="959"/>
      <c r="AD124" s="959"/>
      <c r="AE124" s="960"/>
      <c r="AF124" s="961" t="s">
        <v>189</v>
      </c>
      <c r="AG124" s="959"/>
      <c r="AH124" s="959"/>
      <c r="AI124" s="959"/>
      <c r="AJ124" s="960"/>
      <c r="AK124" s="961" t="s">
        <v>189</v>
      </c>
      <c r="AL124" s="959"/>
      <c r="AM124" s="959"/>
      <c r="AN124" s="959"/>
      <c r="AO124" s="960"/>
      <c r="AP124" s="962" t="s">
        <v>189</v>
      </c>
      <c r="AQ124" s="963"/>
      <c r="AR124" s="963"/>
      <c r="AS124" s="963"/>
      <c r="AT124" s="964"/>
      <c r="AU124" s="1059" t="s">
        <v>491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418</v>
      </c>
      <c r="BR124" s="1027"/>
      <c r="BS124" s="1027"/>
      <c r="BT124" s="1027"/>
      <c r="BU124" s="1027"/>
      <c r="BV124" s="1027" t="s">
        <v>484</v>
      </c>
      <c r="BW124" s="1027"/>
      <c r="BX124" s="1027"/>
      <c r="BY124" s="1027"/>
      <c r="BZ124" s="1027"/>
      <c r="CA124" s="1027" t="s">
        <v>477</v>
      </c>
      <c r="CB124" s="1027"/>
      <c r="CC124" s="1027"/>
      <c r="CD124" s="1027"/>
      <c r="CE124" s="1027"/>
      <c r="CF124" s="1028"/>
      <c r="CG124" s="1029"/>
      <c r="CH124" s="1029"/>
      <c r="CI124" s="1029"/>
      <c r="CJ124" s="1030"/>
      <c r="CK124" s="1012"/>
      <c r="CL124" s="1012"/>
      <c r="CM124" s="1012"/>
      <c r="CN124" s="1012"/>
      <c r="CO124" s="1013"/>
      <c r="CP124" s="1019" t="s">
        <v>492</v>
      </c>
      <c r="CQ124" s="1020"/>
      <c r="CR124" s="1020"/>
      <c r="CS124" s="1020"/>
      <c r="CT124" s="1020"/>
      <c r="CU124" s="1020"/>
      <c r="CV124" s="1020"/>
      <c r="CW124" s="1020"/>
      <c r="CX124" s="1020"/>
      <c r="CY124" s="1020"/>
      <c r="CZ124" s="1020"/>
      <c r="DA124" s="1020"/>
      <c r="DB124" s="1020"/>
      <c r="DC124" s="1020"/>
      <c r="DD124" s="1020"/>
      <c r="DE124" s="1020"/>
      <c r="DF124" s="1021"/>
      <c r="DG124" s="1004" t="s">
        <v>493</v>
      </c>
      <c r="DH124" s="986"/>
      <c r="DI124" s="986"/>
      <c r="DJ124" s="986"/>
      <c r="DK124" s="987"/>
      <c r="DL124" s="985" t="s">
        <v>189</v>
      </c>
      <c r="DM124" s="986"/>
      <c r="DN124" s="986"/>
      <c r="DO124" s="986"/>
      <c r="DP124" s="987"/>
      <c r="DQ124" s="985" t="s">
        <v>189</v>
      </c>
      <c r="DR124" s="986"/>
      <c r="DS124" s="986"/>
      <c r="DT124" s="986"/>
      <c r="DU124" s="987"/>
      <c r="DV124" s="988" t="s">
        <v>418</v>
      </c>
      <c r="DW124" s="989"/>
      <c r="DX124" s="989"/>
      <c r="DY124" s="989"/>
      <c r="DZ124" s="990"/>
    </row>
    <row r="125" spans="1:130" s="230" customFormat="1" ht="26.25" customHeight="1" x14ac:dyDescent="0.15">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477</v>
      </c>
      <c r="AB125" s="959"/>
      <c r="AC125" s="959"/>
      <c r="AD125" s="959"/>
      <c r="AE125" s="960"/>
      <c r="AF125" s="961" t="s">
        <v>418</v>
      </c>
      <c r="AG125" s="959"/>
      <c r="AH125" s="959"/>
      <c r="AI125" s="959"/>
      <c r="AJ125" s="960"/>
      <c r="AK125" s="961" t="s">
        <v>189</v>
      </c>
      <c r="AL125" s="959"/>
      <c r="AM125" s="959"/>
      <c r="AN125" s="959"/>
      <c r="AO125" s="960"/>
      <c r="AP125" s="962" t="s">
        <v>189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493</v>
      </c>
      <c r="DH125" s="931"/>
      <c r="DI125" s="931"/>
      <c r="DJ125" s="931"/>
      <c r="DK125" s="931"/>
      <c r="DL125" s="931" t="s">
        <v>418</v>
      </c>
      <c r="DM125" s="931"/>
      <c r="DN125" s="931"/>
      <c r="DO125" s="931"/>
      <c r="DP125" s="931"/>
      <c r="DQ125" s="931" t="s">
        <v>484</v>
      </c>
      <c r="DR125" s="931"/>
      <c r="DS125" s="931"/>
      <c r="DT125" s="931"/>
      <c r="DU125" s="931"/>
      <c r="DV125" s="932" t="s">
        <v>418</v>
      </c>
      <c r="DW125" s="932"/>
      <c r="DX125" s="932"/>
      <c r="DY125" s="932"/>
      <c r="DZ125" s="933"/>
    </row>
    <row r="126" spans="1:130" s="230" customFormat="1" ht="26.25" customHeight="1" thickBot="1" x14ac:dyDescent="0.2">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472</v>
      </c>
      <c r="AB126" s="959"/>
      <c r="AC126" s="959"/>
      <c r="AD126" s="959"/>
      <c r="AE126" s="960"/>
      <c r="AF126" s="961" t="s">
        <v>189</v>
      </c>
      <c r="AG126" s="959"/>
      <c r="AH126" s="959"/>
      <c r="AI126" s="959"/>
      <c r="AJ126" s="960"/>
      <c r="AK126" s="961" t="s">
        <v>493</v>
      </c>
      <c r="AL126" s="959"/>
      <c r="AM126" s="959"/>
      <c r="AN126" s="959"/>
      <c r="AO126" s="960"/>
      <c r="AP126" s="962" t="s">
        <v>418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496</v>
      </c>
      <c r="CQ126" s="923"/>
      <c r="CR126" s="923"/>
      <c r="CS126" s="923"/>
      <c r="CT126" s="923"/>
      <c r="CU126" s="923"/>
      <c r="CV126" s="923"/>
      <c r="CW126" s="923"/>
      <c r="CX126" s="923"/>
      <c r="CY126" s="923"/>
      <c r="CZ126" s="923"/>
      <c r="DA126" s="923"/>
      <c r="DB126" s="923"/>
      <c r="DC126" s="923"/>
      <c r="DD126" s="923"/>
      <c r="DE126" s="923"/>
      <c r="DF126" s="924"/>
      <c r="DG126" s="925" t="s">
        <v>418</v>
      </c>
      <c r="DH126" s="926"/>
      <c r="DI126" s="926"/>
      <c r="DJ126" s="926"/>
      <c r="DK126" s="926"/>
      <c r="DL126" s="926" t="s">
        <v>483</v>
      </c>
      <c r="DM126" s="926"/>
      <c r="DN126" s="926"/>
      <c r="DO126" s="926"/>
      <c r="DP126" s="926"/>
      <c r="DQ126" s="926" t="s">
        <v>484</v>
      </c>
      <c r="DR126" s="926"/>
      <c r="DS126" s="926"/>
      <c r="DT126" s="926"/>
      <c r="DU126" s="926"/>
      <c r="DV126" s="927" t="s">
        <v>493</v>
      </c>
      <c r="DW126" s="927"/>
      <c r="DX126" s="927"/>
      <c r="DY126" s="927"/>
      <c r="DZ126" s="928"/>
    </row>
    <row r="127" spans="1:130" s="230" customFormat="1" ht="26.25" customHeight="1" x14ac:dyDescent="0.15">
      <c r="A127" s="1058"/>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1003</v>
      </c>
      <c r="AB127" s="959"/>
      <c r="AC127" s="959"/>
      <c r="AD127" s="959"/>
      <c r="AE127" s="960"/>
      <c r="AF127" s="961" t="s">
        <v>189</v>
      </c>
      <c r="AG127" s="959"/>
      <c r="AH127" s="959"/>
      <c r="AI127" s="959"/>
      <c r="AJ127" s="960"/>
      <c r="AK127" s="961" t="s">
        <v>476</v>
      </c>
      <c r="AL127" s="959"/>
      <c r="AM127" s="959"/>
      <c r="AN127" s="959"/>
      <c r="AO127" s="960"/>
      <c r="AP127" s="962" t="s">
        <v>476</v>
      </c>
      <c r="AQ127" s="963"/>
      <c r="AR127" s="963"/>
      <c r="AS127" s="963"/>
      <c r="AT127" s="964"/>
      <c r="AU127" s="232"/>
      <c r="AV127" s="232"/>
      <c r="AW127" s="232"/>
      <c r="AX127" s="1031" t="s">
        <v>498</v>
      </c>
      <c r="AY127" s="1032"/>
      <c r="AZ127" s="1032"/>
      <c r="BA127" s="1032"/>
      <c r="BB127" s="1032"/>
      <c r="BC127" s="1032"/>
      <c r="BD127" s="1032"/>
      <c r="BE127" s="1033"/>
      <c r="BF127" s="1034" t="s">
        <v>499</v>
      </c>
      <c r="BG127" s="1032"/>
      <c r="BH127" s="1032"/>
      <c r="BI127" s="1032"/>
      <c r="BJ127" s="1032"/>
      <c r="BK127" s="1032"/>
      <c r="BL127" s="1033"/>
      <c r="BM127" s="1034" t="s">
        <v>500</v>
      </c>
      <c r="BN127" s="1032"/>
      <c r="BO127" s="1032"/>
      <c r="BP127" s="1032"/>
      <c r="BQ127" s="1032"/>
      <c r="BR127" s="1032"/>
      <c r="BS127" s="1033"/>
      <c r="BT127" s="1034" t="s">
        <v>501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189</v>
      </c>
      <c r="DH127" s="926"/>
      <c r="DI127" s="926"/>
      <c r="DJ127" s="926"/>
      <c r="DK127" s="926"/>
      <c r="DL127" s="926" t="s">
        <v>484</v>
      </c>
      <c r="DM127" s="926"/>
      <c r="DN127" s="926"/>
      <c r="DO127" s="926"/>
      <c r="DP127" s="926"/>
      <c r="DQ127" s="926" t="s">
        <v>418</v>
      </c>
      <c r="DR127" s="926"/>
      <c r="DS127" s="926"/>
      <c r="DT127" s="926"/>
      <c r="DU127" s="926"/>
      <c r="DV127" s="927" t="s">
        <v>418</v>
      </c>
      <c r="DW127" s="927"/>
      <c r="DX127" s="927"/>
      <c r="DY127" s="927"/>
      <c r="DZ127" s="928"/>
    </row>
    <row r="128" spans="1:130" s="230" customFormat="1" ht="26.25" customHeight="1" thickBot="1" x14ac:dyDescent="0.2">
      <c r="A128" s="1041" t="s">
        <v>503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504</v>
      </c>
      <c r="X128" s="1043"/>
      <c r="Y128" s="1043"/>
      <c r="Z128" s="1044"/>
      <c r="AA128" s="1045">
        <v>31921</v>
      </c>
      <c r="AB128" s="1046"/>
      <c r="AC128" s="1046"/>
      <c r="AD128" s="1046"/>
      <c r="AE128" s="1047"/>
      <c r="AF128" s="1048">
        <v>33525</v>
      </c>
      <c r="AG128" s="1046"/>
      <c r="AH128" s="1046"/>
      <c r="AI128" s="1046"/>
      <c r="AJ128" s="1047"/>
      <c r="AK128" s="1048">
        <v>32185</v>
      </c>
      <c r="AL128" s="1046"/>
      <c r="AM128" s="1046"/>
      <c r="AN128" s="1046"/>
      <c r="AO128" s="1047"/>
      <c r="AP128" s="1049"/>
      <c r="AQ128" s="1050"/>
      <c r="AR128" s="1050"/>
      <c r="AS128" s="1050"/>
      <c r="AT128" s="1051"/>
      <c r="AU128" s="232"/>
      <c r="AV128" s="232"/>
      <c r="AW128" s="232"/>
      <c r="AX128" s="896" t="s">
        <v>505</v>
      </c>
      <c r="AY128" s="897"/>
      <c r="AZ128" s="897"/>
      <c r="BA128" s="897"/>
      <c r="BB128" s="897"/>
      <c r="BC128" s="897"/>
      <c r="BD128" s="897"/>
      <c r="BE128" s="898"/>
      <c r="BF128" s="1052" t="s">
        <v>476</v>
      </c>
      <c r="BG128" s="1053"/>
      <c r="BH128" s="1053"/>
      <c r="BI128" s="1053"/>
      <c r="BJ128" s="1053"/>
      <c r="BK128" s="1053"/>
      <c r="BL128" s="1054"/>
      <c r="BM128" s="1052">
        <v>13.33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506</v>
      </c>
      <c r="CQ128" s="726"/>
      <c r="CR128" s="726"/>
      <c r="CS128" s="726"/>
      <c r="CT128" s="726"/>
      <c r="CU128" s="726"/>
      <c r="CV128" s="726"/>
      <c r="CW128" s="726"/>
      <c r="CX128" s="726"/>
      <c r="CY128" s="726"/>
      <c r="CZ128" s="726"/>
      <c r="DA128" s="726"/>
      <c r="DB128" s="726"/>
      <c r="DC128" s="726"/>
      <c r="DD128" s="726"/>
      <c r="DE128" s="726"/>
      <c r="DF128" s="1036"/>
      <c r="DG128" s="1037">
        <v>290410</v>
      </c>
      <c r="DH128" s="1038"/>
      <c r="DI128" s="1038"/>
      <c r="DJ128" s="1038"/>
      <c r="DK128" s="1038"/>
      <c r="DL128" s="1038">
        <v>295449</v>
      </c>
      <c r="DM128" s="1038"/>
      <c r="DN128" s="1038"/>
      <c r="DO128" s="1038"/>
      <c r="DP128" s="1038"/>
      <c r="DQ128" s="1038">
        <v>255878</v>
      </c>
      <c r="DR128" s="1038"/>
      <c r="DS128" s="1038"/>
      <c r="DT128" s="1038"/>
      <c r="DU128" s="1038"/>
      <c r="DV128" s="1039">
        <v>3.2</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9946626</v>
      </c>
      <c r="AB129" s="959"/>
      <c r="AC129" s="959"/>
      <c r="AD129" s="959"/>
      <c r="AE129" s="960"/>
      <c r="AF129" s="961">
        <v>10317620</v>
      </c>
      <c r="AG129" s="959"/>
      <c r="AH129" s="959"/>
      <c r="AI129" s="959"/>
      <c r="AJ129" s="960"/>
      <c r="AK129" s="961">
        <v>10004704</v>
      </c>
      <c r="AL129" s="959"/>
      <c r="AM129" s="959"/>
      <c r="AN129" s="959"/>
      <c r="AO129" s="960"/>
      <c r="AP129" s="1073"/>
      <c r="AQ129" s="1074"/>
      <c r="AR129" s="1074"/>
      <c r="AS129" s="1074"/>
      <c r="AT129" s="1075"/>
      <c r="AU129" s="233"/>
      <c r="AV129" s="233"/>
      <c r="AW129" s="233"/>
      <c r="AX129" s="1065" t="s">
        <v>508</v>
      </c>
      <c r="AY129" s="923"/>
      <c r="AZ129" s="923"/>
      <c r="BA129" s="923"/>
      <c r="BB129" s="923"/>
      <c r="BC129" s="923"/>
      <c r="BD129" s="923"/>
      <c r="BE129" s="924"/>
      <c r="BF129" s="1066" t="s">
        <v>189</v>
      </c>
      <c r="BG129" s="1067"/>
      <c r="BH129" s="1067"/>
      <c r="BI129" s="1067"/>
      <c r="BJ129" s="1067"/>
      <c r="BK129" s="1067"/>
      <c r="BL129" s="1068"/>
      <c r="BM129" s="1066">
        <v>18.329999999999998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2088990</v>
      </c>
      <c r="AB130" s="959"/>
      <c r="AC130" s="959"/>
      <c r="AD130" s="959"/>
      <c r="AE130" s="960"/>
      <c r="AF130" s="961">
        <v>2076615</v>
      </c>
      <c r="AG130" s="959"/>
      <c r="AH130" s="959"/>
      <c r="AI130" s="959"/>
      <c r="AJ130" s="960"/>
      <c r="AK130" s="961">
        <v>2072704</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1.6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7857636</v>
      </c>
      <c r="AB131" s="986"/>
      <c r="AC131" s="986"/>
      <c r="AD131" s="986"/>
      <c r="AE131" s="987"/>
      <c r="AF131" s="985">
        <v>8241005</v>
      </c>
      <c r="AG131" s="986"/>
      <c r="AH131" s="986"/>
      <c r="AI131" s="986"/>
      <c r="AJ131" s="987"/>
      <c r="AK131" s="985">
        <v>7932000</v>
      </c>
      <c r="AL131" s="986"/>
      <c r="AM131" s="986"/>
      <c r="AN131" s="986"/>
      <c r="AO131" s="987"/>
      <c r="AP131" s="1110"/>
      <c r="AQ131" s="1111"/>
      <c r="AR131" s="1111"/>
      <c r="AS131" s="1111"/>
      <c r="AT131" s="1112"/>
      <c r="AU131" s="233"/>
      <c r="AV131" s="233"/>
      <c r="AW131" s="233"/>
      <c r="AX131" s="1083" t="s">
        <v>513</v>
      </c>
      <c r="AY131" s="726"/>
      <c r="AZ131" s="726"/>
      <c r="BA131" s="726"/>
      <c r="BB131" s="726"/>
      <c r="BC131" s="726"/>
      <c r="BD131" s="726"/>
      <c r="BE131" s="1036"/>
      <c r="BF131" s="1084" t="s">
        <v>418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1.1448354190000001</v>
      </c>
      <c r="AB132" s="1097"/>
      <c r="AC132" s="1097"/>
      <c r="AD132" s="1097"/>
      <c r="AE132" s="1098"/>
      <c r="AF132" s="1099">
        <v>1.0616908979999999</v>
      </c>
      <c r="AG132" s="1097"/>
      <c r="AH132" s="1097"/>
      <c r="AI132" s="1097"/>
      <c r="AJ132" s="1098"/>
      <c r="AK132" s="1099">
        <v>2.6680408469999999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2.1</v>
      </c>
      <c r="AB133" s="1080"/>
      <c r="AC133" s="1080"/>
      <c r="AD133" s="1080"/>
      <c r="AE133" s="1081"/>
      <c r="AF133" s="1079">
        <v>1.1000000000000001</v>
      </c>
      <c r="AG133" s="1080"/>
      <c r="AH133" s="1080"/>
      <c r="AI133" s="1080"/>
      <c r="AJ133" s="1081"/>
      <c r="AK133" s="1079">
        <v>1.6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pbHv/+5NzxapWB7CoFlVSbu064FaSFjMrwoCWfGbdm1BJCJ+QPAot6OPbpsx/yVLXluhqIce/3jLBhGWoMcoA==" saltValue="7wHTDboAm//MRXIs+Rku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39423-9210-4401-ABFC-E7353B0CE8A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p2orhXM5PMUOHdlWHehPt7Ul08o0xMnG4ZGGMqS2jAsghzaWn2RLXUJZhbbK6cOkxNruZHrxbDalvgcLCHu2g==" saltValue="+scCxRhHqAlgZLYVNsGz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kcfmeMS/gCBjJ8K7iwMc/xb/GutapcpdbWRu95Cv1IBB8Ryh0xe00qqBzyNzuYBAqrggKOImuMBpjd2LCeBMA==" saltValue="zb/mBmxlpgPNYHfKWHxsA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Q36" sqref="Q36:U36"/>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2637997</v>
      </c>
      <c r="AP9" s="281">
        <v>149793</v>
      </c>
      <c r="AQ9" s="282">
        <v>91991</v>
      </c>
      <c r="AR9" s="283">
        <v>62.8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17428</v>
      </c>
      <c r="AP10" s="284">
        <v>990</v>
      </c>
      <c r="AQ10" s="285">
        <v>12405</v>
      </c>
      <c r="AR10" s="286">
        <v>-92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t="s">
        <v>528</v>
      </c>
      <c r="AP11" s="284" t="s">
        <v>528</v>
      </c>
      <c r="AQ11" s="285">
        <v>395</v>
      </c>
      <c r="AR11" s="286" t="s">
        <v>528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528</v>
      </c>
      <c r="AP12" s="284" t="s">
        <v>528</v>
      </c>
      <c r="AQ12" s="285">
        <v>19</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207102</v>
      </c>
      <c r="AP13" s="284">
        <v>11760</v>
      </c>
      <c r="AQ13" s="285">
        <v>3751</v>
      </c>
      <c r="AR13" s="286">
        <v>213.5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126870</v>
      </c>
      <c r="AP14" s="284">
        <v>7204</v>
      </c>
      <c r="AQ14" s="285">
        <v>1672</v>
      </c>
      <c r="AR14" s="286">
        <v>330.9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-243521</v>
      </c>
      <c r="AP15" s="284">
        <v>-13828</v>
      </c>
      <c r="AQ15" s="285">
        <v>-6358</v>
      </c>
      <c r="AR15" s="286">
        <v>117.5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2745876</v>
      </c>
      <c r="AP16" s="284">
        <v>155918</v>
      </c>
      <c r="AQ16" s="285">
        <v>103876</v>
      </c>
      <c r="AR16" s="286">
        <v>50.1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17.03</v>
      </c>
      <c r="AP21" s="298">
        <v>9.2899999999999991</v>
      </c>
      <c r="AQ21" s="299">
        <v>7.74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97</v>
      </c>
      <c r="AP22" s="303">
        <v>96.9</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1893016</v>
      </c>
      <c r="AP32" s="312">
        <v>107491</v>
      </c>
      <c r="AQ32" s="313">
        <v>51927</v>
      </c>
      <c r="AR32" s="314">
        <v>107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528</v>
      </c>
      <c r="AP34" s="312" t="s">
        <v>528</v>
      </c>
      <c r="AQ34" s="313" t="s">
        <v>528</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384307</v>
      </c>
      <c r="AP35" s="312">
        <v>21822</v>
      </c>
      <c r="AQ35" s="313">
        <v>15337</v>
      </c>
      <c r="AR35" s="314">
        <v>42.3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v>39195</v>
      </c>
      <c r="AP36" s="312">
        <v>2226</v>
      </c>
      <c r="AQ36" s="313">
        <v>2347</v>
      </c>
      <c r="AR36" s="314">
        <v>-5.2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t="s">
        <v>528</v>
      </c>
      <c r="AP37" s="312" t="s">
        <v>528</v>
      </c>
      <c r="AQ37" s="313">
        <v>463</v>
      </c>
      <c r="AR37" s="314" t="s">
        <v>528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528</v>
      </c>
      <c r="AP38" s="315" t="s">
        <v>528</v>
      </c>
      <c r="AQ38" s="316">
        <v>1</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-32185</v>
      </c>
      <c r="AP39" s="312">
        <v>-1828</v>
      </c>
      <c r="AQ39" s="313">
        <v>-3326</v>
      </c>
      <c r="AR39" s="314">
        <v>-45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-2072704</v>
      </c>
      <c r="AP40" s="312">
        <v>-117694</v>
      </c>
      <c r="AQ40" s="313">
        <v>-45680</v>
      </c>
      <c r="AR40" s="314">
        <v>157.6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211629</v>
      </c>
      <c r="AP41" s="312">
        <v>12017</v>
      </c>
      <c r="AQ41" s="313">
        <v>21069</v>
      </c>
      <c r="AR41" s="314">
        <v>-43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2521901</v>
      </c>
      <c r="AN51" s="334">
        <v>130635</v>
      </c>
      <c r="AO51" s="335">
        <v>6.1</v>
      </c>
      <c r="AP51" s="336">
        <v>73475</v>
      </c>
      <c r="AQ51" s="337">
        <v>9.1</v>
      </c>
      <c r="AR51" s="338">
        <v>-3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1684327</v>
      </c>
      <c r="AN52" s="342">
        <v>87248</v>
      </c>
      <c r="AO52" s="343">
        <v>29.6</v>
      </c>
      <c r="AP52" s="344">
        <v>43072</v>
      </c>
      <c r="AQ52" s="345">
        <v>31.1</v>
      </c>
      <c r="AR52" s="346">
        <v>-1.5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2533225</v>
      </c>
      <c r="AN53" s="334">
        <v>134474</v>
      </c>
      <c r="AO53" s="335">
        <v>2.9</v>
      </c>
      <c r="AP53" s="336">
        <v>87464</v>
      </c>
      <c r="AQ53" s="337">
        <v>19</v>
      </c>
      <c r="AR53" s="338">
        <v>-16.100000000000001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1842601</v>
      </c>
      <c r="AN54" s="342">
        <v>97813</v>
      </c>
      <c r="AO54" s="343">
        <v>12.1</v>
      </c>
      <c r="AP54" s="344">
        <v>47479</v>
      </c>
      <c r="AQ54" s="345">
        <v>10.199999999999999</v>
      </c>
      <c r="AR54" s="346">
        <v>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4161958</v>
      </c>
      <c r="AN55" s="334">
        <v>225165</v>
      </c>
      <c r="AO55" s="335">
        <v>67.400000000000006</v>
      </c>
      <c r="AP55" s="336">
        <v>96248</v>
      </c>
      <c r="AQ55" s="337">
        <v>10</v>
      </c>
      <c r="AR55" s="338">
        <v>57.4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2827993</v>
      </c>
      <c r="AN56" s="342">
        <v>152997</v>
      </c>
      <c r="AO56" s="343">
        <v>56.4</v>
      </c>
      <c r="AP56" s="344">
        <v>55768</v>
      </c>
      <c r="AQ56" s="345">
        <v>17.5</v>
      </c>
      <c r="AR56" s="346">
        <v>38.9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2437215</v>
      </c>
      <c r="AN57" s="334">
        <v>135138</v>
      </c>
      <c r="AO57" s="335">
        <v>-40</v>
      </c>
      <c r="AP57" s="336">
        <v>76413</v>
      </c>
      <c r="AQ57" s="337">
        <v>-20.6</v>
      </c>
      <c r="AR57" s="338">
        <v>-19.399999999999999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1560326</v>
      </c>
      <c r="AN58" s="342">
        <v>86517</v>
      </c>
      <c r="AO58" s="343">
        <v>-43.5</v>
      </c>
      <c r="AP58" s="344">
        <v>39658</v>
      </c>
      <c r="AQ58" s="345">
        <v>-28.9</v>
      </c>
      <c r="AR58" s="346">
        <v>-14.6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2734761</v>
      </c>
      <c r="AN59" s="334">
        <v>155287</v>
      </c>
      <c r="AO59" s="335">
        <v>14.9</v>
      </c>
      <c r="AP59" s="336">
        <v>66481</v>
      </c>
      <c r="AQ59" s="337">
        <v>-13</v>
      </c>
      <c r="AR59" s="338">
        <v>27.9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1389089</v>
      </c>
      <c r="AN60" s="342">
        <v>78876</v>
      </c>
      <c r="AO60" s="343">
        <v>-8.8000000000000007</v>
      </c>
      <c r="AP60" s="344">
        <v>36120</v>
      </c>
      <c r="AQ60" s="345">
        <v>-8.9</v>
      </c>
      <c r="AR60" s="346">
        <v>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2877812</v>
      </c>
      <c r="AN61" s="349">
        <v>156140</v>
      </c>
      <c r="AO61" s="350">
        <v>10.3</v>
      </c>
      <c r="AP61" s="351">
        <v>80016</v>
      </c>
      <c r="AQ61" s="352">
        <v>0.9</v>
      </c>
      <c r="AR61" s="338">
        <v>9.4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1860867</v>
      </c>
      <c r="AN62" s="342">
        <v>100690</v>
      </c>
      <c r="AO62" s="343">
        <v>9.1999999999999993</v>
      </c>
      <c r="AP62" s="344">
        <v>44419</v>
      </c>
      <c r="AQ62" s="345">
        <v>4.2</v>
      </c>
      <c r="AR62" s="346">
        <v>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dmpeKKJaD4oz8rusy4BBcNwN74BnDMjSnlVLza23XdqnNTqmgoqICzu9VwZG8uwMrUMDRdA33a9fajAfcwIYQ==" saltValue="HnoeYdgsMuMvbUIQNK0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1" spans="125:125" ht="13.5" hidden="1" customHeight="1" x14ac:dyDescent="0.15">
      <c r="DU121" s="259"/>
    </row>
  </sheetData>
  <sheetProtection algorithmName="SHA-512" hashValue="YqmTcz/hty9ynlTaiOKAAlAg0aoQI1T2dVz7UzChqTi8gvL++Nkalz9e8xS0VIv8JfTauPvbn7mplD+Cx8V+4A==" saltValue="KD1r2ZgdOCVSvifAYsb8B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u+Ia/bIOX5noA23Y1CHevFVzO0VeCtCrhpfUZ3fwHJqhDAQnBMOHdsAjfU5G6KZg8L3Etuo5LTKPw97ahdOvWQ==" saltValue="1e5vTufdzDtI6gZd0HiH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20.29</v>
      </c>
      <c r="G47" s="12">
        <v>19.89</v>
      </c>
      <c r="H47" s="12">
        <v>19.64</v>
      </c>
      <c r="I47" s="12">
        <v>18.93</v>
      </c>
      <c r="J47" s="13">
        <v>19.52</v>
      </c>
    </row>
    <row r="48" spans="2:10" ht="57.75" customHeight="1" x14ac:dyDescent="0.15">
      <c r="B48" s="14"/>
      <c r="C48" s="1141" t="s">
        <v>4</v>
      </c>
      <c r="D48" s="1141"/>
      <c r="E48" s="1142"/>
      <c r="F48" s="15">
        <v>2.57</v>
      </c>
      <c r="G48" s="16">
        <v>2.8</v>
      </c>
      <c r="H48" s="16">
        <v>2.63</v>
      </c>
      <c r="I48" s="16">
        <v>4.0999999999999996</v>
      </c>
      <c r="J48" s="17">
        <v>3.43</v>
      </c>
    </row>
    <row r="49" spans="2:10" ht="57.75" customHeight="1" thickBot="1" x14ac:dyDescent="0.2">
      <c r="B49" s="18"/>
      <c r="C49" s="1143" t="s">
        <v>5</v>
      </c>
      <c r="D49" s="1143"/>
      <c r="E49" s="1144"/>
      <c r="F49" s="19">
        <v>9.8000000000000007</v>
      </c>
      <c r="G49" s="20">
        <v>7.68</v>
      </c>
      <c r="H49" s="20">
        <v>9.31</v>
      </c>
      <c r="I49" s="20">
        <v>11.09</v>
      </c>
      <c r="J49" s="21">
        <v>10.199999999999999</v>
      </c>
    </row>
    <row r="50" spans="2:10" x14ac:dyDescent="0.15"/>
  </sheetData>
  <sheetProtection algorithmName="SHA-512" hashValue="mWWE1Y7QQWGvc9JTIevkKHaYSNn4ntcBCkUVUVf9/jsOqnMlAZ8JCOZOacj0Lfy5PFoX6ono09D+p4MPtPAM1A==" saltValue="f/q56lTcypGiQw9yB8S9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山田 桃子</cp:lastModifiedBy>
  <dcterms:modified xsi:type="dcterms:W3CDTF">2024-03-22T06:48:56Z</dcterms:modified>
</cp:coreProperties>
</file>