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6_最終版\20 佐々町\"/>
    </mc:Choice>
  </mc:AlternateContent>
  <xr:revisionPtr revIDLastSave="0" documentId="13_ncr:1_{6CAA658B-9413-4BE1-B260-1967B44D2747}" xr6:coauthVersionLast="47" xr6:coauthVersionMax="47" xr10:uidLastSave="{00000000-0000-0000-0000-000000000000}"/>
  <bookViews>
    <workbookView xWindow="-120" yWindow="-16320" windowWidth="29040" windowHeight="15840" tabRatio="9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E34" i="10"/>
  <c r="C34" i="10"/>
  <c r="U34" i="10" s="1"/>
  <c r="U35" i="10" s="1"/>
  <c r="U36" i="10" s="1"/>
  <c r="U37" i="10" s="1"/>
  <c r="CO34" i="10" l="1"/>
  <c r="BW35" i="10"/>
  <c r="BW36" i="10" s="1"/>
  <c r="BW37" i="10" s="1"/>
  <c r="BW38" i="10" s="1"/>
  <c r="BW39" i="10" s="1"/>
  <c r="BW40" i="10" s="1"/>
  <c r="BW41"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<sst xmlns="http://schemas.openxmlformats.org/spreadsheetml/2006/main" count="1143" uniqueCount="603">
  <si>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</si>
  <si>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</si>
  <si>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</si>
  <si>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</si>
  <si>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</si>
  <si>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</si>
  <si>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</si>
  <si>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</si>
  <si>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</si>
  <si>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</si>
  <si>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</si>
  <si>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</si>
  <si>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</si>
  <si>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</si>
  <si>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</si>
  <si>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</si>
  <si>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</si>
  <si>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</si>
  <si>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</si>
  <si>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</si>
  <si>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</si>
  <si>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</si>
  <si>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</si>
  <si>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</si>
  <si>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</si>
  <si>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</si>
  <si>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</si>
  <si>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</si>
  <si>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</si>
  <si>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</si>
  <si>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</si>
  <si>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</si>
  <si>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</si>
  <si>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</si>
  <si>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</si>
  <si>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</si>
  <si>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</si>
  <si>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</si>
  <si>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</si>
  <si>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</si>
  <si>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</si>
  <si>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</si>
  <si>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</si>
  <si>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</si>
  <si>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</si>
  <si>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</si>
  <si>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</si>
  <si>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</si>
  <si>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</si>
  <si>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</si>
  <si>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</si>
  <si>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</si>
  <si>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</si>
  <si>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</si>
  <si>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</si>
  <si>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</si>
  <si>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</si>
  <si>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</si>
  <si>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</si>
  <si>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</si>
  <si>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</si>
  <si>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</si>
  <si>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</si>
  <si>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</si>
  <si>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</si>
  <si>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</si>
  <si>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</si>
  <si>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</si>
  <si>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</si>
  <si>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</si>
  <si>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</si>
  <si>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</si>
  <si>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</si>
  <si>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</si>
  <si>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</si>
  <si>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</si>
  <si>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</si>
  <si>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</si>
  <si>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</si>
  <si>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</si>
  <si>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</si>
  <si>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</si>
  <si>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</si>
  <si>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</si>
  <si>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</si>
  <si>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</si>
  <si>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</si>
  <si>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</si>
  <si>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</si>
  <si>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</si>
  <si>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</si>
  <si>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</si>
  <si>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</si>
  <si>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</si>
  <si>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</si>
  <si>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</si>
  <si>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</si>
  <si>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</si>
  <si>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</si>
  <si>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</si>
  <si>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</si>
  <si>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</si>
  <si>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</si>
  <si>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</si>
  <si>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</si>
  <si>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</si>
  <si>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</si>
  <si>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</si>
  <si>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</si>
  <si>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</si>
  <si>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</si>
  <si>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</si>
  <si>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</si>
  <si>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</si>
  <si>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</si>
  <si>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</si>
  <si>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</si>
  <si>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</si>
  <si>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</si>
  <si>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</si>
  <si>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</si>
  <si>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</si>
  <si>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</si>
  <si>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</si>
  <si>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</si>
  <si>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</si>
  <si>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</si>
  <si>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</si>
  <si>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</si>
  <si>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</si>
  <si>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</si>
  <si>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</si>
  <si>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</si>
  <si>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</si>
  <si>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</si>
  <si>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</si>
  <si>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</si>
  <si>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</si>
  <si>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</si>
  <si>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</si>
  <si>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</si>
  <si>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</si>
  <si>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</si>
  <si>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</si>
  <si>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</si>
  <si>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</si>
  <si>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</si>
  <si>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</si>
  <si>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</si>
  <si>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</si>
  <si>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</si>
  <si>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</si>
  <si>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</si>
  <si>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</si>
  <si>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</si>
  <si>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</si>
  <si>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</si>
  <si>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</si>
  <si>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</si>
  <si>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</si>
  <si>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</si>
  <si>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</si>
  <si>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</si>
  <si>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</si>
  <si>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</si>
  <si>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</si>
  <si>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</si>
  <si>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</si>
  <si>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</si>
  <si>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</si>
  <si>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</si>
  <si>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</si>
  <si>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</si>
  <si>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</si>
  <si>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</si>
  <si>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</si>
  <si>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</si>
  <si>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</si>
  <si>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</si>
  <si>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</si>
  <si>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</si>
  <si>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</si>
  <si>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</si>
  <si>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</si>
  <si>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</si>
  <si>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</si>
  <si>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</si>
  <si>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</si>
  <si>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</si>
  <si>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</si>
  <si>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</si>
  <si>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</si>
  <si>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</si>
  <si>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</si>
  <si>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</si>
  <si>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</si>
  <si>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</si>
  <si>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</si>
  <si>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</si>
  <si>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</si>
  <si>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</si>
  <si>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</si>
  <si>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</si>
  <si>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</si>
  <si>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</si>
  <si>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</si>
  <si>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</si>
  <si>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</si>
  <si>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</si>
  <si>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</si>
  <si>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</si>
  <si>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</si>
  <si>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</si>
  <si>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</si>
  <si>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</si>
  <si>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</si>
  <si>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</si>
  <si>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</si>
  <si>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</si>
  <si>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長崎県佐々町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</si>
  <si>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</si>
  <si>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</si>
  <si>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</si>
  <si>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</si>
  <si>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</si>
  <si>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</si>
  <si>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</si>
  <si>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</si>
  <si>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</si>
  <si>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</si>
  <si>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</si>
  <si>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</si>
  <si>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</si>
  <si>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</si>
  <si>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</si>
  <si>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</si>
  <si>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</si>
  <si>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</si>
  <si>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</si>
  <si>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</si>
  <si>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</si>
  <si>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</si>
  <si>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</si>
  <si>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</si>
  <si>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</si>
  <si>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</si>
  <si>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</si>
  <si>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</si>
  <si>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</si>
  <si>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</si>
  <si>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</si>
  <si>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</si>
  <si>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</si>
  <si>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</si>
  <si>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</si>
  <si>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</si>
  <si>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</si>
  <si>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</si>
  <si>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</si>
  <si>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</si>
  <si>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</si>
  <si>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</si>
  <si>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</si>
  <si>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</si>
  <si>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</si>
  <si>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</si>
  <si>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</si>
  <si>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</si>
  <si>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</si>
  <si>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</si>
  <si>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</si>
  <si>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</si>
  <si>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</si>
  <si>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</si>
  <si>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</si>
  <si>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</si>
  <si>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</si>
  <si>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</si>
  <si>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</si>
  <si>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</si>
  <si>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</si>
  <si>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</si>
  <si>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</si>
  <si>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</si>
  <si>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</si>
  <si>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</si>
  <si>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</si>
  <si>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</si>
  <si>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</si>
  <si>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</si>
  <si>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</si>
  <si>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</si>
  <si>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</si>
  <si>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</si>
  <si>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</si>
  <si>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</si>
  <si>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</si>
  <si>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</si>
  <si>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</si>
  <si>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</si>
  <si>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</si>
  <si>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</si>
  <si>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</si>
  <si>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</si>
  <si>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</si>
  <si>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</si>
  <si>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</si>
  <si>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</si>
  <si>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</si>
  <si>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</si>
  <si>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</si>
  <si>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</si>
  <si>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</si>
  <si>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</si>
  <si>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</si>
  <si>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</si>
  <si>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</si>
  <si>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</si>
  <si>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</si>
  <si>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</si>
  <si>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</si>
  <si>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</si>
  <si>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</si>
  <si>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</si>
  <si>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</si>
  <si>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</si>
  <si>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</si>
  <si>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</si>
  <si>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</si>
  <si>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</si>
  <si>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</si>
  <si>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</si>
  <si>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</si>
  <si>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</si>
  <si>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</si>
  <si>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</si>
  <si>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</si>
  <si>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</si>
  <si>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</si>
  <si>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</si>
  <si>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</si>
  <si>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</si>
  <si>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</si>
  <si>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</si>
  <si>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</si>
  <si>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</si>
  <si>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</si>
  <si>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</si>
  <si>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</si>
  <si>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</si>
  <si>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</si>
  <si>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</si>
  <si>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</si>
  <si>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</si>
  <si>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</si>
  <si>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</si>
  <si>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</si>
  <si>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</si>
  <si>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</si>
  <si>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</si>
  <si>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</si>
  <si>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</si>
  <si>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</si>
  <si>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</si>
  <si>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</si>
  <si>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</si>
  <si>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</si>
  <si>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</si>
  <si>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</si>
  <si>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</si>
  <si>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</si>
  <si>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</si>
  <si>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</si>
  <si>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長崎県佐々町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</si>
  <si>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</si>
  <si>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</si>
  <si>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</si>
  <si>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</si>
  <si>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</si>
  <si>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</si>
  <si>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</si>
  <si>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</si>
  <si>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</si>
  <si>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</si>
  <si>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</si>
  <si>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</si>
  <si>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</si>
  <si>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</si>
  <si>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</si>
  <si>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</si>
  <si>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</si>
  <si>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</si>
  <si>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</si>
  <si>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</si>
  <si>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</si>
  <si>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</si>
  <si>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</si>
  <si>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</si>
  <si>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</si>
  <si>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</si>
  <si>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</si>
  <si>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</si>
  <si>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</si>
  <si>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</si>
  <si>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</si>
  <si>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</si>
  <si>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</si>
  <si>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</si>
  <si>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</si>
  <si>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</si>
  <si>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</si>
  <si>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</si>
  <si>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</si>
  <si>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</si>
  <si>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</si>
  <si>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</si>
  <si>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</si>
  <si>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</si>
  <si>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</si>
  <si>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</si>
  <si>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</si>
  <si>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</si>
  <si>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</si>
  <si>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</si>
  <si>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</si>
  <si>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</si>
  <si>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</si>
  <si>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</si>
  <si>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</si>
  <si>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</si>
  <si>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</si>
  <si>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</si>
  <si>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</si>
  <si>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</si>
  <si>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</si>
  <si>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</si>
  <si>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</si>
  <si>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</si>
  <si>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</si>
  <si>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</si>
  <si>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</si>
  <si>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</si>
  <si>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</si>
  <si>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</si>
  <si>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</si>
  <si>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</si>
  <si>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</si>
  <si>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</si>
  <si>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</si>
  <si>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</si>
  <si>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</si>
  <si>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</si>
  <si>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</si>
  <si>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</si>
  <si>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</si>
  <si>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</si>
  <si>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</si>
  <si>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</si>
  <si>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</si>
  <si>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</si>
  <si>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</si>
  <si>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</si>
  <si>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</si>
  <si>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</si>
  <si>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</si>
  <si>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</si>
  <si>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</si>
  <si>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</si>
  <si>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</si>
  <si>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</si>
  <si>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</si>
  <si>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</si>
  <si>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</si>
  <si>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</si>
  <si>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</si>
  <si>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</si>
  <si>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</si>
  <si>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</si>
  <si>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</si>
  <si>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</si>
  <si>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</si>
  <si>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</si>
  <si>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</si>
  <si>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</si>
  <si>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</si>
  <si>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</si>
  <si>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</si>
  <si>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</si>
  <si>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</si>
  <si>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</si>
  <si>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</si>
  <si>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</si>
  <si>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</si>
  <si>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</si>
  <si>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</si>
  <si>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</si>
  <si>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</si>
  <si>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</si>
  <si>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</si>
  <si>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</si>
  <si>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</si>
  <si>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</si>
  <si>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</si>
  <si>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</si>
  <si>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</si>
  <si>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</si>
  <si>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</si>
  <si>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</si>
  <si>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</si>
  <si>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</si>
  <si>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</si>
  <si>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</si>
  <si>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</si>
  <si>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</si>
  <si>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</si>
  <si>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</si>
  <si>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</si>
  <si>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</si>
  <si>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</si>
  <si>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</si>
  <si>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</si>
  <si>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</si>
  <si>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</si>
  <si>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</si>
  <si>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</si>
  <si>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</si>
  <si>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</si>
  <si>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</si>
  <si>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</si>
  <si>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</si>
  <si>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</si>
  <si>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</si>
  <si>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</si>
  <si>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</si>
  <si>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</si>
  <si>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</si>
  <si>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</si>
  <si>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</si>
  <si>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</si>
  <si>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</si>
  <si>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</si>
  <si>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</si>
  <si>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</si>
  <si>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</si>
  <si>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</si>
  <si>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</si>
  <si>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</si>
  <si>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</si>
  <si>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</si>
  <si>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</si>
  <si>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</si>
  <si>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</si>
  <si>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</si>
  <si>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</si>
  <si>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</si>
  <si>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</si>
  <si>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</si>
  <si>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</si>
  <si>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</si>
  <si>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</si>
  <si>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</si>
  <si>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</si>
  <si>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</si>
  <si>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</si>
  <si>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</si>
  <si>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</si>
  <si>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</si>
  <si>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</si>
  <si>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</si>
  <si>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</si>
  <si>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</si>
  <si>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0.16</t>
  </si>
  <si>
    <t>▲ 9.67</t>
  </si>
  <si>
    <t>水道事業会計</t>
  </si>
  <si>
    <t>一般会計</t>
  </si>
  <si>
    <t>公共下水道事業会計</t>
  </si>
  <si>
    <t>介護保険特別会計</t>
  </si>
  <si>
    <t>国民健康保険特別会計</t>
  </si>
  <si>
    <t>国民健康保険診療所特別会計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</si>
  <si>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</si>
  <si>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</si>
  <si>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</si>
  <si>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</si>
  <si>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</si>
  <si>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</si>
  <si>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</si>
  <si>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</si>
  <si>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</si>
  <si>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</si>
  <si>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公共施設整備基金</t>
    <rPh sb="0" eb="2">
      <t>コウキョウ</t>
    </rPh>
    <rPh sb="2" eb="4">
      <t>シセツ</t>
    </rPh>
    <rPh sb="4" eb="6">
      <t>セイビ</t>
    </rPh>
    <rPh sb="6" eb="8">
      <t>キキン</t>
    </rPh>
    <phoneticPr fontId="5"/>
  </si>
  <si>
    <t>庁舎整備基金</t>
    <rPh sb="0" eb="2">
      <t>チョウシャ</t>
    </rPh>
    <rPh sb="2" eb="4">
      <t>セイビ</t>
    </rPh>
    <rPh sb="4" eb="6">
      <t>キキン</t>
    </rPh>
    <phoneticPr fontId="5"/>
  </si>
  <si>
    <t>下水道整備基金</t>
    <rPh sb="0" eb="3">
      <t>ゲスイドウ</t>
    </rPh>
    <rPh sb="3" eb="5">
      <t>セイビ</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</si>
  <si>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</si>
  <si>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</si>
  <si>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長崎県林業公社</t>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</si>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</sst>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C69-4CF1-9B09-8078CB2ADD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60788</c:v>
                </c:pt>
                <c:pt idx="1">
                  <c:v>66564</c:v>
                </c:pt>
                <c:pt idx="2">
                  <c:v>62668</c:v>
                </c:pt>
                <c:pt idx="3">
                  <c:v>74559</c:v>
                </c:pt>
                <c:pt idx="4">
                  <c:v>99869</c:v>
                </c:pt>
              </c:numCache>
            </c:numRef>
          </c:val>
          <c:smooth val="0"/>
          <c:extLst>
            <c:ext xmlns:c16="http://schemas.microsoft.com/office/drawing/2014/chart" uri="{C3380CC4-5D6E-409C-BE32-E72D297353CC}">
              <c16:uniqueId val="{00000001-0C69-4CF1-9B09-8078CB2ADD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6.75</c:v>
                </c:pt>
                <c:pt idx="1">
                  <c:v>7.52</c:v>
                </c:pt>
                <c:pt idx="2">
                  <c:v>7.36</c:v>
                </c:pt>
                <c:pt idx="3">
                  <c:v>8.6199999999999992</c:v>
                </c:pt>
                <c:pt idx="4">
                  <c:v>8.66</c:v>
                </c:pt>
              </c:numCache>
            </c:numRef>
          </c:val>
          <c:extLst>
            <c:ext xmlns:c16="http://schemas.microsoft.com/office/drawing/2014/chart" uri="{C3380CC4-5D6E-409C-BE32-E72D297353CC}">
              <c16:uniqueId val="{00000000-AA3F-4CF4-9482-0E0FD7BEA7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17.350000000000001</c:v>
                </c:pt>
                <c:pt idx="1">
                  <c:v>29.49</c:v>
                </c:pt>
                <c:pt idx="2">
                  <c:v>17.079999999999998</c:v>
                </c:pt>
                <c:pt idx="3">
                  <c:v>22.06</c:v>
                </c:pt>
                <c:pt idx="4">
                  <c:v>25.84</c:v>
                </c:pt>
              </c:numCache>
            </c:numRef>
          </c:val>
          <c:extLst>
            <c:ext xmlns:c16="http://schemas.microsoft.com/office/drawing/2014/chart" uri="{C3380CC4-5D6E-409C-BE32-E72D297353CC}">
              <c16:uniqueId val="{00000001-AA3F-4CF4-9482-0E0FD7BEA7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-0.16</c:v>
                </c:pt>
                <c:pt idx="1">
                  <c:v>13.36</c:v>
                </c:pt>
                <c:pt idx="2">
                  <c:v>-9.67</c:v>
                </c:pt>
                <c:pt idx="3">
                  <c:v>7.36</c:v>
                </c:pt>
                <c:pt idx="4">
                  <c:v>2.94</c:v>
                </c:pt>
              </c:numCache>
            </c:numRef>
          </c:val>
          <c:smooth val="0"/>
          <c:extLst>
            <c:ext xmlns:c16="http://schemas.microsoft.com/office/drawing/2014/chart" uri="{C3380CC4-5D6E-409C-BE32-E72D297353CC}">
              <c16:uniqueId val="{00000002-AA3F-4CF4-9482-0E0FD7BEA7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2.77</c:v>
                </c:pt>
                <c:pt idx="4">
                  <c:v>#N/A</c:v>
                </c:pt>
                <c:pt idx="5">
                  <c:v>0.05</c:v>
                </c:pt>
                <c:pt idx="6">
                  <c:v>#N/A</c:v>
                </c:pt>
                <c:pt idx="7">
                  <c:v>0.05</c:v>
                </c:pt>
                <c:pt idx="8">
                  <c:v>0</c:v>
                </c:pt>
                <c:pt idx="9">
                  <c:v>0</c:v>
                </c:pt>
              </c:numCache>
            </c:numRef>
          </c:val>
          <c:extLst>
            <c:ext xmlns:c16="http://schemas.microsoft.com/office/drawing/2014/chart" uri="{C3380CC4-5D6E-409C-BE32-E72D297353CC}">
              <c16:uniqueId val="{00000000-3718-4E02-BED8-855F2380E7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18-4E02-BED8-855F2380E7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18-4E02-BED8-855F2380E7A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18-4E02-BED8-855F2380E7A4}"/>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3718-4E02-BED8-855F2380E7A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c:v>
                </c:pt>
                <c:pt idx="2">
                  <c:v>#N/A</c:v>
                </c:pt>
                <c:pt idx="3">
                  <c:v>0.56000000000000005</c:v>
                </c:pt>
                <c:pt idx="4">
                  <c:v>#N/A</c:v>
                </c:pt>
                <c:pt idx="5">
                  <c:v>0.87</c:v>
                </c:pt>
                <c:pt idx="6">
                  <c:v>#N/A</c:v>
                </c:pt>
                <c:pt idx="7">
                  <c:v>0.63</c:v>
                </c:pt>
                <c:pt idx="8">
                  <c:v>#N/A</c:v>
                </c:pt>
                <c:pt idx="9">
                  <c:v>0.67</c:v>
                </c:pt>
              </c:numCache>
            </c:numRef>
          </c:val>
          <c:extLst>
            <c:ext xmlns:c16="http://schemas.microsoft.com/office/drawing/2014/chart" uri="{C3380CC4-5D6E-409C-BE32-E72D297353CC}">
              <c16:uniqueId val="{00000005-3718-4E02-BED8-855F2380E7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0.44</c:v>
                </c:pt>
                <c:pt idx="4">
                  <c:v>#N/A</c:v>
                </c:pt>
                <c:pt idx="5">
                  <c:v>0.92</c:v>
                </c:pt>
                <c:pt idx="6">
                  <c:v>#N/A</c:v>
                </c:pt>
                <c:pt idx="7">
                  <c:v>0.8</c:v>
                </c:pt>
                <c:pt idx="8">
                  <c:v>#N/A</c:v>
                </c:pt>
                <c:pt idx="9">
                  <c:v>0.84</c:v>
                </c:pt>
              </c:numCache>
            </c:numRef>
          </c:val>
          <c:extLst>
            <c:ext xmlns:c16="http://schemas.microsoft.com/office/drawing/2014/chart" uri="{C3380CC4-5D6E-409C-BE32-E72D297353CC}">
              <c16:uniqueId val="{00000006-3718-4E02-BED8-855F2380E7A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0.34</c:v>
                </c:pt>
                <c:pt idx="8">
                  <c:v>#N/A</c:v>
                </c:pt>
                <c:pt idx="9">
                  <c:v>0.94</c:v>
                </c:pt>
              </c:numCache>
            </c:numRef>
          </c:val>
          <c:extLst>
            <c:ext xmlns:c16="http://schemas.microsoft.com/office/drawing/2014/chart" uri="{C3380CC4-5D6E-409C-BE32-E72D297353CC}">
              <c16:uniqueId val="{00000007-3718-4E02-BED8-855F2380E7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6.74</c:v>
                </c:pt>
                <c:pt idx="2">
                  <c:v>#N/A</c:v>
                </c:pt>
                <c:pt idx="3">
                  <c:v>7.51</c:v>
                </c:pt>
                <c:pt idx="4">
                  <c:v>#N/A</c:v>
                </c:pt>
                <c:pt idx="5">
                  <c:v>7.36</c:v>
                </c:pt>
                <c:pt idx="6">
                  <c:v>#N/A</c:v>
                </c:pt>
                <c:pt idx="7">
                  <c:v>8.61</c:v>
                </c:pt>
                <c:pt idx="8">
                  <c:v>#N/A</c:v>
                </c:pt>
                <c:pt idx="9">
                  <c:v>8.66</c:v>
                </c:pt>
              </c:numCache>
            </c:numRef>
          </c:val>
          <c:extLst>
            <c:ext xmlns:c16="http://schemas.microsoft.com/office/drawing/2014/chart" uri="{C3380CC4-5D6E-409C-BE32-E72D297353CC}">
              <c16:uniqueId val="{00000008-3718-4E02-BED8-855F2380E7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26.4</c:v>
                </c:pt>
                <c:pt idx="2">
                  <c:v>#N/A</c:v>
                </c:pt>
                <c:pt idx="3">
                  <c:v>26.73</c:v>
                </c:pt>
                <c:pt idx="4">
                  <c:v>#N/A</c:v>
                </c:pt>
                <c:pt idx="5">
                  <c:v>24.18</c:v>
                </c:pt>
                <c:pt idx="6">
                  <c:v>#N/A</c:v>
                </c:pt>
                <c:pt idx="7">
                  <c:v>23.5</c:v>
                </c:pt>
                <c:pt idx="8">
                  <c:v>#N/A</c:v>
                </c:pt>
                <c:pt idx="9">
                  <c:v>23.98</c:v>
                </c:pt>
              </c:numCache>
            </c:numRef>
          </c:val>
          <c:extLst>
            <c:ext xmlns:c16="http://schemas.microsoft.com/office/drawing/2014/chart" uri="{C3380CC4-5D6E-409C-BE32-E72D297353CC}">
              <c16:uniqueId val="{00000009-3718-4E02-BED8-855F2380E7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530</c:v>
                </c:pt>
                <c:pt idx="5">
                  <c:v>533</c:v>
                </c:pt>
                <c:pt idx="8">
                  <c:v>529</c:v>
                </c:pt>
                <c:pt idx="11">
                  <c:v>540</c:v>
                </c:pt>
                <c:pt idx="14">
                  <c:v>518</c:v>
                </c:pt>
              </c:numCache>
            </c:numRef>
          </c:val>
          <c:extLst>
            <c:ext xmlns:c16="http://schemas.microsoft.com/office/drawing/2014/chart" uri="{C3380CC4-5D6E-409C-BE32-E72D297353CC}">
              <c16:uniqueId val="{00000000-7A7D-40CD-9C7B-BB011B6057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7D-40CD-9C7B-BB011B6057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7D-40CD-9C7B-BB011B6057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7D-40CD-9C7B-BB011B6057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289</c:v>
                </c:pt>
                <c:pt idx="3">
                  <c:v>288</c:v>
                </c:pt>
                <c:pt idx="6">
                  <c:v>302</c:v>
                </c:pt>
                <c:pt idx="9">
                  <c:v>312</c:v>
                </c:pt>
                <c:pt idx="12">
                  <c:v>281</c:v>
                </c:pt>
              </c:numCache>
            </c:numRef>
          </c:val>
          <c:extLst>
            <c:ext xmlns:c16="http://schemas.microsoft.com/office/drawing/2014/chart" uri="{C3380CC4-5D6E-409C-BE32-E72D297353CC}">
              <c16:uniqueId val="{00000004-7A7D-40CD-9C7B-BB011B6057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D-40CD-9C7B-BB011B6057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7D-40CD-9C7B-BB011B6057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493</c:v>
                </c:pt>
                <c:pt idx="3">
                  <c:v>514</c:v>
                </c:pt>
                <c:pt idx="6">
                  <c:v>507</c:v>
                </c:pt>
                <c:pt idx="9">
                  <c:v>525</c:v>
                </c:pt>
                <c:pt idx="12">
                  <c:v>530</c:v>
                </c:pt>
              </c:numCache>
            </c:numRef>
          </c:val>
          <c:extLst>
            <c:ext xmlns:c16="http://schemas.microsoft.com/office/drawing/2014/chart" uri="{C3380CC4-5D6E-409C-BE32-E72D297353CC}">
              <c16:uniqueId val="{00000007-7A7D-40CD-9C7B-BB011B6057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252</c:v>
                </c:pt>
                <c:pt idx="2">
                  <c:v>#N/A</c:v>
                </c:pt>
                <c:pt idx="3">
                  <c:v>#N/A</c:v>
                </c:pt>
                <c:pt idx="4">
                  <c:v>269</c:v>
                </c:pt>
                <c:pt idx="5">
                  <c:v>#N/A</c:v>
                </c:pt>
                <c:pt idx="6">
                  <c:v>#N/A</c:v>
                </c:pt>
                <c:pt idx="7">
                  <c:v>280</c:v>
                </c:pt>
                <c:pt idx="8">
                  <c:v>#N/A</c:v>
                </c:pt>
                <c:pt idx="9">
                  <c:v>#N/A</c:v>
                </c:pt>
                <c:pt idx="10">
                  <c:v>297</c:v>
                </c:pt>
                <c:pt idx="11">
                  <c:v>#N/A</c:v>
                </c:pt>
                <c:pt idx="12">
                  <c:v>#N/A</c:v>
                </c:pt>
                <c:pt idx="13">
                  <c:v>293</c:v>
                </c:pt>
                <c:pt idx="14">
                  <c:v>#N/A</c:v>
                </c:pt>
              </c:numCache>
            </c:numRef>
          </c:val>
          <c:smooth val="0"/>
          <c:extLst>
            <c:ext xmlns:c16="http://schemas.microsoft.com/office/drawing/2014/chart" uri="{C3380CC4-5D6E-409C-BE32-E72D297353CC}">
              <c16:uniqueId val="{00000008-7A7D-40CD-9C7B-BB011B6057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4771</c:v>
                </c:pt>
                <c:pt idx="5">
                  <c:v>4685</c:v>
                </c:pt>
                <c:pt idx="8">
                  <c:v>4761</c:v>
                </c:pt>
                <c:pt idx="11">
                  <c:v>4861</c:v>
                </c:pt>
                <c:pt idx="14">
                  <c:v>4951</c:v>
                </c:pt>
              </c:numCache>
            </c:numRef>
          </c:val>
          <c:extLst>
            <c:ext xmlns:c16="http://schemas.microsoft.com/office/drawing/2014/chart" uri="{C3380CC4-5D6E-409C-BE32-E72D297353CC}">
              <c16:uniqueId val="{00000000-242F-436A-B29D-EB4AAF2CDE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138</c:v>
                </c:pt>
                <c:pt idx="5">
                  <c:v>197</c:v>
                </c:pt>
                <c:pt idx="8">
                  <c:v>252</c:v>
                </c:pt>
                <c:pt idx="11">
                  <c:v>215</c:v>
                </c:pt>
                <c:pt idx="14">
                  <c:v>246</c:v>
                </c:pt>
              </c:numCache>
            </c:numRef>
          </c:val>
          <c:extLst>
            <c:ext xmlns:c16="http://schemas.microsoft.com/office/drawing/2014/chart" uri="{C3380CC4-5D6E-409C-BE32-E72D297353CC}">
              <c16:uniqueId val="{00000001-242F-436A-B29D-EB4AAF2CDE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5835</c:v>
                </c:pt>
                <c:pt idx="5">
                  <c:v>6081</c:v>
                </c:pt>
                <c:pt idx="8">
                  <c:v>5327</c:v>
                </c:pt>
                <c:pt idx="11">
                  <c:v>5779</c:v>
                </c:pt>
                <c:pt idx="14">
                  <c:v>5624</c:v>
                </c:pt>
              </c:numCache>
            </c:numRef>
          </c:val>
          <c:extLst>
            <c:ext xmlns:c16="http://schemas.microsoft.com/office/drawing/2014/chart" uri="{C3380CC4-5D6E-409C-BE32-E72D297353CC}">
              <c16:uniqueId val="{00000002-242F-436A-B29D-EB4AAF2CDE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2F-436A-B29D-EB4AAF2CDE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2F-436A-B29D-EB4AAF2CDE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5-242F-436A-B29D-EB4AAF2CDE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696</c:v>
                </c:pt>
                <c:pt idx="3">
                  <c:v>675</c:v>
                </c:pt>
                <c:pt idx="6">
                  <c:v>675</c:v>
                </c:pt>
                <c:pt idx="9">
                  <c:v>675</c:v>
                </c:pt>
                <c:pt idx="12">
                  <c:v>686</c:v>
                </c:pt>
              </c:numCache>
            </c:numRef>
          </c:val>
          <c:extLst>
            <c:ext xmlns:c16="http://schemas.microsoft.com/office/drawing/2014/chart" uri="{C3380CC4-5D6E-409C-BE32-E72D297353CC}">
              <c16:uniqueId val="{00000006-242F-436A-B29D-EB4AAF2CDE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2F-436A-B29D-EB4AAF2CDE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3171</c:v>
                </c:pt>
                <c:pt idx="3">
                  <c:v>3074</c:v>
                </c:pt>
                <c:pt idx="6">
                  <c:v>2884</c:v>
                </c:pt>
                <c:pt idx="9">
                  <c:v>2612</c:v>
                </c:pt>
                <c:pt idx="12">
                  <c:v>2362</c:v>
                </c:pt>
              </c:numCache>
            </c:numRef>
          </c:val>
          <c:extLst>
            <c:ext xmlns:c16="http://schemas.microsoft.com/office/drawing/2014/chart" uri="{C3380CC4-5D6E-409C-BE32-E72D297353CC}">
              <c16:uniqueId val="{00000008-242F-436A-B29D-EB4AAF2CDE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2F-436A-B29D-EB4AAF2CDE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4262</c:v>
                </c:pt>
                <c:pt idx="3">
                  <c:v>4237</c:v>
                </c:pt>
                <c:pt idx="6">
                  <c:v>4229</c:v>
                </c:pt>
                <c:pt idx="9">
                  <c:v>4256</c:v>
                </c:pt>
                <c:pt idx="12">
                  <c:v>4573</c:v>
                </c:pt>
              </c:numCache>
            </c:numRef>
          </c:val>
          <c:extLst>
            <c:ext xmlns:c16="http://schemas.microsoft.com/office/drawing/2014/chart" uri="{C3380CC4-5D6E-409C-BE32-E72D297353CC}">
              <c16:uniqueId val="{0000000A-242F-436A-B29D-EB4AAF2CDE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2F-436A-B29D-EB4AAF2CDE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643</c:v>
                </c:pt>
                <c:pt idx="1">
                  <c:v>870</c:v>
                </c:pt>
                <c:pt idx="2">
                  <c:v>990</c:v>
                </c:pt>
              </c:numCache>
            </c:numRef>
          </c:val>
          <c:extLst>
            <c:ext xmlns:c16="http://schemas.microsoft.com/office/drawing/2014/chart" uri="{C3380CC4-5D6E-409C-BE32-E72D297353CC}">
              <c16:uniqueId val="{00000000-A2B8-45EB-8F8F-C007D54150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564</c:v>
                </c:pt>
                <c:pt idx="1">
                  <c:v>637</c:v>
                </c:pt>
                <c:pt idx="2">
                  <c:v>635</c:v>
                </c:pt>
              </c:numCache>
            </c:numRef>
          </c:val>
          <c:extLst>
            <c:ext xmlns:c16="http://schemas.microsoft.com/office/drawing/2014/chart" uri="{C3380CC4-5D6E-409C-BE32-E72D297353CC}">
              <c16:uniqueId val="{00000001-A2B8-45EB-8F8F-C007D54150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3580</c:v>
                </c:pt>
                <c:pt idx="1">
                  <c:v>3732</c:v>
                </c:pt>
                <c:pt idx="2">
                  <c:v>3453</c:v>
                </c:pt>
              </c:numCache>
            </c:numRef>
          </c:val>
          <c:extLst>
            <c:ext xmlns:c16="http://schemas.microsoft.com/office/drawing/2014/chart" uri="{C3380CC4-5D6E-409C-BE32-E72D297353CC}">
              <c16:uniqueId val="{00000002-A2B8-45EB-8F8F-C007D54150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百万円増加しており、令和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年度発行の臨時財政対策債事業債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年度償還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公共施設等適正管理推進事業債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長寿命化事業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道路舗装補修</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年度償還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などの償還開始が主な要因である。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公営企業債の元利償還金に対する繰入金は</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百万円減少しており、分流式下水道等に要する経費の繰出基準額の減少が主な要因である。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百万円減少しており、平成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年度発行の緊急防災・減災事業債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発行額</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年度発行の緊急防災・減災事業債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発行額</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などの需要額算入終了などが主な要因である。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百万円増加しており、令和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年度発行の公共施設等適正管理推進事業債の市町村役場機能緊急保全事業</a:t>
          </a:r>
          <a:r>
            <a:rPr kumimoji="1" lang="en-US" altLang="ja-JP" sz="1400">
              <a:latin typeface="ＭＳ ゴシック" pitchFamily="49" charset="-128"/>
              <a:ea typeface="ＭＳ ゴシック" pitchFamily="49" charset="-128"/>
            </a:rPr>
            <a:t>(327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や長寿命化事業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町民体育館屋根外壁改修事業</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百万円減少しており、平成</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年度発行の下水道事業債の償還終了</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などが主な要因となっている。</a:t>
          </a:r>
        </a:p>
        <a:p>
          <a:r>
            <a:rPr kumimoji="1" lang="ja-JP" altLang="en-US" sz="1400">
              <a:latin typeface="ＭＳ ゴシック" pitchFamily="49" charset="-128"/>
              <a:ea typeface="ＭＳ ゴシック" pitchFamily="49" charset="-128"/>
            </a:rPr>
            <a:t>充当可能基金については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百万円減少しており、庁舎整備基金取崩し</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・庁舎建設事業の着手による庁舎整備基金の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や下水道整備のために下水道整備基金を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百万円取り崩した（積立ては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今後は、公共施設の老朽化対策等に係る課題に直面することが見込まれている。多額の費用発生に備え、基金の適正管理に努める。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また、基金の有効活用を図るため、近年取り崩しがない基金等については統廃合や使途の変更を実施する。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・体育文化振興基金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体育及び芸術文化の振興と普及</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地域福祉の向上</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福祉活動の促進・快適な生活環境の形成等</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・協働のまちづくり促進基金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町民団体と町との協働によるまちづくり促進、町民の行政参加の機会の確保と意識の醸成及び行政コストの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削減とサービスの向上</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・水資源開発基金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町の水資源の開発</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中山間地域における集落農道、用排水路、ため池などの農業用施設の整備及び森林の保全並びに農村環境等の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整備促進</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公共施設の増改築及び補修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森林の整備等</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ふるさと納税制度を活用し、まちづくりを実現するための事業</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庁舎の整備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・環境整備協力費基金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環境整備協力費を活用し、教育及び子育て環境整備や福祉の向上及び健康増進、豊かな自然を守るため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の環境保全等の整備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小・中学校の整備</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・庁舎整備基金及び下水道整備基金の取り崩しが主な要因となり、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・庁舎建設事業やごみ処理施設基幹的設備改良事業などの大型事業への着手に併せて取り崩しを行うことになるが、今後も引き続き適正な基金管</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・定期預金及び債券運用に係る利子積立により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年度は令和元年度の法人税割増収に伴う交付税減額や新型コロナ対策などによる財源不足調整のため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百万円の取り崩しに留まった。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・財源不足補填のための現在の基金規模を適正に管理していく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・定期預金及び債券運用に係る利子積立により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年度臨時財政対策債償還費分として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今後償還のピークを迎えた際に、公債費抑制のための繰上償還や財政負担の平準化のための取崩しを行うこととなるが、計画的な基金管理を行っていく。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F2B59C7-7A17-4F93-8B83-AB65CF2D579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E9C6C04-A9F4-47F7-B0B6-AC51971AE5B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934B62-407A-45F5-9332-8F4728F662E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E07ECAD-F727-4D8E-92B1-B46806F1340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0C9280B-3B52-4A3A-8CF3-98233F27687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A7BF872-4CA9-4872-8455-01EB058C2E9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D86ACD2-76AA-4F2B-A9F1-9165503DCDC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386FE25-911B-4AF3-8519-096866A6898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A964B8E-ECEE-4715-B81B-C8C53EC93C2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455203D-45A8-423F-99A9-2DD5C43FC8A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14,103
14,041
32.26
8,022,614
7,548,355
332,015
3,832,577
4,572,722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7C77FE9-78AA-479E-81E5-AA119CC8E0E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350D047-11A9-472D-898A-B517BC55726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C74FE04-F15C-4475-AFDD-A5299C587E4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2B5A729-0B71-4EEB-A3E2-73846ABE910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A912A46-FC59-4AB9-B05F-83F944E4427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AD4947-2888-48B2-8305-F8C0D25704F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6BD7629-3D43-41B0-B386-83FA87CA6C7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A356EA4-6CFA-4B8C-A83A-AC9136F3FD9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B0AB3A8-DF7B-42D7-82AB-2E70AAEF1A2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55E32B1-09FA-4E8E-94BF-61895FBF1E6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18E6D4E-0F1E-4FD1-A32D-5A8479DF954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F1B2CA7-B827-4A83-B6FC-FC1FB8507C6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F6E902-E835-498C-BECE-F7AA3D12BC3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B1D66E-872B-4E5A-AFBD-0D048727505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06BF635-46EC-429B-871D-36B13D27E1C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0AF71A6-A0DF-4EA5-AA99-62BDA3CB4E6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4EB0F7F-686C-44A0-815A-F9C798D01E8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ADF44B2-F9C4-4164-9686-938C143241D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53DD3DA-FD0E-4C00-8037-85335F02489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F619B6-CA37-47E0-96F0-28233558CDE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3F1F12D-F732-46F0-BA79-6630A9D349E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9A21B8C-381A-4127-B585-62359C3720D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45D78F4-D321-4461-BF41-31B58C8B028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6C443A5-E88F-48F0-9AAE-0EE146B01DE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6FDA87-C9CE-4548-94B3-A4A24C97F13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6A72B82-3237-4791-AA96-813FE83CC0A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C70A42A-5EBE-4166-B0DE-1EDED3650CE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062EC86-41B6-4E7C-B2B6-30E7071FE71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38DEDC0-C91C-4A3A-AB9B-7A70ED9F9A4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C27EC50-5D7B-41DF-A0B5-1FB0BDBD9B3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2F470DC-7F33-495D-8A2F-1CEADA06364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E55D7E8-DC41-49D5-9516-B14FA2C2D85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3119AFC-EC33-4E43-ACDF-8FE7FDD8616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E858BF5-4B57-498C-9FE6-5100BBC5195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498D06-6425-45BE-A4F3-65646FE7035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5559E12-AF92-4E65-A27F-576B9DE90E7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13DEA04-B19B-4CF8-8342-53E64CEEEDD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0.11</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分子となる基準財政収入額については、前年度比</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百万円となっており、前年度より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％増加している。分母となる基準財政需要額についても、前年度比</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百万円となっており、前年度より</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％増加している。</a:t>
          </a:r>
        </a:p>
        <a:p>
          <a:r>
            <a:rPr kumimoji="1" lang="ja-JP" altLang="en-US" sz="1100">
              <a:latin typeface="ＭＳ Ｐゴシック" panose="020B0600070205080204" pitchFamily="50" charset="-128"/>
              <a:ea typeface="ＭＳ Ｐゴシック" panose="020B0600070205080204" pitchFamily="50" charset="-128"/>
            </a:rPr>
            <a:t>単年度でみると前年度比</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ポイントの</a:t>
          </a:r>
          <a:r>
            <a:rPr kumimoji="1" lang="en-US" altLang="ja-JP" sz="1100">
              <a:latin typeface="ＭＳ Ｐゴシック" panose="020B0600070205080204" pitchFamily="50" charset="-128"/>
              <a:ea typeface="ＭＳ Ｐゴシック" panose="020B0600070205080204" pitchFamily="50" charset="-128"/>
            </a:rPr>
            <a:t>0.50</a:t>
          </a:r>
          <a:r>
            <a:rPr kumimoji="1" lang="ja-JP" altLang="en-US" sz="1100">
              <a:latin typeface="ＭＳ Ｐゴシック" panose="020B0600070205080204" pitchFamily="50" charset="-128"/>
              <a:ea typeface="ＭＳ Ｐゴシック" panose="020B0600070205080204" pitchFamily="50" charset="-128"/>
            </a:rPr>
            <a:t>ポイントとなっているが、前年度、特殊要因（令和元年度の町税法人税の増収に伴う基準財政収入法人税割の精算）により減額した基準財政収入額において、令和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年度はその特殊要因が解消したことや町民税（所得割・法人税割）の乗率が増加したことが主な要因である。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しかし、三か年平均では△</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ポイントと減少しているため、今後も税収増加等による確実な歳入確保に努め、財政の基盤強化を図る。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C263AA8-3352-46A6-B4DF-07B4157F38C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DD641FA-D2D7-4DEB-8C07-827C85BE407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696E418-D8DB-4044-8FB0-6D47FA53D7F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0D74364-8E9F-4201-A72B-46FA808E317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328DE94-901D-4EB5-931D-BAEADE25A6D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E923E69-DA88-4CB1-9B2F-51675B712C0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6A87F99-B4B5-42EE-A51F-BF9B7A38486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25A1327-727A-42AA-BE93-DB66D94E2B1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E25B019-0802-41A1-A4A7-D714490BFB4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C8FFDE0-27D2-4115-B07E-833EC8DB442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22D24B4-0270-4194-8BD5-91D8E818EE9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30A23E3-7903-4898-9127-98D7B273306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4477156-EB22-4F43-8FB3-D4CDDD3A677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AC020E9-591D-4302-A46B-E8D67E2EF25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564CBB76-A57C-429E-9C04-DD52873E00D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845091D-24A5-4C00-8632-571A04501E0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7C5E3FA8-1AC2-4203-BD45-ACFBBC68CFA7}"/>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A39EA2E7-8E34-41DA-B312-C1A677F4A633}"/>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F302B1BE-1A14-43BD-B023-BD95B4AD7257}"/>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93127C22-5B3D-4580-A64B-B249B6D76824}"/>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27ED9F18-FA59-41F7-A80F-47DD400D0B8B}"/>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BCBD6BFE-8EFB-44E4-8995-F6646D757821}"/>
            </a:ext>
          </a:extLst>
        </xdr:cNvPr>
        <xdr:cNvCxnSpPr/>
      </xdr:nvCxnSpPr>
      <xdr:spPr>
        <a:xfrm>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CE249C86-1F56-4050-9143-AA2A02A4BBE3}"/>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141B1A8-70C3-45CA-8909-C40FB9D76BA8}"/>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7824491B-5C5D-44C1-9EB2-FFEF03324C3B}"/>
            </a:ext>
          </a:extLst>
        </xdr:cNvPr>
        <xdr:cNvCxnSpPr/>
      </xdr:nvCxnSpPr>
      <xdr:spPr>
        <a:xfrm>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28150CB6-A20D-4581-9B7E-979164806DB6}"/>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2ED9EBFB-D8D2-49F5-8414-3508D9864597}"/>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DFC407E5-A9CE-4751-9D22-F2A1139C1EA2}"/>
            </a:ext>
          </a:extLst>
        </xdr:cNvPr>
        <xdr:cNvCxnSpPr/>
      </xdr:nvCxnSpPr>
      <xdr:spPr>
        <a:xfrm flipV="1">
          <a:off x="2336800" y="719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18BC4DE-22A3-4B8D-A76D-45FCF58DDC78}"/>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30FF22AF-606B-4522-B015-99314690CAA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E7DAEE20-37FF-4587-ACE3-CFDCE612930E}"/>
            </a:ext>
          </a:extLst>
        </xdr:cNvPr>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26ABD3F0-6D03-4AE4-B641-009E52CDDAA4}"/>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AE940443-F14B-44FE-AB40-D275775A584B}"/>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CE9BB606-C8C4-4751-8F5E-2125CE32D322}"/>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9FD984ED-B81D-4D21-AB14-DDCD9FF2C166}"/>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E57B70F-DB8B-4ACE-94A2-75EEBDC98E2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1B69354-AFDB-410D-907A-ACDE0560AD5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11DEE56-C18B-4E53-801F-8D4DAE59048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A842356-5A3B-4931-93BF-44B8620F5B3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5D48F81-5679-49E7-B9C0-D32346B3E40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CB56DB25-8E20-48F7-9E5D-2F349B9D9A1F}"/>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14A129E-BC07-4AD0-B26F-B9DFC6D855A3}"/>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595B5081-CBF1-4E50-94C9-BC098FE4FEA1}"/>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5174CBD2-367B-4FBA-A0E2-0FFB97EBAF16}"/>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38FB3119-C1D2-4B6C-A17F-8D131C8FC52D}"/>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547CA25B-B7E2-43D1-BCF7-A89BE1D587EF}"/>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3501BB82-5A92-4F2E-A2E4-AB615D91E81D}"/>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D18EE9AD-5E30-49E9-9009-C47694A94439}"/>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50EDC2B9-6AD4-4831-95E8-239C3715A86F}"/>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B6B54BA6-4E7F-4B86-9CAF-2CEF5071F043}"/>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74364C9-2D3F-4470-8219-5269CD2EF52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2E0AC00F-F4A6-49C0-9BF7-89068FACF01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70BD608-A2C3-414B-B3B4-86343EBB3F2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C6F8416-D1B9-49CC-9936-A48C81E46F0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2A3BE2C-4594-4FC6-A34E-C41257CC52B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2D89B7F-4A25-4EE7-865C-98B5FB54E90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F9CE580B-8D8B-419D-B18D-72BBE73C90E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A0DF34C-0C60-45DE-81D5-E78CAB5D81B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7C041BB-5A93-4CCC-AA4B-34BA776FA95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D612AF9-A2E8-4241-9FE7-59852686641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CFC72C5-3BEF-4F1A-963C-D4844AB29AA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D19D252-4F45-47A8-8D25-74B4B44EE95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38F4CB7-4406-48AA-A41D-FC5AFCF284C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分子である歳出経常一般財源（</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百万円）が増加し、分母である歳入経常一般財源（△</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百万円）は減少したことにより、前年度より</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ポイント増加の</a:t>
          </a:r>
          <a:r>
            <a:rPr kumimoji="1" lang="en-US" altLang="ja-JP" sz="1100">
              <a:latin typeface="ＭＳ Ｐゴシック" panose="020B0600070205080204" pitchFamily="50" charset="-128"/>
              <a:ea typeface="ＭＳ Ｐゴシック" panose="020B0600070205080204" pitchFamily="50" charset="-128"/>
            </a:rPr>
            <a:t>90.2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令和元年度、令和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年度及び令和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特殊要因（令和元年度の町税法人税の増収に伴う基準財政収入法人税割の精算）による歳入経常一般財源の大幅な増減により比率の推移も大きかった。今後については人件費や公債費などの増加により経常経費が増加していくことが見込まれるが、適正な定員管理や事業の取捨選択などにより経費削減に努める。</a:t>
          </a:r>
        </a:p>
        <a:p>
          <a:r>
            <a:rPr kumimoji="1" lang="ja-JP" altLang="en-US" sz="1100">
              <a:latin typeface="ＭＳ Ｐゴシック" panose="020B0600070205080204" pitchFamily="50" charset="-128"/>
              <a:ea typeface="ＭＳ Ｐゴシック" panose="020B0600070205080204" pitchFamily="50" charset="-128"/>
            </a:rPr>
            <a:t>〇歳入経常一般財源（△</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百万円）　地方交付税△</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百万円、国庫支出金△</a:t>
          </a:r>
          <a:r>
            <a:rPr kumimoji="1" lang="en-US" altLang="ja-JP" sz="1100">
              <a:latin typeface="ＭＳ Ｐゴシック" panose="020B0600070205080204" pitchFamily="50" charset="-128"/>
              <a:ea typeface="ＭＳ Ｐゴシック" panose="020B0600070205080204" pitchFamily="50" charset="-128"/>
            </a:rPr>
            <a:t>502</a:t>
          </a:r>
          <a:r>
            <a:rPr kumimoji="1" lang="ja-JP" altLang="en-US" sz="1100">
              <a:latin typeface="ＭＳ Ｐゴシック" panose="020B0600070205080204" pitchFamily="50" charset="-128"/>
              <a:ea typeface="ＭＳ Ｐゴシック" panose="020B0600070205080204" pitchFamily="50" charset="-128"/>
            </a:rPr>
            <a:t>百万円など</a:t>
          </a:r>
        </a:p>
        <a:p>
          <a:r>
            <a:rPr kumimoji="1" lang="ja-JP" altLang="en-US" sz="1100">
              <a:latin typeface="ＭＳ Ｐゴシック" panose="020B0600070205080204" pitchFamily="50" charset="-128"/>
              <a:ea typeface="ＭＳ Ｐゴシック" panose="020B0600070205080204" pitchFamily="50" charset="-128"/>
            </a:rPr>
            <a:t>〇歳出経常一般財源（＋</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百万円）　人件費＋</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百万円、物件費</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百万円、公債費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百万円など</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315A030-7FFC-404B-BAE7-CC513DECD2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7410321-AB85-4EFD-893F-3CA93F5EC83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2BEB82B-7DD7-4C55-B082-57F7C4148BC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471612B4-888E-41B2-9025-27D0B63E09C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AD7868FB-DAA7-4133-8652-E22EA0316E9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8A3EED47-8076-4FD8-B22B-8DC19EFAE32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DA8BEA56-134C-49F5-BED0-112708F66FEF}"/>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379CC2EC-144A-4FAE-97AF-8C213DFAF94E}"/>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5AD58718-715E-48AF-A251-C8202C0E44B3}"/>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495E5C04-398A-4670-A990-C3D258E2F764}"/>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45BA676B-F881-43C2-9FD7-1A6DAC1F5A41}"/>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E99C4534-C857-471C-9205-5A5E0E479DB9}"/>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F5911A21-E781-4C7D-ADF5-8D611350A45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39C94F4-DEA4-4B5F-B915-53FEB964A704}"/>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6F2BA1C8-68E7-4BF8-B878-70D1C7AB0B62}"/>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A98D2960-150B-46AF-8CB3-4D633AA0144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4056878F-FC6A-4D9E-ACA6-2AC2B76B8A0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7CDA6F52-669C-4AD8-B243-719B4A112AA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95976</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E521C346-A00F-42D6-BB4F-0F68F71A12ED}"/>
            </a:ext>
          </a:extLst>
        </xdr:cNvPr>
        <xdr:cNvCxnSpPr/>
      </xdr:nvCxnSpPr>
      <xdr:spPr>
        <a:xfrm flipV="1">
          <a:off x="4953000" y="10040076"/>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31" name="財政構造の弾力性最小値テキスト">
          <a:extLst>
            <a:ext uri="{FF2B5EF4-FFF2-40B4-BE49-F238E27FC236}">
              <a16:creationId xmlns:a16="http://schemas.microsoft.com/office/drawing/2014/main" id="{112DAC15-7235-4AE3-975E-7B18D2CCBCAF}"/>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32" name="直線コネクタ 131">
          <a:extLst>
            <a:ext uri="{FF2B5EF4-FFF2-40B4-BE49-F238E27FC236}">
              <a16:creationId xmlns:a16="http://schemas.microsoft.com/office/drawing/2014/main" id="{328A3935-11F2-4188-9757-1E1FEFD0D736}"/>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10903</xdr:rowOff>
    </xdr:from>
    <xdr:ext cx="762000" cy="259045"/>
    <xdr:sp macro="" textlink="">
      <xdr:nvSpPr>
        <xdr:cNvPr id="133" name="財政構造の弾力性最大値テキスト">
          <a:extLst>
            <a:ext uri="{FF2B5EF4-FFF2-40B4-BE49-F238E27FC236}">
              <a16:creationId xmlns:a16="http://schemas.microsoft.com/office/drawing/2014/main" id="{747B6A83-FE46-4A43-B611-6A95649C4468}"/>
            </a:ext>
          </a:extLst>
        </xdr:cNvPr>
        <xdr:cNvSpPr txBox="1"/>
      </xdr:nvSpPr>
      <xdr:spPr>
        <a:xfrm>
          <a:off x="5041900" y="97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95976</xdr:rowOff>
    </xdr:from>
    <xdr:to>
      <xdr:col>24</xdr:col>
      <xdr:colOff>12700</xdr:colOff>
      <xdr:row>58</xdr:row>
      <xdr:rowOff>95976</xdr:rowOff>
    </xdr:to>
    <xdr:cxnSp macro="">
      <xdr:nvCxnSpPr>
        <xdr:cNvPr id="134" name="直線コネクタ 133">
          <a:extLst>
            <a:ext uri="{FF2B5EF4-FFF2-40B4-BE49-F238E27FC236}">
              <a16:creationId xmlns:a16="http://schemas.microsoft.com/office/drawing/2014/main" id="{63727E67-55F4-49D9-AA51-E1E853BA75CA}"/>
            </a:ext>
          </a:extLst>
        </xdr:cNvPr>
        <xdr:cNvCxnSpPr/>
      </xdr:nvCxnSpPr>
      <xdr:spPr>
        <a:xfrm>
          <a:off x="4864100" y="100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3084</xdr:rowOff>
    </xdr:from>
    <xdr:to>
      <xdr:col>23</xdr:col>
      <xdr:colOff>133350</xdr:colOff>
      <xdr:row>64</xdr:row>
      <xdr:rowOff>1451</xdr:rowOff>
    </xdr:to>
    <xdr:cxnSp macro="">
      <xdr:nvCxnSpPr>
        <xdr:cNvPr id="135" name="直線コネクタ 134">
          <a:extLst>
            <a:ext uri="{FF2B5EF4-FFF2-40B4-BE49-F238E27FC236}">
              <a16:creationId xmlns:a16="http://schemas.microsoft.com/office/drawing/2014/main" id="{D6161DBE-E5F8-4257-883A-394E25C5FACF}"/>
            </a:ext>
          </a:extLst>
        </xdr:cNvPr>
        <xdr:cNvCxnSpPr/>
      </xdr:nvCxnSpPr>
      <xdr:spPr>
        <a:xfrm>
          <a:off x="4114800" y="10632984"/>
          <a:ext cx="8382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45555</xdr:rowOff>
    </xdr:from>
    <xdr:ext cx="762000" cy="259045"/>
    <xdr:sp macro="" textlink="">
      <xdr:nvSpPr>
        <xdr:cNvPr id="136" name="財政構造の弾力性平均値テキスト">
          <a:extLst>
            <a:ext uri="{FF2B5EF4-FFF2-40B4-BE49-F238E27FC236}">
              <a16:creationId xmlns:a16="http://schemas.microsoft.com/office/drawing/2014/main" id="{AB690A0E-AE32-4A9C-B1EB-730D31FC3F38}"/>
            </a:ext>
          </a:extLst>
        </xdr:cNvPr>
        <xdr:cNvSpPr txBox="1"/>
      </xdr:nvSpPr>
      <xdr:spPr>
        <a:xfrm>
          <a:off x="5041900" y="1067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37" name="フローチャート: 判断 136">
          <a:extLst>
            <a:ext uri="{FF2B5EF4-FFF2-40B4-BE49-F238E27FC236}">
              <a16:creationId xmlns:a16="http://schemas.microsoft.com/office/drawing/2014/main" id="{F0778F6E-BB6C-4575-9888-91BD0EF46CF8}"/>
            </a:ext>
          </a:extLst>
        </xdr:cNvPr>
        <xdr:cNvSpPr/>
      </xdr:nvSpPr>
      <xdr:spPr>
        <a:xfrm>
          <a:off x="49022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3084</xdr:rowOff>
    </xdr:from>
    <xdr:to>
      <xdr:col>19</xdr:col>
      <xdr:colOff>133350</xdr:colOff>
      <xdr:row>66</xdr:row>
      <xdr:rowOff>151493</xdr:rowOff>
    </xdr:to>
    <xdr:cxnSp macro="">
      <xdr:nvCxnSpPr>
        <xdr:cNvPr id="138" name="直線コネクタ 137">
          <a:extLst>
            <a:ext uri="{FF2B5EF4-FFF2-40B4-BE49-F238E27FC236}">
              <a16:creationId xmlns:a16="http://schemas.microsoft.com/office/drawing/2014/main" id="{82DF75C9-9721-46EF-92B5-04DE85C4EDFF}"/>
            </a:ext>
          </a:extLst>
        </xdr:cNvPr>
        <xdr:cNvCxnSpPr/>
      </xdr:nvCxnSpPr>
      <xdr:spPr>
        <a:xfrm flipV="1">
          <a:off x="3225800" y="10632984"/>
          <a:ext cx="889000" cy="8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9" name="フローチャート: 判断 138">
          <a:extLst>
            <a:ext uri="{FF2B5EF4-FFF2-40B4-BE49-F238E27FC236}">
              <a16:creationId xmlns:a16="http://schemas.microsoft.com/office/drawing/2014/main" id="{34C5C333-9136-4DAD-AF75-462739A9DE7A}"/>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40" name="テキスト ボックス 139">
          <a:extLst>
            <a:ext uri="{FF2B5EF4-FFF2-40B4-BE49-F238E27FC236}">
              <a16:creationId xmlns:a16="http://schemas.microsoft.com/office/drawing/2014/main" id="{5D2D0CD7-A2C0-4D57-8795-7A451DB85C4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16873</xdr:rowOff>
    </xdr:from>
    <xdr:to>
      <xdr:col>15</xdr:col>
      <xdr:colOff>82550</xdr:colOff>
      <xdr:row>66</xdr:row>
      <xdr:rowOff>151493</xdr:rowOff>
    </xdr:to>
    <xdr:cxnSp macro="">
      <xdr:nvCxnSpPr>
        <xdr:cNvPr id="141" name="直線コネクタ 140">
          <a:extLst>
            <a:ext uri="{FF2B5EF4-FFF2-40B4-BE49-F238E27FC236}">
              <a16:creationId xmlns:a16="http://schemas.microsoft.com/office/drawing/2014/main" id="{5D08CA36-888E-4474-B107-9678D1BBBE7F}"/>
            </a:ext>
          </a:extLst>
        </xdr:cNvPr>
        <xdr:cNvCxnSpPr/>
      </xdr:nvCxnSpPr>
      <xdr:spPr>
        <a:xfrm>
          <a:off x="2336800" y="10646773"/>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2" name="フローチャート: 判断 141">
          <a:extLst>
            <a:ext uri="{FF2B5EF4-FFF2-40B4-BE49-F238E27FC236}">
              <a16:creationId xmlns:a16="http://schemas.microsoft.com/office/drawing/2014/main" id="{D9D2FEDC-62D4-4D48-AEF1-620912C95714}"/>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3" name="テキスト ボックス 142">
          <a:extLst>
            <a:ext uri="{FF2B5EF4-FFF2-40B4-BE49-F238E27FC236}">
              <a16:creationId xmlns:a16="http://schemas.microsoft.com/office/drawing/2014/main" id="{343A1F81-83F0-4DEB-AC7A-351857DBCFA3}"/>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16873</xdr:rowOff>
    </xdr:from>
    <xdr:to>
      <xdr:col>11</xdr:col>
      <xdr:colOff>31750</xdr:colOff>
      <xdr:row>64</xdr:row>
      <xdr:rowOff>18687</xdr:rowOff>
    </xdr:to>
    <xdr:cxnSp macro="">
      <xdr:nvCxnSpPr>
        <xdr:cNvPr id="144" name="直線コネクタ 143">
          <a:extLst>
            <a:ext uri="{FF2B5EF4-FFF2-40B4-BE49-F238E27FC236}">
              <a16:creationId xmlns:a16="http://schemas.microsoft.com/office/drawing/2014/main" id="{136E8B73-D89D-41B9-A506-5238918BBD28}"/>
            </a:ext>
          </a:extLst>
        </xdr:cNvPr>
        <xdr:cNvCxnSpPr/>
      </xdr:nvCxnSpPr>
      <xdr:spPr>
        <a:xfrm flipV="1">
          <a:off x="1447800" y="1064677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5" name="フローチャート: 判断 144">
          <a:extLst>
            <a:ext uri="{FF2B5EF4-FFF2-40B4-BE49-F238E27FC236}">
              <a16:creationId xmlns:a16="http://schemas.microsoft.com/office/drawing/2014/main" id="{D0C48792-8AE5-4121-BD42-E345208B7559}"/>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33581</xdr:rowOff>
    </xdr:from>
    <xdr:ext cx="762000" cy="259045"/>
    <xdr:sp macro="" textlink="">
      <xdr:nvSpPr>
        <xdr:cNvPr id="146" name="テキスト ボックス 145">
          <a:extLst>
            <a:ext uri="{FF2B5EF4-FFF2-40B4-BE49-F238E27FC236}">
              <a16:creationId xmlns:a16="http://schemas.microsoft.com/office/drawing/2014/main" id="{5FCD0FF5-77AF-4582-9C30-D6EBBB66658B}"/>
            </a:ext>
          </a:extLst>
        </xdr:cNvPr>
        <xdr:cNvSpPr txBox="1"/>
      </xdr:nvSpPr>
      <xdr:spPr>
        <a:xfrm>
          <a:off x="1955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77288</xdr:rowOff>
    </xdr:from>
    <xdr:to>
      <xdr:col>7</xdr:col>
      <xdr:colOff>31750</xdr:colOff>
      <xdr:row>64</xdr:row>
      <xdr:rowOff>7438</xdr:rowOff>
    </xdr:to>
    <xdr:sp macro="" textlink="">
      <xdr:nvSpPr>
        <xdr:cNvPr id="147" name="フローチャート: 判断 146">
          <a:extLst>
            <a:ext uri="{FF2B5EF4-FFF2-40B4-BE49-F238E27FC236}">
              <a16:creationId xmlns:a16="http://schemas.microsoft.com/office/drawing/2014/main" id="{D9A2649C-101F-4D8F-A764-628E9A8F7A67}"/>
            </a:ext>
          </a:extLst>
        </xdr:cNvPr>
        <xdr:cNvSpPr/>
      </xdr:nvSpPr>
      <xdr:spPr>
        <a:xfrm>
          <a:off x="1397000" y="1087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17615</xdr:rowOff>
    </xdr:from>
    <xdr:ext cx="762000" cy="259045"/>
    <xdr:sp macro="" textlink="">
      <xdr:nvSpPr>
        <xdr:cNvPr id="148" name="テキスト ボックス 147">
          <a:extLst>
            <a:ext uri="{FF2B5EF4-FFF2-40B4-BE49-F238E27FC236}">
              <a16:creationId xmlns:a16="http://schemas.microsoft.com/office/drawing/2014/main" id="{EE3CFB42-AFAC-496A-87C4-627E4F7A1F17}"/>
            </a:ext>
          </a:extLst>
        </xdr:cNvPr>
        <xdr:cNvSpPr txBox="1"/>
      </xdr:nvSpPr>
      <xdr:spPr>
        <a:xfrm>
          <a:off x="1066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A44A556-0973-456A-A80B-F891FE19F22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67DDCAC-270F-4DEB-9691-B863866B23C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5AD4EDE-CC13-420E-B885-3501CEEDC83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6FE4ED8-E26F-4C3D-8236-39FF440ECE4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5DE15545-D29D-410D-B1AF-633919C8319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a:extLst>
            <a:ext uri="{FF2B5EF4-FFF2-40B4-BE49-F238E27FC236}">
              <a16:creationId xmlns:a16="http://schemas.microsoft.com/office/drawing/2014/main" id="{91D2469E-6FC6-42FB-8FA2-D340DCFE1ACA}"/>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a:extLst>
            <a:ext uri="{FF2B5EF4-FFF2-40B4-BE49-F238E27FC236}">
              <a16:creationId xmlns:a16="http://schemas.microsoft.com/office/drawing/2014/main" id="{C1F589B2-14BC-4AC1-8251-1D296A1A423F}"/>
            </a:ext>
          </a:extLst>
        </xdr:cNvPr>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123734</xdr:rowOff>
    </xdr:from>
    <xdr:to>
      <xdr:col>19</xdr:col>
      <xdr:colOff>184150</xdr:colOff>
      <xdr:row>62</xdr:row>
      <xdr:rowOff>53884</xdr:rowOff>
    </xdr:to>
    <xdr:sp macro="" textlink="">
      <xdr:nvSpPr>
        <xdr:cNvPr id="156" name="楕円 155">
          <a:extLst>
            <a:ext uri="{FF2B5EF4-FFF2-40B4-BE49-F238E27FC236}">
              <a16:creationId xmlns:a16="http://schemas.microsoft.com/office/drawing/2014/main" id="{C37585F9-C703-4827-BD2D-3D9FFEC33F1C}"/>
            </a:ext>
          </a:extLst>
        </xdr:cNvPr>
        <xdr:cNvSpPr/>
      </xdr:nvSpPr>
      <xdr:spPr>
        <a:xfrm>
          <a:off x="4064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64061</xdr:rowOff>
    </xdr:from>
    <xdr:ext cx="736600" cy="259045"/>
    <xdr:sp macro="" textlink="">
      <xdr:nvSpPr>
        <xdr:cNvPr id="157" name="テキスト ボックス 156">
          <a:extLst>
            <a:ext uri="{FF2B5EF4-FFF2-40B4-BE49-F238E27FC236}">
              <a16:creationId xmlns:a16="http://schemas.microsoft.com/office/drawing/2014/main" id="{22F72191-F5FC-4D79-B39B-DD7D0BD89E86}"/>
            </a:ext>
          </a:extLst>
        </xdr:cNvPr>
        <xdr:cNvSpPr txBox="1"/>
      </xdr:nvSpPr>
      <xdr:spPr>
        <a:xfrm>
          <a:off x="3733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100693</xdr:rowOff>
    </xdr:from>
    <xdr:to>
      <xdr:col>15</xdr:col>
      <xdr:colOff>133350</xdr:colOff>
      <xdr:row>67</xdr:row>
      <xdr:rowOff>30843</xdr:rowOff>
    </xdr:to>
    <xdr:sp macro="" textlink="">
      <xdr:nvSpPr>
        <xdr:cNvPr id="158" name="楕円 157">
          <a:extLst>
            <a:ext uri="{FF2B5EF4-FFF2-40B4-BE49-F238E27FC236}">
              <a16:creationId xmlns:a16="http://schemas.microsoft.com/office/drawing/2014/main" id="{9B23AE7F-D126-4D42-82B9-13D46EE6B569}"/>
            </a:ext>
          </a:extLst>
        </xdr:cNvPr>
        <xdr:cNvSpPr/>
      </xdr:nvSpPr>
      <xdr:spPr>
        <a:xfrm>
          <a:off x="3175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15620</xdr:rowOff>
    </xdr:from>
    <xdr:ext cx="762000" cy="259045"/>
    <xdr:sp macro="" textlink="">
      <xdr:nvSpPr>
        <xdr:cNvPr id="159" name="テキスト ボックス 158">
          <a:extLst>
            <a:ext uri="{FF2B5EF4-FFF2-40B4-BE49-F238E27FC236}">
              <a16:creationId xmlns:a16="http://schemas.microsoft.com/office/drawing/2014/main" id="{FC98DA93-B384-479D-A1C1-686DB472C444}"/>
            </a:ext>
          </a:extLst>
        </xdr:cNvPr>
        <xdr:cNvSpPr txBox="1"/>
      </xdr:nvSpPr>
      <xdr:spPr>
        <a:xfrm>
          <a:off x="2844800" y="1150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137523</xdr:rowOff>
    </xdr:from>
    <xdr:to>
      <xdr:col>11</xdr:col>
      <xdr:colOff>82550</xdr:colOff>
      <xdr:row>62</xdr:row>
      <xdr:rowOff>67673</xdr:rowOff>
    </xdr:to>
    <xdr:sp macro="" textlink="">
      <xdr:nvSpPr>
        <xdr:cNvPr id="160" name="楕円 159">
          <a:extLst>
            <a:ext uri="{FF2B5EF4-FFF2-40B4-BE49-F238E27FC236}">
              <a16:creationId xmlns:a16="http://schemas.microsoft.com/office/drawing/2014/main" id="{1DF9C531-DA70-4DE8-B794-FDAC13F61EA2}"/>
            </a:ext>
          </a:extLst>
        </xdr:cNvPr>
        <xdr:cNvSpPr/>
      </xdr:nvSpPr>
      <xdr:spPr>
        <a:xfrm>
          <a:off x="2286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77850</xdr:rowOff>
    </xdr:from>
    <xdr:ext cx="762000" cy="259045"/>
    <xdr:sp macro="" textlink="">
      <xdr:nvSpPr>
        <xdr:cNvPr id="161" name="テキスト ボックス 160">
          <a:extLst>
            <a:ext uri="{FF2B5EF4-FFF2-40B4-BE49-F238E27FC236}">
              <a16:creationId xmlns:a16="http://schemas.microsoft.com/office/drawing/2014/main" id="{C958CCBD-389B-437A-B699-42F1D6730265}"/>
            </a:ext>
          </a:extLst>
        </xdr:cNvPr>
        <xdr:cNvSpPr txBox="1"/>
      </xdr:nvSpPr>
      <xdr:spPr>
        <a:xfrm>
          <a:off x="1955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139337</xdr:rowOff>
    </xdr:from>
    <xdr:to>
      <xdr:col>7</xdr:col>
      <xdr:colOff>31750</xdr:colOff>
      <xdr:row>64</xdr:row>
      <xdr:rowOff>69487</xdr:rowOff>
    </xdr:to>
    <xdr:sp macro="" textlink="">
      <xdr:nvSpPr>
        <xdr:cNvPr id="162" name="楕円 161">
          <a:extLst>
            <a:ext uri="{FF2B5EF4-FFF2-40B4-BE49-F238E27FC236}">
              <a16:creationId xmlns:a16="http://schemas.microsoft.com/office/drawing/2014/main" id="{31FD6020-5A72-4EE7-8765-EB85421B46DA}"/>
            </a:ext>
          </a:extLst>
        </xdr:cNvPr>
        <xdr:cNvSpPr/>
      </xdr:nvSpPr>
      <xdr:spPr>
        <a:xfrm>
          <a:off x="1397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54264</xdr:rowOff>
    </xdr:from>
    <xdr:ext cx="762000" cy="259045"/>
    <xdr:sp macro="" textlink="">
      <xdr:nvSpPr>
        <xdr:cNvPr id="163" name="テキスト ボックス 162">
          <a:extLst>
            <a:ext uri="{FF2B5EF4-FFF2-40B4-BE49-F238E27FC236}">
              <a16:creationId xmlns:a16="http://schemas.microsoft.com/office/drawing/2014/main" id="{5B766123-20BC-4A35-9926-B95C0FBB923D}"/>
            </a:ext>
          </a:extLst>
        </xdr:cNvPr>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C91F3752-6C7B-4668-B2DF-BBD54A5BB78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A2D6B538-73CB-4E48-9D99-A28FB65070E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52F8C17B-C28A-4369-BAFF-70FE162064E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DDC9846-358D-4B62-967D-A34B96D89A5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392CD5EE-A38B-48C5-8C02-B223BB0CF72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2F786059-780D-43CB-B15B-78DF9F661D5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4CAAE4A1-90C9-424C-8042-FD382F67537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F7AD1ADF-16B7-4A7E-8B76-5D681CA5ABA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17B66B6C-6053-44E6-AEB2-F27ECC5A292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1C6F013-2689-473D-938C-92C02504830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D6A0A71D-E033-4B4E-A61D-CE9B3DEA3DE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5B853617-47A9-4B97-AD7F-A4E084E2BEF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7C79A91A-5B1C-4A0E-B3F5-B4A220B8214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8,829</a:t>
          </a:r>
          <a:r>
            <a:rPr kumimoji="1" lang="ja-JP" altLang="en-US" sz="1100">
              <a:latin typeface="ＭＳ Ｐゴシック" panose="020B0600070205080204" pitchFamily="50" charset="-128"/>
              <a:ea typeface="ＭＳ Ｐゴシック" panose="020B0600070205080204" pitchFamily="50" charset="-128"/>
            </a:rPr>
            <a:t>円、類似団体比△</a:t>
          </a:r>
          <a:r>
            <a:rPr kumimoji="1" lang="en-US" altLang="ja-JP" sz="1100">
              <a:latin typeface="ＭＳ Ｐゴシック" panose="020B0600070205080204" pitchFamily="50" charset="-128"/>
              <a:ea typeface="ＭＳ Ｐゴシック" panose="020B0600070205080204" pitchFamily="50" charset="-128"/>
            </a:rPr>
            <a:t>67,840</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人件費については、前年度比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百万円増加（</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ポイント）となっており、一般職給や再任用職給の増などが主な増加の要因である。</a:t>
          </a:r>
        </a:p>
        <a:p>
          <a:r>
            <a:rPr kumimoji="1" lang="ja-JP" altLang="en-US" sz="1100">
              <a:latin typeface="ＭＳ Ｐゴシック" panose="020B0600070205080204" pitchFamily="50" charset="-128"/>
              <a:ea typeface="ＭＳ Ｐゴシック" panose="020B0600070205080204" pitchFamily="50" charset="-128"/>
            </a:rPr>
            <a:t>物件費については、前年度比＋</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百万円増加（＋</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ポイント）となっており、電力高騰による光熱水費の増加や放課後児童健全育成事業運営委託料、生活応援商品券発行業務委託料などの増加が主な要因となっている。</a:t>
          </a:r>
        </a:p>
        <a:p>
          <a:r>
            <a:rPr kumimoji="1" lang="ja-JP" altLang="en-US" sz="1100">
              <a:latin typeface="ＭＳ Ｐゴシック" panose="020B0600070205080204" pitchFamily="50" charset="-128"/>
              <a:ea typeface="ＭＳ Ｐゴシック" panose="020B0600070205080204" pitchFamily="50" charset="-128"/>
            </a:rPr>
            <a:t>類似団体と比較して低い水準を維持できているものの、今後も適正な定員管理に努め、経常的な物件費の抑制に努める。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C6EB970C-6C14-4A07-B256-196C88FC8FA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8367347A-DDAC-4C3B-87BE-DA6AE053DFE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CB36B9FE-5043-4EDB-9071-FB6760F0136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7054A2E4-CB5E-4ACD-9666-1B1EE09DAE4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333BAC52-DF13-4B57-A0D2-CF8C57B3D0D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EC14D97D-EA83-405C-9CDD-F568878DCED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E34AFA23-ADFD-4A5D-8612-3E34E705877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32AC75A1-8125-4418-B5D2-E26385AA21D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7012EDE7-80D5-4E64-A072-9E0A9A67E76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F61BE416-CDB7-4336-97C0-BEA68E93457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E7119DD5-41D7-4305-8894-9F9A196BB97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4FDA8A91-E41C-498C-942B-57E8041CD49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D9CEF117-4DB1-440C-93E0-69CC897054C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CC546A0-F673-46BC-AF6B-3842DED3741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9E2D3F61-7CE5-42CE-8A64-90E8265DB274}"/>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F2349DD6-4C7E-40AE-A9DC-1EE08976CE3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205AB88F-17F1-49D3-B8CC-D5B1F84148F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53AD195D-5827-4F0E-B766-EB5613C6A9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5" name="直線コネクタ 194">
          <a:extLst>
            <a:ext uri="{FF2B5EF4-FFF2-40B4-BE49-F238E27FC236}">
              <a16:creationId xmlns:a16="http://schemas.microsoft.com/office/drawing/2014/main" id="{0F0F820D-3921-4259-ACD0-FF72808F1A25}"/>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6" name="人件費・物件費等の状況最小値テキスト">
          <a:extLst>
            <a:ext uri="{FF2B5EF4-FFF2-40B4-BE49-F238E27FC236}">
              <a16:creationId xmlns:a16="http://schemas.microsoft.com/office/drawing/2014/main" id="{0858A88E-D602-49F0-AB61-6647EB30ED59}"/>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7" name="直線コネクタ 196">
          <a:extLst>
            <a:ext uri="{FF2B5EF4-FFF2-40B4-BE49-F238E27FC236}">
              <a16:creationId xmlns:a16="http://schemas.microsoft.com/office/drawing/2014/main" id="{E40CFA25-AE5E-4587-83E1-C914C9825CC5}"/>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8" name="人件費・物件費等の状況最大値テキスト">
          <a:extLst>
            <a:ext uri="{FF2B5EF4-FFF2-40B4-BE49-F238E27FC236}">
              <a16:creationId xmlns:a16="http://schemas.microsoft.com/office/drawing/2014/main" id="{3FCEF363-DB40-409F-B381-FFACA9B96E2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9" name="直線コネクタ 198">
          <a:extLst>
            <a:ext uri="{FF2B5EF4-FFF2-40B4-BE49-F238E27FC236}">
              <a16:creationId xmlns:a16="http://schemas.microsoft.com/office/drawing/2014/main" id="{1BE68570-3AEA-4E63-811F-8F9133A2F269}"/>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159240</xdr:rowOff>
    </xdr:from>
    <xdr:to>
      <xdr:col>23</xdr:col>
      <xdr:colOff>133350</xdr:colOff>
      <xdr:row>81</xdr:row>
      <xdr:rowOff>18225</xdr:rowOff>
    </xdr:to>
    <xdr:cxnSp macro="">
      <xdr:nvCxnSpPr>
        <xdr:cNvPr id="200" name="直線コネクタ 199">
          <a:extLst>
            <a:ext uri="{FF2B5EF4-FFF2-40B4-BE49-F238E27FC236}">
              <a16:creationId xmlns:a16="http://schemas.microsoft.com/office/drawing/2014/main" id="{0459A219-0D49-49F2-9509-8720BEC26E1A}"/>
            </a:ext>
          </a:extLst>
        </xdr:cNvPr>
        <xdr:cNvCxnSpPr/>
      </xdr:nvCxnSpPr>
      <xdr:spPr>
        <a:xfrm>
          <a:off x="4114800" y="13875240"/>
          <a:ext cx="8382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201" name="人件費・物件費等の状況平均値テキスト">
          <a:extLst>
            <a:ext uri="{FF2B5EF4-FFF2-40B4-BE49-F238E27FC236}">
              <a16:creationId xmlns:a16="http://schemas.microsoft.com/office/drawing/2014/main" id="{51E4698D-DDE0-40B0-AAFC-414A59CFFBDE}"/>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2" name="フローチャート: 判断 201">
          <a:extLst>
            <a:ext uri="{FF2B5EF4-FFF2-40B4-BE49-F238E27FC236}">
              <a16:creationId xmlns:a16="http://schemas.microsoft.com/office/drawing/2014/main" id="{6A4F404B-3A00-4188-8E3A-2B233A5E4AB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159240</xdr:rowOff>
    </xdr:from>
    <xdr:to>
      <xdr:col>19</xdr:col>
      <xdr:colOff>133350</xdr:colOff>
      <xdr:row>81</xdr:row>
      <xdr:rowOff>8252</xdr:rowOff>
    </xdr:to>
    <xdr:cxnSp macro="">
      <xdr:nvCxnSpPr>
        <xdr:cNvPr id="203" name="直線コネクタ 202">
          <a:extLst>
            <a:ext uri="{FF2B5EF4-FFF2-40B4-BE49-F238E27FC236}">
              <a16:creationId xmlns:a16="http://schemas.microsoft.com/office/drawing/2014/main" id="{9F6A3540-D156-46DA-A7F6-391F4880FCE6}"/>
            </a:ext>
          </a:extLst>
        </xdr:cNvPr>
        <xdr:cNvCxnSpPr/>
      </xdr:nvCxnSpPr>
      <xdr:spPr>
        <a:xfrm flipV="1">
          <a:off x="3225800" y="13875240"/>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4" name="フローチャート: 判断 203">
          <a:extLst>
            <a:ext uri="{FF2B5EF4-FFF2-40B4-BE49-F238E27FC236}">
              <a16:creationId xmlns:a16="http://schemas.microsoft.com/office/drawing/2014/main" id="{ABC26785-9A3A-4E7D-AC20-A5EF1BBF3903}"/>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5" name="テキスト ボックス 204">
          <a:extLst>
            <a:ext uri="{FF2B5EF4-FFF2-40B4-BE49-F238E27FC236}">
              <a16:creationId xmlns:a16="http://schemas.microsoft.com/office/drawing/2014/main" id="{0B264A54-2209-4EAB-8574-A26EE0090BB9}"/>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120769</xdr:rowOff>
    </xdr:from>
    <xdr:to>
      <xdr:col>15</xdr:col>
      <xdr:colOff>82550</xdr:colOff>
      <xdr:row>81</xdr:row>
      <xdr:rowOff>8252</xdr:rowOff>
    </xdr:to>
    <xdr:cxnSp macro="">
      <xdr:nvCxnSpPr>
        <xdr:cNvPr id="206" name="直線コネクタ 205">
          <a:extLst>
            <a:ext uri="{FF2B5EF4-FFF2-40B4-BE49-F238E27FC236}">
              <a16:creationId xmlns:a16="http://schemas.microsoft.com/office/drawing/2014/main" id="{1184A3A8-48FE-4F49-854B-F1628E4651B8}"/>
            </a:ext>
          </a:extLst>
        </xdr:cNvPr>
        <xdr:cNvCxnSpPr/>
      </xdr:nvCxnSpPr>
      <xdr:spPr>
        <a:xfrm>
          <a:off x="2336800" y="1383676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7" name="フローチャート: 判断 206">
          <a:extLst>
            <a:ext uri="{FF2B5EF4-FFF2-40B4-BE49-F238E27FC236}">
              <a16:creationId xmlns:a16="http://schemas.microsoft.com/office/drawing/2014/main" id="{8747DCAC-DE17-465B-B9A8-2037658137A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8" name="テキスト ボックス 207">
          <a:extLst>
            <a:ext uri="{FF2B5EF4-FFF2-40B4-BE49-F238E27FC236}">
              <a16:creationId xmlns:a16="http://schemas.microsoft.com/office/drawing/2014/main" id="{418223CE-46EE-431D-B8C2-3C97D156C293}"/>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108488</xdr:rowOff>
    </xdr:from>
    <xdr:to>
      <xdr:col>11</xdr:col>
      <xdr:colOff>31750</xdr:colOff>
      <xdr:row>80</xdr:row>
      <xdr:rowOff>120769</xdr:rowOff>
    </xdr:to>
    <xdr:cxnSp macro="">
      <xdr:nvCxnSpPr>
        <xdr:cNvPr id="209" name="直線コネクタ 208">
          <a:extLst>
            <a:ext uri="{FF2B5EF4-FFF2-40B4-BE49-F238E27FC236}">
              <a16:creationId xmlns:a16="http://schemas.microsoft.com/office/drawing/2014/main" id="{CF4AF9AA-035B-438B-ACE7-BE890AB36B18}"/>
            </a:ext>
          </a:extLst>
        </xdr:cNvPr>
        <xdr:cNvCxnSpPr/>
      </xdr:nvCxnSpPr>
      <xdr:spPr>
        <a:xfrm>
          <a:off x="1447800" y="13824488"/>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10" name="フローチャート: 判断 209">
          <a:extLst>
            <a:ext uri="{FF2B5EF4-FFF2-40B4-BE49-F238E27FC236}">
              <a16:creationId xmlns:a16="http://schemas.microsoft.com/office/drawing/2014/main" id="{CE9EDFAB-C0AA-4A70-9E0E-7942A91BB43D}"/>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11" name="テキスト ボックス 210">
          <a:extLst>
            <a:ext uri="{FF2B5EF4-FFF2-40B4-BE49-F238E27FC236}">
              <a16:creationId xmlns:a16="http://schemas.microsoft.com/office/drawing/2014/main" id="{6A63AB65-C320-4A5B-BF40-F95F96418898}"/>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2" name="フローチャート: 判断 211">
          <a:extLst>
            <a:ext uri="{FF2B5EF4-FFF2-40B4-BE49-F238E27FC236}">
              <a16:creationId xmlns:a16="http://schemas.microsoft.com/office/drawing/2014/main" id="{DADA9F1B-0557-42C2-9C58-4AF765473118}"/>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3" name="テキスト ボックス 212">
          <a:extLst>
            <a:ext uri="{FF2B5EF4-FFF2-40B4-BE49-F238E27FC236}">
              <a16:creationId xmlns:a16="http://schemas.microsoft.com/office/drawing/2014/main" id="{1387B146-7661-43C4-B441-5E6D567B6E66}"/>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62E1DB9-67A3-4B47-A01A-5A72CFAFBD1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2A88B27-48DC-4DAC-8615-D9EDF732B6B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CA70EDB3-F16D-4D8C-9F17-F4675BD340C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D5B9D436-53A8-4C1C-BE56-49B79DD96D7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AEE15C18-7440-4BE5-9C85-F3DD0E8DEF6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138875</xdr:rowOff>
    </xdr:from>
    <xdr:to>
      <xdr:col>23</xdr:col>
      <xdr:colOff>184150</xdr:colOff>
      <xdr:row>81</xdr:row>
      <xdr:rowOff>69025</xdr:rowOff>
    </xdr:to>
    <xdr:sp macro="" textlink="">
      <xdr:nvSpPr>
        <xdr:cNvPr id="219" name="楕円 218">
          <a:extLst>
            <a:ext uri="{FF2B5EF4-FFF2-40B4-BE49-F238E27FC236}">
              <a16:creationId xmlns:a16="http://schemas.microsoft.com/office/drawing/2014/main" id="{9D6F340F-3FE5-4E56-A6EE-174B3F8C4A81}"/>
            </a:ext>
          </a:extLst>
        </xdr:cNvPr>
        <xdr:cNvSpPr/>
      </xdr:nvSpPr>
      <xdr:spPr>
        <a:xfrm>
          <a:off x="4902200" y="13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60152</xdr:rowOff>
    </xdr:from>
    <xdr:ext cx="762000" cy="259045"/>
    <xdr:sp macro="" textlink="">
      <xdr:nvSpPr>
        <xdr:cNvPr id="220" name="人件費・物件費等の状況該当値テキスト">
          <a:extLst>
            <a:ext uri="{FF2B5EF4-FFF2-40B4-BE49-F238E27FC236}">
              <a16:creationId xmlns:a16="http://schemas.microsoft.com/office/drawing/2014/main" id="{36C829E3-47F7-4B03-862B-F2261F1D3940}"/>
            </a:ext>
          </a:extLst>
        </xdr:cNvPr>
        <xdr:cNvSpPr txBox="1"/>
      </xdr:nvSpPr>
      <xdr:spPr>
        <a:xfrm>
          <a:off x="5041900" y="13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108440</xdr:rowOff>
    </xdr:from>
    <xdr:to>
      <xdr:col>19</xdr:col>
      <xdr:colOff>184150</xdr:colOff>
      <xdr:row>81</xdr:row>
      <xdr:rowOff>38590</xdr:rowOff>
    </xdr:to>
    <xdr:sp macro="" textlink="">
      <xdr:nvSpPr>
        <xdr:cNvPr id="221" name="楕円 220">
          <a:extLst>
            <a:ext uri="{FF2B5EF4-FFF2-40B4-BE49-F238E27FC236}">
              <a16:creationId xmlns:a16="http://schemas.microsoft.com/office/drawing/2014/main" id="{2842CA50-E03C-403E-A233-D3D699E730D7}"/>
            </a:ext>
          </a:extLst>
        </xdr:cNvPr>
        <xdr:cNvSpPr/>
      </xdr:nvSpPr>
      <xdr:spPr>
        <a:xfrm>
          <a:off x="4064000" y="138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48767</xdr:rowOff>
    </xdr:from>
    <xdr:ext cx="736600" cy="259045"/>
    <xdr:sp macro="" textlink="">
      <xdr:nvSpPr>
        <xdr:cNvPr id="222" name="テキスト ボックス 221">
          <a:extLst>
            <a:ext uri="{FF2B5EF4-FFF2-40B4-BE49-F238E27FC236}">
              <a16:creationId xmlns:a16="http://schemas.microsoft.com/office/drawing/2014/main" id="{E680D75E-6FF0-45DA-8020-A30179885703}"/>
            </a:ext>
          </a:extLst>
        </xdr:cNvPr>
        <xdr:cNvSpPr txBox="1"/>
      </xdr:nvSpPr>
      <xdr:spPr>
        <a:xfrm>
          <a:off x="3733800" y="135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128902</xdr:rowOff>
    </xdr:from>
    <xdr:to>
      <xdr:col>15</xdr:col>
      <xdr:colOff>133350</xdr:colOff>
      <xdr:row>81</xdr:row>
      <xdr:rowOff>59052</xdr:rowOff>
    </xdr:to>
    <xdr:sp macro="" textlink="">
      <xdr:nvSpPr>
        <xdr:cNvPr id="223" name="楕円 222">
          <a:extLst>
            <a:ext uri="{FF2B5EF4-FFF2-40B4-BE49-F238E27FC236}">
              <a16:creationId xmlns:a16="http://schemas.microsoft.com/office/drawing/2014/main" id="{AD51ACA9-6568-4D22-B612-888E6D660405}"/>
            </a:ext>
          </a:extLst>
        </xdr:cNvPr>
        <xdr:cNvSpPr/>
      </xdr:nvSpPr>
      <xdr:spPr>
        <a:xfrm>
          <a:off x="3175000" y="138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69229</xdr:rowOff>
    </xdr:from>
    <xdr:ext cx="762000" cy="259045"/>
    <xdr:sp macro="" textlink="">
      <xdr:nvSpPr>
        <xdr:cNvPr id="224" name="テキスト ボックス 223">
          <a:extLst>
            <a:ext uri="{FF2B5EF4-FFF2-40B4-BE49-F238E27FC236}">
              <a16:creationId xmlns:a16="http://schemas.microsoft.com/office/drawing/2014/main" id="{B8030D74-9942-4A77-870B-5E323764B986}"/>
            </a:ext>
          </a:extLst>
        </xdr:cNvPr>
        <xdr:cNvSpPr txBox="1"/>
      </xdr:nvSpPr>
      <xdr:spPr>
        <a:xfrm>
          <a:off x="2844800" y="136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69969</xdr:rowOff>
    </xdr:from>
    <xdr:to>
      <xdr:col>11</xdr:col>
      <xdr:colOff>82550</xdr:colOff>
      <xdr:row>81</xdr:row>
      <xdr:rowOff>119</xdr:rowOff>
    </xdr:to>
    <xdr:sp macro="" textlink="">
      <xdr:nvSpPr>
        <xdr:cNvPr id="225" name="楕円 224">
          <a:extLst>
            <a:ext uri="{FF2B5EF4-FFF2-40B4-BE49-F238E27FC236}">
              <a16:creationId xmlns:a16="http://schemas.microsoft.com/office/drawing/2014/main" id="{A5844109-5550-4DE1-9340-54DB87C197B4}"/>
            </a:ext>
          </a:extLst>
        </xdr:cNvPr>
        <xdr:cNvSpPr/>
      </xdr:nvSpPr>
      <xdr:spPr>
        <a:xfrm>
          <a:off x="2286000" y="137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10296</xdr:rowOff>
    </xdr:from>
    <xdr:ext cx="762000" cy="259045"/>
    <xdr:sp macro="" textlink="">
      <xdr:nvSpPr>
        <xdr:cNvPr id="226" name="テキスト ボックス 225">
          <a:extLst>
            <a:ext uri="{FF2B5EF4-FFF2-40B4-BE49-F238E27FC236}">
              <a16:creationId xmlns:a16="http://schemas.microsoft.com/office/drawing/2014/main" id="{B50C45A3-D550-4EC4-8C33-EAE81E199529}"/>
            </a:ext>
          </a:extLst>
        </xdr:cNvPr>
        <xdr:cNvSpPr txBox="1"/>
      </xdr:nvSpPr>
      <xdr:spPr>
        <a:xfrm>
          <a:off x="1955800" y="135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57688</xdr:rowOff>
    </xdr:from>
    <xdr:to>
      <xdr:col>7</xdr:col>
      <xdr:colOff>31750</xdr:colOff>
      <xdr:row>80</xdr:row>
      <xdr:rowOff>159288</xdr:rowOff>
    </xdr:to>
    <xdr:sp macro="" textlink="">
      <xdr:nvSpPr>
        <xdr:cNvPr id="227" name="楕円 226">
          <a:extLst>
            <a:ext uri="{FF2B5EF4-FFF2-40B4-BE49-F238E27FC236}">
              <a16:creationId xmlns:a16="http://schemas.microsoft.com/office/drawing/2014/main" id="{FEB6CA65-ACCC-4E90-9667-45E6152BB7FA}"/>
            </a:ext>
          </a:extLst>
        </xdr:cNvPr>
        <xdr:cNvSpPr/>
      </xdr:nvSpPr>
      <xdr:spPr>
        <a:xfrm>
          <a:off x="1397000" y="137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169465</xdr:rowOff>
    </xdr:from>
    <xdr:ext cx="762000" cy="259045"/>
    <xdr:sp macro="" textlink="">
      <xdr:nvSpPr>
        <xdr:cNvPr id="228" name="テキスト ボックス 227">
          <a:extLst>
            <a:ext uri="{FF2B5EF4-FFF2-40B4-BE49-F238E27FC236}">
              <a16:creationId xmlns:a16="http://schemas.microsoft.com/office/drawing/2014/main" id="{A132137C-0459-44C8-9EBA-46A0E3E2908F}"/>
            </a:ext>
          </a:extLst>
        </xdr:cNvPr>
        <xdr:cNvSpPr txBox="1"/>
      </xdr:nvSpPr>
      <xdr:spPr>
        <a:xfrm>
          <a:off x="1066800" y="135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7B3AA2B0-81D2-4AE0-85BA-CC427836FA0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EF8EF432-8440-4399-9BE5-F7E2FFAEC1A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91B28B8A-B507-41DE-A995-1A124E5F7E9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D0C13941-BD70-4474-B591-1DF2A4C0861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C54E9469-5BFF-4C8A-B0CC-3522659994C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775FDE2A-813F-479A-B09B-C7C87359026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17BFA01-4D89-4E93-8C70-07945D85DCF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49970AB3-3516-4A21-B19A-6A00A12DD7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5EAD0337-8FA6-47E0-AA00-65303177ED2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ED611D32-4AEA-40F3-B03D-8AF5D7C68BE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AF917607-FE09-4D0F-B071-A75CE4DDA73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378ACEAD-2BC8-40E6-9557-D11389FFC21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193AB097-E63C-49B6-B94F-89E03443C6B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これは採用・退職による職員構成の変動により△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ポイント、経験年数階層の変動により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ポイント、職種変動により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ポイントとなったことが要因である。今後も適正な給与水準の維持に努める。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80B233B4-8EED-4059-A292-0A30B7C98C4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536418C1-BD1E-4F10-98E3-B159E884E15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4" name="直線コネクタ 243">
          <a:extLst>
            <a:ext uri="{FF2B5EF4-FFF2-40B4-BE49-F238E27FC236}">
              <a16:creationId xmlns:a16="http://schemas.microsoft.com/office/drawing/2014/main" id="{52245438-D35A-4D0A-B2B4-03C07A728D5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5" name="テキスト ボックス 244">
          <a:extLst>
            <a:ext uri="{FF2B5EF4-FFF2-40B4-BE49-F238E27FC236}">
              <a16:creationId xmlns:a16="http://schemas.microsoft.com/office/drawing/2014/main" id="{5F8E5900-7B6A-4F03-A6C9-4D809C8810F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6" name="直線コネクタ 245">
          <a:extLst>
            <a:ext uri="{FF2B5EF4-FFF2-40B4-BE49-F238E27FC236}">
              <a16:creationId xmlns:a16="http://schemas.microsoft.com/office/drawing/2014/main" id="{3F018131-3DD3-46D3-A433-6F7CD24A066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7" name="テキスト ボックス 246">
          <a:extLst>
            <a:ext uri="{FF2B5EF4-FFF2-40B4-BE49-F238E27FC236}">
              <a16:creationId xmlns:a16="http://schemas.microsoft.com/office/drawing/2014/main" id="{46E206A4-DB16-4EF8-B0B4-5A911F3D9CB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5D39BC3B-365B-4673-A367-EABFE21F349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a:extLst>
            <a:ext uri="{FF2B5EF4-FFF2-40B4-BE49-F238E27FC236}">
              <a16:creationId xmlns:a16="http://schemas.microsoft.com/office/drawing/2014/main" id="{BAE25A56-593C-43AD-99C2-F56C6965086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0" name="直線コネクタ 249">
          <a:extLst>
            <a:ext uri="{FF2B5EF4-FFF2-40B4-BE49-F238E27FC236}">
              <a16:creationId xmlns:a16="http://schemas.microsoft.com/office/drawing/2014/main" id="{E7438A3B-42B6-4ED5-B9D9-51E6A5137E2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1" name="テキスト ボックス 250">
          <a:extLst>
            <a:ext uri="{FF2B5EF4-FFF2-40B4-BE49-F238E27FC236}">
              <a16:creationId xmlns:a16="http://schemas.microsoft.com/office/drawing/2014/main" id="{18F1C4C6-3096-447F-801F-1C7006F9ED3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2" name="直線コネクタ 251">
          <a:extLst>
            <a:ext uri="{FF2B5EF4-FFF2-40B4-BE49-F238E27FC236}">
              <a16:creationId xmlns:a16="http://schemas.microsoft.com/office/drawing/2014/main" id="{E7081302-2F61-48A1-8163-1925D915AD8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3" name="テキスト ボックス 252">
          <a:extLst>
            <a:ext uri="{FF2B5EF4-FFF2-40B4-BE49-F238E27FC236}">
              <a16:creationId xmlns:a16="http://schemas.microsoft.com/office/drawing/2014/main" id="{CB94D895-2742-4339-BEAE-72D67E4BE176}"/>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8796856E-F6D0-45B4-9A08-D78770EC4A3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F5FBD40A-3A77-4D84-83F3-F0E96B9708B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6511ED80-894D-4AD7-B926-40771241396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7" name="直線コネクタ 256">
          <a:extLst>
            <a:ext uri="{FF2B5EF4-FFF2-40B4-BE49-F238E27FC236}">
              <a16:creationId xmlns:a16="http://schemas.microsoft.com/office/drawing/2014/main" id="{C9130466-800A-4BDD-BBAA-41BFC005F80A}"/>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8" name="給与水準   （国との比較）最小値テキスト">
          <a:extLst>
            <a:ext uri="{FF2B5EF4-FFF2-40B4-BE49-F238E27FC236}">
              <a16:creationId xmlns:a16="http://schemas.microsoft.com/office/drawing/2014/main" id="{1FEF9BA9-296A-4508-9A07-5C33AD7CCABB}"/>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9" name="直線コネクタ 258">
          <a:extLst>
            <a:ext uri="{FF2B5EF4-FFF2-40B4-BE49-F238E27FC236}">
              <a16:creationId xmlns:a16="http://schemas.microsoft.com/office/drawing/2014/main" id="{B91AC2AA-9A32-4BE1-8E79-0BB63D37BCDC}"/>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A8AD9A68-7DE1-4925-95F9-13175DCA656C}"/>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782BF7CC-17BE-4540-81FC-7D59531A2F17}"/>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144639</xdr:rowOff>
    </xdr:to>
    <xdr:cxnSp macro="">
      <xdr:nvCxnSpPr>
        <xdr:cNvPr id="262" name="直線コネクタ 261">
          <a:extLst>
            <a:ext uri="{FF2B5EF4-FFF2-40B4-BE49-F238E27FC236}">
              <a16:creationId xmlns:a16="http://schemas.microsoft.com/office/drawing/2014/main" id="{F865D71C-FF82-43D2-B6E0-7594EDAC1C5A}"/>
            </a:ext>
          </a:extLst>
        </xdr:cNvPr>
        <xdr:cNvCxnSpPr/>
      </xdr:nvCxnSpPr>
      <xdr:spPr>
        <a:xfrm>
          <a:off x="16179800" y="149669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3" name="給与水準   （国との比較）平均値テキスト">
          <a:extLst>
            <a:ext uri="{FF2B5EF4-FFF2-40B4-BE49-F238E27FC236}">
              <a16:creationId xmlns:a16="http://schemas.microsoft.com/office/drawing/2014/main" id="{331EA808-CC76-4C10-B3ED-3875D7D96D7B}"/>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4" name="フローチャート: 判断 263">
          <a:extLst>
            <a:ext uri="{FF2B5EF4-FFF2-40B4-BE49-F238E27FC236}">
              <a16:creationId xmlns:a16="http://schemas.microsoft.com/office/drawing/2014/main" id="{1B722DC9-2135-4AFD-BF54-8A6C93A84A2D}"/>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5" name="直線コネクタ 264">
          <a:extLst>
            <a:ext uri="{FF2B5EF4-FFF2-40B4-BE49-F238E27FC236}">
              <a16:creationId xmlns:a16="http://schemas.microsoft.com/office/drawing/2014/main" id="{FBD5FDD7-B588-4497-B6FF-65EDCDC7148D}"/>
            </a:ext>
          </a:extLst>
        </xdr:cNvPr>
        <xdr:cNvCxnSpPr/>
      </xdr:nvCxnSpPr>
      <xdr:spPr>
        <a:xfrm flipV="1">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6" name="フローチャート: 判断 265">
          <a:extLst>
            <a:ext uri="{FF2B5EF4-FFF2-40B4-BE49-F238E27FC236}">
              <a16:creationId xmlns:a16="http://schemas.microsoft.com/office/drawing/2014/main" id="{49CD9AA5-77F5-4E92-9C33-189241F54A7D}"/>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7" name="テキスト ボックス 266">
          <a:extLst>
            <a:ext uri="{FF2B5EF4-FFF2-40B4-BE49-F238E27FC236}">
              <a16:creationId xmlns:a16="http://schemas.microsoft.com/office/drawing/2014/main" id="{C9E9DF7B-2B7D-4CBC-8F6A-A6BA92C77E21}"/>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117828</xdr:rowOff>
    </xdr:to>
    <xdr:cxnSp macro="">
      <xdr:nvCxnSpPr>
        <xdr:cNvPr id="268" name="直線コネクタ 267">
          <a:extLst>
            <a:ext uri="{FF2B5EF4-FFF2-40B4-BE49-F238E27FC236}">
              <a16:creationId xmlns:a16="http://schemas.microsoft.com/office/drawing/2014/main" id="{E38F4474-0E00-44E5-A578-C7B2395DFB77}"/>
            </a:ext>
          </a:extLst>
        </xdr:cNvPr>
        <xdr:cNvCxnSpPr/>
      </xdr:nvCxnSpPr>
      <xdr:spPr>
        <a:xfrm>
          <a:off x="14401800" y="149133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9" name="フローチャート: 判断 268">
          <a:extLst>
            <a:ext uri="{FF2B5EF4-FFF2-40B4-BE49-F238E27FC236}">
              <a16:creationId xmlns:a16="http://schemas.microsoft.com/office/drawing/2014/main" id="{7B6D5CBC-3ADF-415A-BB32-1C511E1636ED}"/>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67F3E19F-44BD-4234-9FFE-50F6FA8C87B7}"/>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88</xdr:row>
      <xdr:rowOff>13405</xdr:rowOff>
    </xdr:to>
    <xdr:cxnSp macro="">
      <xdr:nvCxnSpPr>
        <xdr:cNvPr id="271" name="直線コネクタ 270">
          <a:extLst>
            <a:ext uri="{FF2B5EF4-FFF2-40B4-BE49-F238E27FC236}">
              <a16:creationId xmlns:a16="http://schemas.microsoft.com/office/drawing/2014/main" id="{33BF15E4-03D6-42A4-A326-198D433A9980}"/>
            </a:ext>
          </a:extLst>
        </xdr:cNvPr>
        <xdr:cNvCxnSpPr/>
      </xdr:nvCxnSpPr>
      <xdr:spPr>
        <a:xfrm flipV="1">
          <a:off x="13512800" y="149133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2" name="フローチャート: 判断 271">
          <a:extLst>
            <a:ext uri="{FF2B5EF4-FFF2-40B4-BE49-F238E27FC236}">
              <a16:creationId xmlns:a16="http://schemas.microsoft.com/office/drawing/2014/main" id="{092A3F59-200C-4E84-8E7E-C6A1082EA6E5}"/>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03DDDF84-FA3B-45E8-B52D-D2F54F5835F2}"/>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4" name="フローチャート: 判断 273">
          <a:extLst>
            <a:ext uri="{FF2B5EF4-FFF2-40B4-BE49-F238E27FC236}">
              <a16:creationId xmlns:a16="http://schemas.microsoft.com/office/drawing/2014/main" id="{28FA1ACB-6E06-4632-ABC6-64E0C082BF66}"/>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5" name="テキスト ボックス 274">
          <a:extLst>
            <a:ext uri="{FF2B5EF4-FFF2-40B4-BE49-F238E27FC236}">
              <a16:creationId xmlns:a16="http://schemas.microsoft.com/office/drawing/2014/main" id="{F322AFB8-38D6-4845-9573-08DF19A46CB5}"/>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ABA7983-5F70-4779-9213-784E43DB6AA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7093ED9-5D68-46BA-B2AB-FD1A0A96885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65D7270-53F1-4FF2-8DB2-4FCC15E2659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634BC4F9-43A5-4DD7-8ECF-3E4BBF8B44F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90023BDA-5813-4186-B8BB-51B84E69346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81" name="楕円 280">
          <a:extLst>
            <a:ext uri="{FF2B5EF4-FFF2-40B4-BE49-F238E27FC236}">
              <a16:creationId xmlns:a16="http://schemas.microsoft.com/office/drawing/2014/main" id="{95C63641-6128-44F0-8A6F-89A2E609C22E}"/>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82" name="給与水準   （国との比較）該当値テキスト">
          <a:extLst>
            <a:ext uri="{FF2B5EF4-FFF2-40B4-BE49-F238E27FC236}">
              <a16:creationId xmlns:a16="http://schemas.microsoft.com/office/drawing/2014/main" id="{7113A0B2-3FB5-4DCB-93AB-8076945D6BB3}"/>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3" name="楕円 282">
          <a:extLst>
            <a:ext uri="{FF2B5EF4-FFF2-40B4-BE49-F238E27FC236}">
              <a16:creationId xmlns:a16="http://schemas.microsoft.com/office/drawing/2014/main" id="{6198A82D-1166-4397-BF13-662DD48E5D4E}"/>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4" name="テキスト ボックス 283">
          <a:extLst>
            <a:ext uri="{FF2B5EF4-FFF2-40B4-BE49-F238E27FC236}">
              <a16:creationId xmlns:a16="http://schemas.microsoft.com/office/drawing/2014/main" id="{76A8B793-3F75-4302-81BA-25C176E102B8}"/>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5" name="楕円 284">
          <a:extLst>
            <a:ext uri="{FF2B5EF4-FFF2-40B4-BE49-F238E27FC236}">
              <a16:creationId xmlns:a16="http://schemas.microsoft.com/office/drawing/2014/main" id="{C1E4FF07-9831-4A4C-9A17-F2EE3A786B59}"/>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6" name="テキスト ボックス 285">
          <a:extLst>
            <a:ext uri="{FF2B5EF4-FFF2-40B4-BE49-F238E27FC236}">
              <a16:creationId xmlns:a16="http://schemas.microsoft.com/office/drawing/2014/main" id="{31AD0DF9-083D-4C93-B08E-7F86545AE616}"/>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7" name="楕円 286">
          <a:extLst>
            <a:ext uri="{FF2B5EF4-FFF2-40B4-BE49-F238E27FC236}">
              <a16:creationId xmlns:a16="http://schemas.microsoft.com/office/drawing/2014/main" id="{51E1277F-1BBF-4ED2-AF0F-21CA8474C5CA}"/>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C6FCAD9D-DDF8-4DCF-A7AE-26B76D6C2C62}"/>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9" name="楕円 288">
          <a:extLst>
            <a:ext uri="{FF2B5EF4-FFF2-40B4-BE49-F238E27FC236}">
              <a16:creationId xmlns:a16="http://schemas.microsoft.com/office/drawing/2014/main" id="{FF29AE36-3C6B-4F88-82AA-988F72F0BD02}"/>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90" name="テキスト ボックス 289">
          <a:extLst>
            <a:ext uri="{FF2B5EF4-FFF2-40B4-BE49-F238E27FC236}">
              <a16:creationId xmlns:a16="http://schemas.microsoft.com/office/drawing/2014/main" id="{2657C52E-9574-49F3-A949-0FA36B01D672}"/>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260428AF-8FC0-4621-A2F5-51ACD7AF682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38DF08D6-FC87-41FB-947A-3F824229499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9B8A761F-A7C6-4A74-8C65-4325B1A09F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C4EC12E8-66BE-44C7-B0D0-D9854B9F97B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E250A713-6C57-4490-8743-F5CEAAA4905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ADCA473B-03CD-47FE-992F-77584095744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8CB844FE-2368-4800-83A9-CC5712B8949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9B4A6C21-B1A0-4525-9495-078B2802979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254F5802-5131-456B-9DCE-61283008193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FD00CBC9-AC83-4B2B-887D-0FA4B4DD365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62CEC264-89AC-4D4C-826B-DE2DDB529E1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43A839AC-30A9-487F-A33B-3D9E32410CB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EFEEC1EA-8CD3-4568-97E1-F9BB9A8B34D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+0.54</a:t>
          </a:r>
          <a:r>
            <a:rPr kumimoji="1" lang="ja-JP" altLang="en-US" sz="1100">
              <a:latin typeface="ＭＳ Ｐゴシック" panose="020B0600070205080204" pitchFamily="50" charset="-128"/>
              <a:ea typeface="ＭＳ Ｐゴシック" panose="020B0600070205080204" pitchFamily="50" charset="-128"/>
            </a:rPr>
            <a:t>人、類似団体比△</a:t>
          </a:r>
          <a:r>
            <a:rPr kumimoji="1" lang="en-US" altLang="ja-JP" sz="1100">
              <a:latin typeface="ＭＳ Ｐゴシック" panose="020B0600070205080204" pitchFamily="50" charset="-128"/>
              <a:ea typeface="ＭＳ Ｐゴシック" panose="020B0600070205080204" pitchFamily="50" charset="-128"/>
            </a:rPr>
            <a:t>4.11</a:t>
          </a:r>
          <a:r>
            <a:rPr kumimoji="1" lang="ja-JP" altLang="en-US" sz="1100">
              <a:latin typeface="ＭＳ Ｐゴシック" panose="020B0600070205080204" pitchFamily="50" charset="-128"/>
              <a:ea typeface="ＭＳ Ｐゴシック" panose="020B0600070205080204" pitchFamily="50" charset="-128"/>
            </a:rPr>
            <a:t>人となっている。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例年よりも新規採用者数が多かったことから数値は増加しているが、依然として非正規職員数が多く類似団体と比較して低い数値であるため、今後も定員管理計画を見直し、必要な職員の増員や適正な配置を行う。</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8A16A822-9C8A-4D29-BB67-90AB924B1A9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299A3D09-FC93-4937-8F0A-AFA257DC02F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5B4CA36-1598-4646-A3A4-F0A0369777F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39662D86-1972-44A4-9045-EAC6D451E3C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BCBFB64C-9AFB-4CE3-8477-C49AC2EEEDD4}"/>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BB583B8C-E72C-4BE8-AC64-402E4BEE3CB5}"/>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CC76D4FE-9593-48CF-BA6D-31A5B2E9B7C3}"/>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8F18446F-833C-47AE-B41B-5601BB13D471}"/>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79F72329-DB78-49D3-A36E-0DD9290A5033}"/>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CF6E194B-AF02-465F-BE07-1AA50FFE5887}"/>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ADF4F8C5-E1D3-4AF5-8DD0-CDB9A70E7173}"/>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8B65D929-4362-4E6B-A3C0-33366AF3E16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CD856425-86EB-45BF-9F9F-AD4E9154685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7" name="直線コネクタ 316">
          <a:extLst>
            <a:ext uri="{FF2B5EF4-FFF2-40B4-BE49-F238E27FC236}">
              <a16:creationId xmlns:a16="http://schemas.microsoft.com/office/drawing/2014/main" id="{44AF21CD-A570-4695-B11D-C5EAC361BAAF}"/>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8" name="定員管理の状況最小値テキスト">
          <a:extLst>
            <a:ext uri="{FF2B5EF4-FFF2-40B4-BE49-F238E27FC236}">
              <a16:creationId xmlns:a16="http://schemas.microsoft.com/office/drawing/2014/main" id="{56C3550D-6C5F-4152-A4F4-C98D875171CE}"/>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9" name="直線コネクタ 318">
          <a:extLst>
            <a:ext uri="{FF2B5EF4-FFF2-40B4-BE49-F238E27FC236}">
              <a16:creationId xmlns:a16="http://schemas.microsoft.com/office/drawing/2014/main" id="{2B6942AA-CBE3-4DD0-A4B4-E2D995D7404E}"/>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20" name="定員管理の状況最大値テキスト">
          <a:extLst>
            <a:ext uri="{FF2B5EF4-FFF2-40B4-BE49-F238E27FC236}">
              <a16:creationId xmlns:a16="http://schemas.microsoft.com/office/drawing/2014/main" id="{A6D8B686-CC78-48EF-87D7-5FFD633B6815}"/>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21" name="直線コネクタ 320">
          <a:extLst>
            <a:ext uri="{FF2B5EF4-FFF2-40B4-BE49-F238E27FC236}">
              <a16:creationId xmlns:a16="http://schemas.microsoft.com/office/drawing/2014/main" id="{38C34901-DFD4-4A56-89A4-3C86A112629A}"/>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79934</xdr:rowOff>
    </xdr:from>
    <xdr:to>
      <xdr:col>81</xdr:col>
      <xdr:colOff>44450</xdr:colOff>
      <xdr:row>60</xdr:row>
      <xdr:rowOff>105994</xdr:rowOff>
    </xdr:to>
    <xdr:cxnSp macro="">
      <xdr:nvCxnSpPr>
        <xdr:cNvPr id="322" name="直線コネクタ 321">
          <a:extLst>
            <a:ext uri="{FF2B5EF4-FFF2-40B4-BE49-F238E27FC236}">
              <a16:creationId xmlns:a16="http://schemas.microsoft.com/office/drawing/2014/main" id="{072BF8A2-2E31-470E-82BF-4E1CD9EC0964}"/>
            </a:ext>
          </a:extLst>
        </xdr:cNvPr>
        <xdr:cNvCxnSpPr/>
      </xdr:nvCxnSpPr>
      <xdr:spPr>
        <a:xfrm>
          <a:off x="16179800" y="1036693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3" name="定員管理の状況平均値テキスト">
          <a:extLst>
            <a:ext uri="{FF2B5EF4-FFF2-40B4-BE49-F238E27FC236}">
              <a16:creationId xmlns:a16="http://schemas.microsoft.com/office/drawing/2014/main" id="{51DCEC8B-B28D-4930-8928-886F525EDE51}"/>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4" name="フローチャート: 判断 323">
          <a:extLst>
            <a:ext uri="{FF2B5EF4-FFF2-40B4-BE49-F238E27FC236}">
              <a16:creationId xmlns:a16="http://schemas.microsoft.com/office/drawing/2014/main" id="{F748E78A-7FC7-4E7C-872E-D4AC291B6735}"/>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79934</xdr:rowOff>
    </xdr:to>
    <xdr:cxnSp macro="">
      <xdr:nvCxnSpPr>
        <xdr:cNvPr id="325" name="直線コネクタ 324">
          <a:extLst>
            <a:ext uri="{FF2B5EF4-FFF2-40B4-BE49-F238E27FC236}">
              <a16:creationId xmlns:a16="http://schemas.microsoft.com/office/drawing/2014/main" id="{3006D0C7-B351-43CC-B8F1-2843C7A2D1D5}"/>
            </a:ext>
          </a:extLst>
        </xdr:cNvPr>
        <xdr:cNvCxnSpPr/>
      </xdr:nvCxnSpPr>
      <xdr:spPr>
        <a:xfrm>
          <a:off x="15290800" y="103654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6" name="フローチャート: 判断 325">
          <a:extLst>
            <a:ext uri="{FF2B5EF4-FFF2-40B4-BE49-F238E27FC236}">
              <a16:creationId xmlns:a16="http://schemas.microsoft.com/office/drawing/2014/main" id="{FDD1AD78-BE92-45EC-AEBB-FC76095D8014}"/>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7" name="テキスト ボックス 326">
          <a:extLst>
            <a:ext uri="{FF2B5EF4-FFF2-40B4-BE49-F238E27FC236}">
              <a16:creationId xmlns:a16="http://schemas.microsoft.com/office/drawing/2014/main" id="{F55DD25E-709D-4489-B3A9-A4ADB58F8486}"/>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73178</xdr:rowOff>
    </xdr:from>
    <xdr:to>
      <xdr:col>72</xdr:col>
      <xdr:colOff>203200</xdr:colOff>
      <xdr:row>60</xdr:row>
      <xdr:rowOff>78486</xdr:rowOff>
    </xdr:to>
    <xdr:cxnSp macro="">
      <xdr:nvCxnSpPr>
        <xdr:cNvPr id="328" name="直線コネクタ 327">
          <a:extLst>
            <a:ext uri="{FF2B5EF4-FFF2-40B4-BE49-F238E27FC236}">
              <a16:creationId xmlns:a16="http://schemas.microsoft.com/office/drawing/2014/main" id="{073B50A5-3A27-4B2E-A7F4-87B14080C8BD}"/>
            </a:ext>
          </a:extLst>
        </xdr:cNvPr>
        <xdr:cNvCxnSpPr/>
      </xdr:nvCxnSpPr>
      <xdr:spPr>
        <a:xfrm>
          <a:off x="14401800" y="1036017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9" name="フローチャート: 判断 328">
          <a:extLst>
            <a:ext uri="{FF2B5EF4-FFF2-40B4-BE49-F238E27FC236}">
              <a16:creationId xmlns:a16="http://schemas.microsoft.com/office/drawing/2014/main" id="{3CA80BA8-4A86-4B7F-AC35-C903633B0241}"/>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30" name="テキスト ボックス 329">
          <a:extLst>
            <a:ext uri="{FF2B5EF4-FFF2-40B4-BE49-F238E27FC236}">
              <a16:creationId xmlns:a16="http://schemas.microsoft.com/office/drawing/2014/main" id="{3C9B5A50-27F3-49CF-8352-9CB7EE8C8BC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73178</xdr:rowOff>
    </xdr:from>
    <xdr:to>
      <xdr:col>68</xdr:col>
      <xdr:colOff>152400</xdr:colOff>
      <xdr:row>60</xdr:row>
      <xdr:rowOff>74625</xdr:rowOff>
    </xdr:to>
    <xdr:cxnSp macro="">
      <xdr:nvCxnSpPr>
        <xdr:cNvPr id="331" name="直線コネクタ 330">
          <a:extLst>
            <a:ext uri="{FF2B5EF4-FFF2-40B4-BE49-F238E27FC236}">
              <a16:creationId xmlns:a16="http://schemas.microsoft.com/office/drawing/2014/main" id="{118FA40F-7B1B-4EB9-A897-FC437A01E063}"/>
            </a:ext>
          </a:extLst>
        </xdr:cNvPr>
        <xdr:cNvCxnSpPr/>
      </xdr:nvCxnSpPr>
      <xdr:spPr>
        <a:xfrm flipV="1">
          <a:off x="13512800" y="103601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2" name="フローチャート: 判断 331">
          <a:extLst>
            <a:ext uri="{FF2B5EF4-FFF2-40B4-BE49-F238E27FC236}">
              <a16:creationId xmlns:a16="http://schemas.microsoft.com/office/drawing/2014/main" id="{73E1865B-8E9B-47FC-BFA9-175F3C2BD0E2}"/>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3" name="テキスト ボックス 332">
          <a:extLst>
            <a:ext uri="{FF2B5EF4-FFF2-40B4-BE49-F238E27FC236}">
              <a16:creationId xmlns:a16="http://schemas.microsoft.com/office/drawing/2014/main" id="{D76FEC73-8A6A-4891-B1CF-A502B02FE6CB}"/>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4" name="フローチャート: 判断 333">
          <a:extLst>
            <a:ext uri="{FF2B5EF4-FFF2-40B4-BE49-F238E27FC236}">
              <a16:creationId xmlns:a16="http://schemas.microsoft.com/office/drawing/2014/main" id="{656D95B3-49DC-4B21-B25B-A80BE9A86382}"/>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5" name="テキスト ボックス 334">
          <a:extLst>
            <a:ext uri="{FF2B5EF4-FFF2-40B4-BE49-F238E27FC236}">
              <a16:creationId xmlns:a16="http://schemas.microsoft.com/office/drawing/2014/main" id="{6D633690-0398-4C08-90F8-572E1A2AB69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2305C0-2A54-4AB2-8510-F559A7CAB75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DBE4724-CCFA-4EDD-ABD7-6E8609F40E4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6B4B779-9B69-41BB-8E02-8B6E684E116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0BE9B25-74AC-4EC2-BB60-07F4182C6F0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46A0BAD-B23C-459C-A9B1-3B52BF072FE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55194</xdr:rowOff>
    </xdr:from>
    <xdr:to>
      <xdr:col>81</xdr:col>
      <xdr:colOff>95250</xdr:colOff>
      <xdr:row>60</xdr:row>
      <xdr:rowOff>156794</xdr:rowOff>
    </xdr:to>
    <xdr:sp macro="" textlink="">
      <xdr:nvSpPr>
        <xdr:cNvPr id="341" name="楕円 340">
          <a:extLst>
            <a:ext uri="{FF2B5EF4-FFF2-40B4-BE49-F238E27FC236}">
              <a16:creationId xmlns:a16="http://schemas.microsoft.com/office/drawing/2014/main" id="{B6AF32D2-A28F-4B8B-865E-6C90B3023464}"/>
            </a:ext>
          </a:extLst>
        </xdr:cNvPr>
        <xdr:cNvSpPr/>
      </xdr:nvSpPr>
      <xdr:spPr>
        <a:xfrm>
          <a:off x="169672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147921</xdr:rowOff>
    </xdr:from>
    <xdr:ext cx="762000" cy="259045"/>
    <xdr:sp macro="" textlink="">
      <xdr:nvSpPr>
        <xdr:cNvPr id="342" name="定員管理の状況該当値テキスト">
          <a:extLst>
            <a:ext uri="{FF2B5EF4-FFF2-40B4-BE49-F238E27FC236}">
              <a16:creationId xmlns:a16="http://schemas.microsoft.com/office/drawing/2014/main" id="{B74CEA6E-BEA3-4D17-90BD-8FDE1FB8D21E}"/>
            </a:ext>
          </a:extLst>
        </xdr:cNvPr>
        <xdr:cNvSpPr txBox="1"/>
      </xdr:nvSpPr>
      <xdr:spPr>
        <a:xfrm>
          <a:off x="17106900" y="102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29134</xdr:rowOff>
    </xdr:from>
    <xdr:to>
      <xdr:col>77</xdr:col>
      <xdr:colOff>95250</xdr:colOff>
      <xdr:row>60</xdr:row>
      <xdr:rowOff>130734</xdr:rowOff>
    </xdr:to>
    <xdr:sp macro="" textlink="">
      <xdr:nvSpPr>
        <xdr:cNvPr id="343" name="楕円 342">
          <a:extLst>
            <a:ext uri="{FF2B5EF4-FFF2-40B4-BE49-F238E27FC236}">
              <a16:creationId xmlns:a16="http://schemas.microsoft.com/office/drawing/2014/main" id="{9A4638F4-F50D-458D-B978-C362561726BB}"/>
            </a:ext>
          </a:extLst>
        </xdr:cNvPr>
        <xdr:cNvSpPr/>
      </xdr:nvSpPr>
      <xdr:spPr>
        <a:xfrm>
          <a:off x="16129000" y="103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140911</xdr:rowOff>
    </xdr:from>
    <xdr:ext cx="736600" cy="259045"/>
    <xdr:sp macro="" textlink="">
      <xdr:nvSpPr>
        <xdr:cNvPr id="344" name="テキスト ボックス 343">
          <a:extLst>
            <a:ext uri="{FF2B5EF4-FFF2-40B4-BE49-F238E27FC236}">
              <a16:creationId xmlns:a16="http://schemas.microsoft.com/office/drawing/2014/main" id="{D622D753-8FDC-4724-8642-6715258E1E65}"/>
            </a:ext>
          </a:extLst>
        </xdr:cNvPr>
        <xdr:cNvSpPr txBox="1"/>
      </xdr:nvSpPr>
      <xdr:spPr>
        <a:xfrm>
          <a:off x="15798800" y="10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5" name="楕円 344">
          <a:extLst>
            <a:ext uri="{FF2B5EF4-FFF2-40B4-BE49-F238E27FC236}">
              <a16:creationId xmlns:a16="http://schemas.microsoft.com/office/drawing/2014/main" id="{367AC571-11DB-4916-AFB1-479E7C44D35B}"/>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6" name="テキスト ボックス 345">
          <a:extLst>
            <a:ext uri="{FF2B5EF4-FFF2-40B4-BE49-F238E27FC236}">
              <a16:creationId xmlns:a16="http://schemas.microsoft.com/office/drawing/2014/main" id="{00C10FF9-553B-4B2A-A879-B390759FAC33}"/>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22378</xdr:rowOff>
    </xdr:from>
    <xdr:to>
      <xdr:col>68</xdr:col>
      <xdr:colOff>203200</xdr:colOff>
      <xdr:row>60</xdr:row>
      <xdr:rowOff>123978</xdr:rowOff>
    </xdr:to>
    <xdr:sp macro="" textlink="">
      <xdr:nvSpPr>
        <xdr:cNvPr id="347" name="楕円 346">
          <a:extLst>
            <a:ext uri="{FF2B5EF4-FFF2-40B4-BE49-F238E27FC236}">
              <a16:creationId xmlns:a16="http://schemas.microsoft.com/office/drawing/2014/main" id="{DBB69149-2B25-4730-8905-3842B7DEDF18}"/>
            </a:ext>
          </a:extLst>
        </xdr:cNvPr>
        <xdr:cNvSpPr/>
      </xdr:nvSpPr>
      <xdr:spPr>
        <a:xfrm>
          <a:off x="14351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134155</xdr:rowOff>
    </xdr:from>
    <xdr:ext cx="762000" cy="259045"/>
    <xdr:sp macro="" textlink="">
      <xdr:nvSpPr>
        <xdr:cNvPr id="348" name="テキスト ボックス 347">
          <a:extLst>
            <a:ext uri="{FF2B5EF4-FFF2-40B4-BE49-F238E27FC236}">
              <a16:creationId xmlns:a16="http://schemas.microsoft.com/office/drawing/2014/main" id="{7A0FA6F0-F18C-4A4E-A61F-E04BE5DD9B0B}"/>
            </a:ext>
          </a:extLst>
        </xdr:cNvPr>
        <xdr:cNvSpPr txBox="1"/>
      </xdr:nvSpPr>
      <xdr:spPr>
        <a:xfrm>
          <a:off x="14020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23825</xdr:rowOff>
    </xdr:from>
    <xdr:to>
      <xdr:col>64</xdr:col>
      <xdr:colOff>152400</xdr:colOff>
      <xdr:row>60</xdr:row>
      <xdr:rowOff>125425</xdr:rowOff>
    </xdr:to>
    <xdr:sp macro="" textlink="">
      <xdr:nvSpPr>
        <xdr:cNvPr id="349" name="楕円 348">
          <a:extLst>
            <a:ext uri="{FF2B5EF4-FFF2-40B4-BE49-F238E27FC236}">
              <a16:creationId xmlns:a16="http://schemas.microsoft.com/office/drawing/2014/main" id="{21B5FC8B-D538-41BB-BCDE-D13022A46F6B}"/>
            </a:ext>
          </a:extLst>
        </xdr:cNvPr>
        <xdr:cNvSpPr/>
      </xdr:nvSpPr>
      <xdr:spPr>
        <a:xfrm>
          <a:off x="13462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135602</xdr:rowOff>
    </xdr:from>
    <xdr:ext cx="762000" cy="259045"/>
    <xdr:sp macro="" textlink="">
      <xdr:nvSpPr>
        <xdr:cNvPr id="350" name="テキスト ボックス 349">
          <a:extLst>
            <a:ext uri="{FF2B5EF4-FFF2-40B4-BE49-F238E27FC236}">
              <a16:creationId xmlns:a16="http://schemas.microsoft.com/office/drawing/2014/main" id="{49B9108A-A54A-4FE7-A7F3-7ACE16F2C3C6}"/>
            </a:ext>
          </a:extLst>
        </xdr:cNvPr>
        <xdr:cNvSpPr txBox="1"/>
      </xdr:nvSpPr>
      <xdr:spPr>
        <a:xfrm>
          <a:off x="13131800" y="100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924865E-6D80-481D-9554-87569E0FEFE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F61B5651-1700-4D2D-9E2F-6C1B8359879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6913408-9961-489E-8A22-768A919FEBA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6CDBAD9F-D822-436A-AD93-DA08CDAF5A9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E4579CF5-A337-46E7-A2ED-FFFFD9C5F0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729FBA7D-9B57-4A56-A95B-001E51CC14B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D3F500B5-CC70-4D24-B09E-A5582E836D9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C9437DC-B820-4764-A33C-EA8ABAD3841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043704A-FA60-4069-A257-B47B9091A08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509307C8-331D-4B60-BA87-E1071DFF221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EE8E1F40-A9A3-48F9-AD08-6A6B2EC3A63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E454D13F-CEF1-4497-AB0C-A206D9EF4F6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6A2FAB6A-83DC-44BE-AA37-792B70CD3B0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三か年平均では減少しているが、単年度比率では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ポイント増加しており、平成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年度発行の緊急防災・減災事業債などの需要額算入終了による公債費算入額の減や普通交付税及び臨時財政対策債発行可能額の減による標準財政規模の減などが主な要因である。</a:t>
          </a:r>
        </a:p>
        <a:p>
          <a:r>
            <a:rPr kumimoji="1" lang="ja-JP" altLang="en-US" sz="1100">
              <a:latin typeface="ＭＳ Ｐゴシック" panose="020B0600070205080204" pitchFamily="50" charset="-128"/>
              <a:ea typeface="ＭＳ Ｐゴシック" panose="020B0600070205080204" pitchFamily="50" charset="-128"/>
            </a:rPr>
            <a:t>今後、公共施設の老朽化対策や庁舎建て替えのための起債額増が見込まれるため、交付税措置の有利な起債区分の選択、適切な借入条件や償還方法の検討を行い、財政健全化に努める。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67792462-FFBD-4CD7-BECD-F1B261F9804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988E6400-5C62-4EC1-9DFB-02B1581402B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5D46AE6B-7961-434B-BA12-AA5CCE15B09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A55F10B9-0E5D-4BDB-8D9E-4EBB40C5F41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7A0D7734-B141-4DBD-B07B-2E5DB084FC8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90AAE0DA-5481-49C5-82CD-C797817604E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E52E05AA-7F9C-4566-ADD9-0D07C59382C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44397F78-22E4-459B-96F3-E8062915193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47C26597-7134-4A5C-B933-52E7BE6CBCE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8975775D-0982-4198-B79D-0A6E64AF3B6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3DAC05B1-110F-409E-8E00-7E7E299FCD5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AD781FD6-FB7D-46E8-B4E6-676723A989E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EC956A4-964F-4389-A662-DFBB783E38E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EDAD3A74-9F86-4F3E-9E74-B8BC540349A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CCE5977E-4347-43C6-BEB9-F719C16ECC8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a:extLst>
            <a:ext uri="{FF2B5EF4-FFF2-40B4-BE49-F238E27FC236}">
              <a16:creationId xmlns:a16="http://schemas.microsoft.com/office/drawing/2014/main" id="{B633C7B5-6812-4B56-ADDD-E01919A44B98}"/>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a:extLst>
            <a:ext uri="{FF2B5EF4-FFF2-40B4-BE49-F238E27FC236}">
              <a16:creationId xmlns:a16="http://schemas.microsoft.com/office/drawing/2014/main" id="{62A55927-66D0-4479-A596-D4EC7877D6B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1" name="公債費負担の状況最大値テキスト">
          <a:extLst>
            <a:ext uri="{FF2B5EF4-FFF2-40B4-BE49-F238E27FC236}">
              <a16:creationId xmlns:a16="http://schemas.microsoft.com/office/drawing/2014/main" id="{0BFCAA8C-6948-4E13-9FED-DEA01070B0B4}"/>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2" name="直線コネクタ 381">
          <a:extLst>
            <a:ext uri="{FF2B5EF4-FFF2-40B4-BE49-F238E27FC236}">
              <a16:creationId xmlns:a16="http://schemas.microsoft.com/office/drawing/2014/main" id="{63515C89-8742-4612-A094-AB5627D235AD}"/>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8BBB3A1F-4138-412A-B33A-8A1202564F79}"/>
            </a:ext>
          </a:extLst>
        </xdr:cNvPr>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4" name="公債費負担の状況平均値テキスト">
          <a:extLst>
            <a:ext uri="{FF2B5EF4-FFF2-40B4-BE49-F238E27FC236}">
              <a16:creationId xmlns:a16="http://schemas.microsoft.com/office/drawing/2014/main" id="{2DFFD18F-4BDA-423C-BF6E-F0DB30BBD366}"/>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90518DEC-C41E-4604-971E-0643A58942AC}"/>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81704</xdr:rowOff>
    </xdr:to>
    <xdr:cxnSp macro="">
      <xdr:nvCxnSpPr>
        <xdr:cNvPr id="386" name="直線コネクタ 385">
          <a:extLst>
            <a:ext uri="{FF2B5EF4-FFF2-40B4-BE49-F238E27FC236}">
              <a16:creationId xmlns:a16="http://schemas.microsoft.com/office/drawing/2014/main" id="{4F4E42BB-F77F-4BDE-8173-606854B17AE2}"/>
            </a:ext>
          </a:extLst>
        </xdr:cNvPr>
        <xdr:cNvCxnSpPr/>
      </xdr:nvCxnSpPr>
      <xdr:spPr>
        <a:xfrm>
          <a:off x="15290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7" name="フローチャート: 判断 386">
          <a:extLst>
            <a:ext uri="{FF2B5EF4-FFF2-40B4-BE49-F238E27FC236}">
              <a16:creationId xmlns:a16="http://schemas.microsoft.com/office/drawing/2014/main" id="{4996B112-2B40-4999-8EAA-0632B67E34C9}"/>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8" name="テキスト ボックス 387">
          <a:extLst>
            <a:ext uri="{FF2B5EF4-FFF2-40B4-BE49-F238E27FC236}">
              <a16:creationId xmlns:a16="http://schemas.microsoft.com/office/drawing/2014/main" id="{140CCFD5-64AC-4571-A846-549C0E61140A}"/>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97790</xdr:rowOff>
    </xdr:to>
    <xdr:cxnSp macro="">
      <xdr:nvCxnSpPr>
        <xdr:cNvPr id="389" name="直線コネクタ 388">
          <a:extLst>
            <a:ext uri="{FF2B5EF4-FFF2-40B4-BE49-F238E27FC236}">
              <a16:creationId xmlns:a16="http://schemas.microsoft.com/office/drawing/2014/main" id="{B9BB474D-C13D-4145-B826-AC0F976F6551}"/>
            </a:ext>
          </a:extLst>
        </xdr:cNvPr>
        <xdr:cNvCxnSpPr/>
      </xdr:nvCxnSpPr>
      <xdr:spPr>
        <a:xfrm flipV="1">
          <a:off x="14401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6E9E56C9-E5DF-4107-B255-AB355590DB9E}"/>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91" name="テキスト ボックス 390">
          <a:extLst>
            <a:ext uri="{FF2B5EF4-FFF2-40B4-BE49-F238E27FC236}">
              <a16:creationId xmlns:a16="http://schemas.microsoft.com/office/drawing/2014/main" id="{E0AEE1F1-26C3-4A62-9399-EE726934FD5D}"/>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97790</xdr:rowOff>
    </xdr:to>
    <xdr:cxnSp macro="">
      <xdr:nvCxnSpPr>
        <xdr:cNvPr id="392" name="直線コネクタ 391">
          <a:extLst>
            <a:ext uri="{FF2B5EF4-FFF2-40B4-BE49-F238E27FC236}">
              <a16:creationId xmlns:a16="http://schemas.microsoft.com/office/drawing/2014/main" id="{0FA8ABEF-7488-4531-8FD1-190544EEBBA8}"/>
            </a:ext>
          </a:extLst>
        </xdr:cNvPr>
        <xdr:cNvCxnSpPr/>
      </xdr:nvCxnSpPr>
      <xdr:spPr>
        <a:xfrm>
          <a:off x="13512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a:extLst>
            <a:ext uri="{FF2B5EF4-FFF2-40B4-BE49-F238E27FC236}">
              <a16:creationId xmlns:a16="http://schemas.microsoft.com/office/drawing/2014/main" id="{979C0268-9699-4B7E-BBDC-A8A222004DC4}"/>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94520948-71CC-40E9-A49F-069168521DF3}"/>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5" name="フローチャート: 判断 394">
          <a:extLst>
            <a:ext uri="{FF2B5EF4-FFF2-40B4-BE49-F238E27FC236}">
              <a16:creationId xmlns:a16="http://schemas.microsoft.com/office/drawing/2014/main" id="{D56AD2B3-B0D3-498A-AECE-7046E1AFC446}"/>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6" name="テキスト ボックス 395">
          <a:extLst>
            <a:ext uri="{FF2B5EF4-FFF2-40B4-BE49-F238E27FC236}">
              <a16:creationId xmlns:a16="http://schemas.microsoft.com/office/drawing/2014/main" id="{7E2267BF-E5CE-40CE-AACA-9B02ECB9F60C}"/>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55D8B9D-C580-47B6-BA1F-3B53034EEFD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4512186-B7E5-4C3C-9319-3CF51F583A1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A1C396C-159D-4BDC-9D78-1120D4D3679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99AFFDF-757B-4BE1-BFC3-14C18C81338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3A278F5-FC5A-4A92-86F7-8C2579E51DB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2" name="楕円 401">
          <a:extLst>
            <a:ext uri="{FF2B5EF4-FFF2-40B4-BE49-F238E27FC236}">
              <a16:creationId xmlns:a16="http://schemas.microsoft.com/office/drawing/2014/main" id="{5F6D59CB-C6C1-4E44-A1D8-225C77F94F2D}"/>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3" name="公債費負担の状況該当値テキスト">
          <a:extLst>
            <a:ext uri="{FF2B5EF4-FFF2-40B4-BE49-F238E27FC236}">
              <a16:creationId xmlns:a16="http://schemas.microsoft.com/office/drawing/2014/main" id="{0CBDB0DB-E1AE-4964-AA02-64DA955386DE}"/>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362F1116-5B94-40E9-B37B-EE296C69A54A}"/>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CA46FA44-6A62-4D89-A6FD-64EE829112B5}"/>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6" name="楕円 405">
          <a:extLst>
            <a:ext uri="{FF2B5EF4-FFF2-40B4-BE49-F238E27FC236}">
              <a16:creationId xmlns:a16="http://schemas.microsoft.com/office/drawing/2014/main" id="{503B9466-0FC5-4115-977E-E875C9F3FF61}"/>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id="{B4BC5589-459A-450E-8944-CBE265C4BBE7}"/>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a:extLst>
            <a:ext uri="{FF2B5EF4-FFF2-40B4-BE49-F238E27FC236}">
              <a16:creationId xmlns:a16="http://schemas.microsoft.com/office/drawing/2014/main" id="{B7E5DC7B-1F0B-4CC9-99C1-967DE8AA3512}"/>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41BAA500-B91C-449F-A510-2A95A039A803}"/>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0" name="楕円 409">
          <a:extLst>
            <a:ext uri="{FF2B5EF4-FFF2-40B4-BE49-F238E27FC236}">
              <a16:creationId xmlns:a16="http://schemas.microsoft.com/office/drawing/2014/main" id="{F5CAB3C2-8187-4D7A-9D3B-3A02D79350E9}"/>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1" name="テキスト ボックス 410">
          <a:extLst>
            <a:ext uri="{FF2B5EF4-FFF2-40B4-BE49-F238E27FC236}">
              <a16:creationId xmlns:a16="http://schemas.microsoft.com/office/drawing/2014/main" id="{53427496-2747-4809-AD4B-445A361DF86F}"/>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FE351A8-9948-4B74-B11B-8CBB2A0A383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49731473-5DD5-45B1-BB16-123FDB6AD7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539A0738-1040-4C64-AA11-1E96C0D3E43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B78F667C-79AA-4052-A24D-DBACA4A37C4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14B5461C-0B5B-40F3-8517-364A40DCDAA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E860B053-356F-4128-8296-CB6D0F11546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E476BE9B-5294-401D-9432-0D29C6DDFF7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5B7AD9E7-E0A0-4B37-962D-4E0E72FAC69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99A9E951-7093-46C4-9430-051291F595E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CBDA863-2FB2-4230-8B37-C41680892C3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9A8E5AC7-F7A3-43A4-9BFF-B5626B690AE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702830E5-3364-4372-9F96-A4CAB0D7812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3CDB56D6-6033-4C6A-A01F-F25119909D2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地方債現在高等の将来負担額よりも基金等の充当可能財源が多いため、比率はマイナスの値（△</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）となっており、前年度比は＋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ポイントであった。</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年度発行の下水道事業債の償還が終了したことなどで、公営企業債等繰入見込額が前年度比△</a:t>
          </a: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百万円となったものの、令和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年度発行の公共施設等適正管理推進事業債（市町村役場緊急機能保全事業、長寿命化事業）などの影響により一般会計等の地方債の現在高が前年度比＋</a:t>
          </a:r>
          <a:r>
            <a:rPr kumimoji="1" lang="en-US" altLang="ja-JP" sz="1100">
              <a:latin typeface="ＭＳ Ｐゴシック" panose="020B0600070205080204" pitchFamily="50" charset="-128"/>
              <a:ea typeface="ＭＳ Ｐゴシック" panose="020B0600070205080204" pitchFamily="50" charset="-128"/>
            </a:rPr>
            <a:t>317</a:t>
          </a:r>
          <a:r>
            <a:rPr kumimoji="1" lang="ja-JP" altLang="en-US" sz="1100">
              <a:latin typeface="ＭＳ Ｐゴシック" panose="020B0600070205080204" pitchFamily="50" charset="-128"/>
              <a:ea typeface="ＭＳ Ｐゴシック" panose="020B0600070205080204" pitchFamily="50" charset="-128"/>
            </a:rPr>
            <a:t>千円となるなど将来負担額は増加した。充当可能財源等については庁舎整備基金取崩しなどにより充当可能基金が</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百万円減少した。現在、マイナスの値になっているが、公共施設の老朽化対策や庁舎建て替え事業の実施により、地方債残高の増加や充当可能基金の減少が見込まれるため、投資的事業の選択と集中を行うとともに、より有利な交付税措置のある起債の借入などを行い、堅実な財政運営を行うことが必要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6ADA9045-5CAD-483E-A83F-BA2C5F87F46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AAB09-F98A-40F6-B1BC-1B2857843FB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AA4849D5-C1CF-446C-960D-1F1CC126CFF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558AF15C-B34C-4896-9CE2-E47484A9674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5AFDD2E5-3A81-4B13-B29D-3FD7B5D9926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E1E78DDB-0954-4FE9-AB4E-9AA1F3BE371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5959BEC6-7520-447A-BCC2-077C40D64C2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AA073A49-BE9A-4897-9879-935E0747DAF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FA07BE48-593F-4E64-87D4-E77FF030156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68428605-D5B2-4D40-A4CE-21D1317C8D0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8F59313A-61B7-486F-AE9D-74E0284F1CE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4A690403-A732-4C1E-A4A3-5C2603FD9F7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32C80E9F-55F0-47E4-8CAD-B953A49E4FF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1BB7FF6-AB97-458E-941D-D5B656CF159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6AC1B050-D235-4FE5-9B83-27F3D4F815B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7D36363-FA16-4786-9D12-FDF5A87E82E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1663A240-07F8-414C-A505-3A646C20AB1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2" name="直線コネクタ 441">
          <a:extLst>
            <a:ext uri="{FF2B5EF4-FFF2-40B4-BE49-F238E27FC236}">
              <a16:creationId xmlns:a16="http://schemas.microsoft.com/office/drawing/2014/main" id="{9938A80D-BABF-4921-868A-D26D6110A613}"/>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3" name="将来負担の状況最小値テキスト">
          <a:extLst>
            <a:ext uri="{FF2B5EF4-FFF2-40B4-BE49-F238E27FC236}">
              <a16:creationId xmlns:a16="http://schemas.microsoft.com/office/drawing/2014/main" id="{E87C50BA-C466-460D-B173-6E5A6395AB52}"/>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4" name="直線コネクタ 443">
          <a:extLst>
            <a:ext uri="{FF2B5EF4-FFF2-40B4-BE49-F238E27FC236}">
              <a16:creationId xmlns:a16="http://schemas.microsoft.com/office/drawing/2014/main" id="{B81C05A8-2388-42AB-8315-6D4D8B38EBD3}"/>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29EE7822-AC3B-43F7-8B82-4D6388DFB25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30641906-5FE0-491F-8515-3206FF52A69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DF4DDA75-0A23-4826-828A-A4E4EF84DB4C}"/>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7B3FCDDA-2A66-40FB-8FA3-0027872E19DA}"/>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791EE450-C8FC-41CF-9FB0-8FC13D337CE4}"/>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65B7D730-E881-4086-A221-2B5868ED920D}"/>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660B4653-E226-4908-975B-3D93BD7A9C1B}"/>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2" name="テキスト ボックス 451">
          <a:extLst>
            <a:ext uri="{FF2B5EF4-FFF2-40B4-BE49-F238E27FC236}">
              <a16:creationId xmlns:a16="http://schemas.microsoft.com/office/drawing/2014/main" id="{DF0928E2-4B14-417C-98F1-0A8BD9CFF4CB}"/>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7610538A-11EB-48E9-A17E-83E36BFDDE3B}"/>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44B75F47-014E-4146-B136-C78BDA2A01F9}"/>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13998E81-DD84-4D79-9E51-E5917E00B913}"/>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7C64AAA0-E997-4949-83D8-55B049B636B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A190B35-71C0-4E32-93EA-C9B4F1BCB9E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03A4BF2-2738-406F-92C9-569E582EA3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67E7038-97B1-47E6-8D2C-699C4EC23FB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47A744F-C7D3-41BD-BE6F-433E7463FDC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75ADCAA-D625-4BA2-81D0-41B68722E13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14,103
14,041
32.26
8,022,614
7,548,355
332,015
3,832,577
4,572,722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類似団体比率より低い比率ではあるものの、例年と比べ新規採用者数が多かったことなどによる一般職給の増加や共済組合負担金、再任用職給などの増加により決算額は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百万円増加している（歳出経常一般財源は</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百万円増加）。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今後は適正な定員管理や業務効率化による時間外勤務手当の削減など、人件費増加の抑制に努める。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86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物件費については電力高騰による光熱水費の増加や固定資産土地評価業務委託料、放課後児童健全育成事業運営委託料などの増加により決算額は</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百万円増加している（歳出経常一般財源は</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百万円増加）。</a:t>
          </a:r>
        </a:p>
        <a:p>
          <a:r>
            <a:rPr kumimoji="1" lang="ja-JP" altLang="en-US" sz="1100">
              <a:latin typeface="ＭＳ Ｐゴシック" panose="020B0600070205080204" pitchFamily="50" charset="-128"/>
              <a:ea typeface="ＭＳ Ｐゴシック" panose="020B0600070205080204" pitchFamily="50" charset="-128"/>
            </a:rPr>
            <a:t>近年、類似団体よりも高い水準が続いているため、引き続き需用費や委託料などの単独経常経費の抑制に努める。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50800</xdr:rowOff>
    </xdr:from>
    <xdr:to>
      <xdr:col>82</xdr:col>
      <xdr:colOff>107950</xdr:colOff>
      <xdr:row>18</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65450"/>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50800</xdr:rowOff>
    </xdr:from>
    <xdr:to>
      <xdr:col>78</xdr:col>
      <xdr:colOff>69850</xdr:colOff>
      <xdr:row>19</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654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79375</xdr:rowOff>
    </xdr:from>
    <xdr:to>
      <xdr:col>73</xdr:col>
      <xdr:colOff>180975</xdr:colOff>
      <xdr:row>19</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6547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19</xdr:row>
      <xdr:rowOff>107950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5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104775</xdr:rowOff>
    </xdr:from>
    <xdr:to>
      <xdr:col>82</xdr:col>
      <xdr:colOff>158750</xdr:colOff>
      <xdr:row>19</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76852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76200</xdr:rowOff>
    </xdr:from>
    <xdr:to>
      <xdr:col>74</xdr:col>
      <xdr:colOff>31750</xdr:colOff>
      <xdr:row>20</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扶助費は子育て世帯及び住民税非課税世帯等への臨時特別給付金などの減少により決算額は</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百万円減少しているが、歳出経常一般財源は施設型給付費負担金や福祉医療費助成などの増加により</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百万円増加している。</a:t>
          </a:r>
        </a:p>
        <a:p>
          <a:r>
            <a:rPr kumimoji="1" lang="ja-JP" altLang="en-US" sz="1100">
              <a:latin typeface="ＭＳ Ｐゴシック" panose="020B0600070205080204" pitchFamily="50" charset="-128"/>
              <a:ea typeface="ＭＳ Ｐゴシック" panose="020B0600070205080204" pitchFamily="50" charset="-128"/>
            </a:rPr>
            <a:t>類似団体平均よりも高い水準となっているが、本町は子育て支援などに注力していることから、他の経常経費の抑制に努め、財政圧迫に歯止めをかける。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9" name="扶助費グラフ枠">
          <a:extLst>
            <a:ext uri="{FF2B5EF4-FFF2-40B4-BE49-F238E27FC236}">
              <a16:creationId xmlns:a16="http://schemas.microsoft.com/office/drawing/2014/main" id="{00000000-0008-0000-0400-0000B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136525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4826000" y="913765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108602</xdr:rowOff>
    </xdr:from>
    <xdr:ext cx="762000" cy="259045"/>
    <xdr:sp macro="" textlink="">
      <xdr:nvSpPr>
        <xdr:cNvPr id="191" name="扶助費最小値テキスト">
          <a:extLst>
            <a:ext uri="{FF2B5EF4-FFF2-40B4-BE49-F238E27FC236}">
              <a16:creationId xmlns:a16="http://schemas.microsoft.com/office/drawing/2014/main" id="{00000000-0008-0000-0400-0000BF000000}"/>
            </a:ext>
          </a:extLst>
        </xdr:cNvPr>
        <xdr:cNvSpPr txBox="1"/>
      </xdr:nvSpPr>
      <xdr:spPr>
        <a:xfrm>
          <a:off x="4914900" y="102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136525</xdr:rowOff>
    </xdr:from>
    <xdr:to>
      <xdr:col>24</xdr:col>
      <xdr:colOff>114300</xdr:colOff>
      <xdr:row>59</xdr:row>
      <xdr:rowOff>136525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93" name="扶助費最大値テキスト">
          <a:extLst>
            <a:ext uri="{FF2B5EF4-FFF2-40B4-BE49-F238E27FC236}">
              <a16:creationId xmlns:a16="http://schemas.microsoft.com/office/drawing/2014/main" id="{00000000-0008-0000-0400-0000C1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59</xdr:row>
      <xdr:rowOff>136525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987800" y="10156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83202</xdr:rowOff>
    </xdr:from>
    <xdr:ext cx="762000" cy="259045"/>
    <xdr:sp macro="" textlink="">
      <xdr:nvSpPr>
        <xdr:cNvPr id="196" name="扶助費平均値テキスト">
          <a:extLst>
            <a:ext uri="{FF2B5EF4-FFF2-40B4-BE49-F238E27FC236}">
              <a16:creationId xmlns:a16="http://schemas.microsoft.com/office/drawing/2014/main" id="{00000000-0008-0000-0400-0000C4000000}"/>
            </a:ext>
          </a:extLst>
        </xdr:cNvPr>
        <xdr:cNvSpPr txBox="1"/>
      </xdr:nvSpPr>
      <xdr:spPr>
        <a:xfrm>
          <a:off x="4914900" y="9341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66675</xdr:rowOff>
    </xdr:from>
    <xdr:to>
      <xdr:col>24</xdr:col>
      <xdr:colOff>76200</xdr:colOff>
      <xdr:row>55</xdr:row>
      <xdr:rowOff>168275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47752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41275</xdr:rowOff>
    </xdr:from>
    <xdr:to>
      <xdr:col>19</xdr:col>
      <xdr:colOff>187325</xdr:colOff>
      <xdr:row>61</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3098800" y="1015682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57150</xdr:rowOff>
    </xdr:from>
    <xdr:to>
      <xdr:col>20</xdr:col>
      <xdr:colOff>38100</xdr:colOff>
      <xdr:row>55</xdr:row>
      <xdr:rowOff>158750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61</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2209800" y="101282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85725</xdr:rowOff>
    </xdr:from>
    <xdr:to>
      <xdr:col>15</xdr:col>
      <xdr:colOff>149225</xdr:colOff>
      <xdr:row>56</xdr:row>
      <xdr:rowOff>15875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3048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26052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50800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flipV="1">
          <a:off x="1320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7" name="フローチャート: 判断 206">
          <a:extLst>
            <a:ext uri="{FF2B5EF4-FFF2-40B4-BE49-F238E27FC236}">
              <a16:creationId xmlns:a16="http://schemas.microsoft.com/office/drawing/2014/main" id="{00000000-0008-0000-0400-0000C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85725</xdr:rowOff>
    </xdr:from>
    <xdr:to>
      <xdr:col>24</xdr:col>
      <xdr:colOff>76200</xdr:colOff>
      <xdr:row>60</xdr:row>
      <xdr:rowOff>15875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4775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165752</xdr:rowOff>
    </xdr:from>
    <xdr:ext cx="762000" cy="259045"/>
    <xdr:sp macro="" textlink="">
      <xdr:nvSpPr>
        <xdr:cNvPr id="215" name="扶助費該当値テキスト">
          <a:extLst>
            <a:ext uri="{FF2B5EF4-FFF2-40B4-BE49-F238E27FC236}">
              <a16:creationId xmlns:a16="http://schemas.microsoft.com/office/drawing/2014/main" id="{00000000-0008-0000-0400-0000D7000000}"/>
            </a:ext>
          </a:extLst>
        </xdr:cNvPr>
        <xdr:cNvSpPr txBox="1"/>
      </xdr:nvSpPr>
      <xdr:spPr>
        <a:xfrm>
          <a:off x="4914900" y="1010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22" name="楕円 221">
          <a:extLst>
            <a:ext uri="{FF2B5EF4-FFF2-40B4-BE49-F238E27FC236}">
              <a16:creationId xmlns:a16="http://schemas.microsoft.com/office/drawing/2014/main" id="{00000000-0008-0000-0400-0000DE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前年度は特殊要因により歳入経常一般財源が大幅に増加したことで比率が減少していたが、令和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年度は特殊要因がなく、その他の費用が占める割合が上がっている（特段、その他の費用が大幅に増加したというわけではない）。</a:t>
          </a:r>
        </a:p>
        <a:p>
          <a:r>
            <a:rPr kumimoji="1" lang="ja-JP" altLang="en-US" sz="1100">
              <a:latin typeface="ＭＳ Ｐゴシック" panose="020B0600070205080204" pitchFamily="50" charset="-128"/>
              <a:ea typeface="ＭＳ Ｐゴシック" panose="020B0600070205080204" pitchFamily="50" charset="-128"/>
            </a:rPr>
            <a:t>繰出金については介護保険特別会計繰出金、国民健康保険特別会計繰出金が減少し決算額は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百万円減少している一方、維持補修費については公園管理修繕料、中学校管理用修繕料などの増加により、決算額は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百万円増加している。</a:t>
          </a:r>
        </a:p>
        <a:p>
          <a:r>
            <a:rPr kumimoji="1" lang="ja-JP" altLang="en-US" sz="1100">
              <a:latin typeface="ＭＳ Ｐゴシック" panose="020B0600070205080204" pitchFamily="50" charset="-128"/>
              <a:ea typeface="ＭＳ Ｐゴシック" panose="020B0600070205080204" pitchFamily="50" charset="-128"/>
            </a:rPr>
            <a:t>類似団体に比べ低い水準となっているが、今後も特別会計への繰出金の抑制のために各会計の適正な事業運営などに努める。</a:t>
          </a:r>
        </a:p>
      </xdr:txBody>
    </xdr:sp>
    <xdr:clientData/>
  </xdr:twoCellAnchor>
  <xdr:oneCellAnchor>
    <xdr:from>
      <xdr:col>62</xdr:col>
      <xdr:colOff>6350</xdr:colOff>
      <xdr:row>49</xdr:row>
      <xdr:rowOff>107950</xdr:rowOff>
    </xdr:from>
    <xdr:ext cx="298543" cy="225703"/>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64951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20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57</xdr:row>
      <xdr:rowOff>56787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2043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58</xdr:row>
      <xdr:rowOff>9434</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8294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xdr:rowOff>
    </xdr:from>
    <xdr:to>
      <xdr:col>69</xdr:col>
      <xdr:colOff>92075</xdr:colOff>
      <xdr:row>59</xdr:row>
      <xdr:rowOff>20865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95353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117764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補助費等は営業時間短縮要請協力金や事業継続支援給付金等が減少したため決算額については</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千円減少しているが、歳出経常一般財源は出産・子育て応援給付金やジョギングフェスティバル</a:t>
          </a:r>
          <a:r>
            <a:rPr kumimoji="1" lang="en-US" altLang="ja-JP" sz="1100">
              <a:latin typeface="ＭＳ Ｐゴシック" panose="020B0600070205080204" pitchFamily="50" charset="-128"/>
              <a:ea typeface="ＭＳ Ｐゴシック" panose="020B0600070205080204" pitchFamily="50" charset="-128"/>
            </a:rPr>
            <a:t>in</a:t>
          </a:r>
          <a:r>
            <a:rPr kumimoji="1" lang="ja-JP" altLang="en-US" sz="1100">
              <a:latin typeface="ＭＳ Ｐゴシック" panose="020B0600070205080204" pitchFamily="50" charset="-128"/>
              <a:ea typeface="ＭＳ Ｐゴシック" panose="020B0600070205080204" pitchFamily="50" charset="-128"/>
            </a:rPr>
            <a:t>さざ開催補助金などの実施により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百万円増加している。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年度から経常収支比率が増加しているのは下水道事業法適化に伴う下水道事業会計への補助金によるものである。</a:t>
          </a:r>
        </a:p>
        <a:p>
          <a:r>
            <a:rPr kumimoji="1" lang="ja-JP" altLang="en-US" sz="1100">
              <a:latin typeface="ＭＳ Ｐゴシック" panose="020B0600070205080204" pitchFamily="50" charset="-128"/>
              <a:ea typeface="ＭＳ Ｐゴシック" panose="020B0600070205080204" pitchFamily="50" charset="-128"/>
            </a:rPr>
            <a:t>補助費等は増加傾向であるため、今後も各種団体への補助金の必要性や効果を勘案し、廃止・縮小に努める。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68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37</xdr:row>
      <xdr:rowOff>168910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2687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37</xdr:row>
      <xdr:rowOff>168910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887720"/>
          <a:ext cx="8890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119380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588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8907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公債費は臨時財政対策債（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百万円）、教育・福祉施設等整備事業債（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百万円）、防災・減災・国土強靭化緊急対策事業債（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百万円）などが増加したことで、決算額は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百万円増加している（歳出経常一般財源は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今後、庁舎建設事業やごみ処理施設基幹的設備改良事業などの大型事業に係る公債費増が見込まれることから、償還期間などの借入条件の適切な設定や管理を行い、公債費抑制に努める。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145287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160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77</xdr:row>
      <xdr:rowOff>74422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16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77</xdr:row>
      <xdr:rowOff>74422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20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149861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206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ポイント、類似団体比＋</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年度及び令和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特殊要因による歳入経常一般財源の大幅な増減により比率の推移も大きかった。令和４年度は特殊要因がなかったが類似団体よりも高い水準にあるため、物件費や補助費等などの見直しに努め、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79</xdr:row>
      <xdr:rowOff>5080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22197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81</xdr:row>
      <xdr:rowOff>123189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221970"/>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81</xdr:row>
      <xdr:rowOff>123189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233400"/>
          <a:ext cx="889000" cy="77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79</xdr:row>
      <xdr:rowOff>20320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2334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72389</xdr:rowOff>
    </xdr:from>
    <xdr:to>
      <xdr:col>74</xdr:col>
      <xdr:colOff>31750</xdr:colOff>
      <xdr:row>82</xdr:row>
      <xdr:rowOff>2539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158766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10471</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4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xdr:rowOff>
    </xdr:from>
    <xdr:to>
      <xdr:col>29</xdr:col>
      <xdr:colOff>127000</xdr:colOff>
      <xdr:row>18</xdr:row>
      <xdr:rowOff>7546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34020"/>
          <a:ext cx="647700" cy="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7546</xdr:rowOff>
    </xdr:from>
    <xdr:to>
      <xdr:col>26</xdr:col>
      <xdr:colOff>50800</xdr:colOff>
      <xdr:row>18</xdr:row>
      <xdr:rowOff>20096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41271"/>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20096</xdr:rowOff>
    </xdr:from>
    <xdr:to>
      <xdr:col>22</xdr:col>
      <xdr:colOff>114300</xdr:colOff>
      <xdr:row>18</xdr:row>
      <xdr:rowOff>44661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3821"/>
          <a:ext cx="698500" cy="2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44661</xdr:rowOff>
    </xdr:from>
    <xdr:to>
      <xdr:col>18</xdr:col>
      <xdr:colOff>177800</xdr:colOff>
      <xdr:row>18</xdr:row>
      <xdr:rowOff>52754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78386"/>
          <a:ext cx="698500" cy="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120945</xdr:rowOff>
    </xdr:from>
    <xdr:to>
      <xdr:col>29</xdr:col>
      <xdr:colOff>177800</xdr:colOff>
      <xdr:row>18</xdr:row>
      <xdr:rowOff>51095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8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29522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9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128196</xdr:rowOff>
    </xdr:from>
    <xdr:to>
      <xdr:col>26</xdr:col>
      <xdr:colOff>101600</xdr:colOff>
      <xdr:row>18</xdr:row>
      <xdr:rowOff>58346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9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43123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7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140746</xdr:rowOff>
    </xdr:from>
    <xdr:to>
      <xdr:col>22</xdr:col>
      <xdr:colOff>165100</xdr:colOff>
      <xdr:row>18</xdr:row>
      <xdr:rowOff>70896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55673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8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165311</xdr:rowOff>
    </xdr:from>
    <xdr:to>
      <xdr:col>19</xdr:col>
      <xdr:colOff>38100</xdr:colOff>
      <xdr:row>18</xdr:row>
      <xdr:rowOff>95461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2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80238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1954</xdr:rowOff>
    </xdr:from>
    <xdr:to>
      <xdr:col>15</xdr:col>
      <xdr:colOff>101600</xdr:colOff>
      <xdr:row>18</xdr:row>
      <xdr:rowOff>103554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3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88331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161481</xdr:rowOff>
    </xdr:from>
    <xdr:to>
      <xdr:col>29</xdr:col>
      <xdr:colOff>127000</xdr:colOff>
      <xdr:row>35</xdr:row>
      <xdr:rowOff>167957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1831"/>
          <a:ext cx="647700" cy="6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161481</xdr:rowOff>
    </xdr:from>
    <xdr:to>
      <xdr:col>26</xdr:col>
      <xdr:colOff>50800</xdr:colOff>
      <xdr:row>35</xdr:row>
      <xdr:rowOff>187255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1831"/>
          <a:ext cx="698500" cy="2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187255</xdr:rowOff>
    </xdr:from>
    <xdr:to>
      <xdr:col>22</xdr:col>
      <xdr:colOff>114300</xdr:colOff>
      <xdr:row>35</xdr:row>
      <xdr:rowOff>198857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7605"/>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198857</xdr:rowOff>
    </xdr:from>
    <xdr:to>
      <xdr:col>18</xdr:col>
      <xdr:colOff>177800</xdr:colOff>
      <xdr:row>35</xdr:row>
      <xdr:rowOff>220897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9207"/>
          <a:ext cx="698500" cy="2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117157</xdr:rowOff>
    </xdr:from>
    <xdr:to>
      <xdr:col>29</xdr:col>
      <xdr:colOff>177800</xdr:colOff>
      <xdr:row>35</xdr:row>
      <xdr:rowOff>218757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89234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110681</xdr:rowOff>
    </xdr:from>
    <xdr:to>
      <xdr:col>26</xdr:col>
      <xdr:colOff>101600</xdr:colOff>
      <xdr:row>35</xdr:row>
      <xdr:rowOff>212281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197058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0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136455</xdr:rowOff>
    </xdr:from>
    <xdr:to>
      <xdr:col>22</xdr:col>
      <xdr:colOff>165100</xdr:colOff>
      <xdr:row>35</xdr:row>
      <xdr:rowOff>238055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222832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3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148057</xdr:rowOff>
    </xdr:from>
    <xdr:to>
      <xdr:col>19</xdr:col>
      <xdr:colOff>38100</xdr:colOff>
      <xdr:row>35</xdr:row>
      <xdr:rowOff>249657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234434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170097</xdr:rowOff>
    </xdr:from>
    <xdr:to>
      <xdr:col>15</xdr:col>
      <xdr:colOff>101600</xdr:colOff>
      <xdr:row>35</xdr:row>
      <xdr:rowOff>271697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14,103
14,041
32.26
8,022,614
7,548,355
332,015
3,832,577
4,572,722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138813</xdr:rowOff>
    </xdr:from>
    <xdr:to>
      <xdr:col>24</xdr:col>
      <xdr:colOff>63500</xdr:colOff>
      <xdr:row>36</xdr:row>
      <xdr:rowOff>145045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1013"/>
          <a:ext cx="8382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145045</xdr:rowOff>
    </xdr:from>
    <xdr:to>
      <xdr:col>19</xdr:col>
      <xdr:colOff>177800</xdr:colOff>
      <xdr:row>36</xdr:row>
      <xdr:rowOff>157426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7245"/>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157426</xdr:rowOff>
    </xdr:from>
    <xdr:to>
      <xdr:col>15</xdr:col>
      <xdr:colOff>50800</xdr:colOff>
      <xdr:row>37</xdr:row>
      <xdr:rowOff>36921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9626"/>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36921</xdr:rowOff>
    </xdr:from>
    <xdr:to>
      <xdr:col>10</xdr:col>
      <xdr:colOff>114300</xdr:colOff>
      <xdr:row>37</xdr:row>
      <xdr:rowOff>42234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8057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88013</xdr:rowOff>
    </xdr:from>
    <xdr:to>
      <xdr:col>24</xdr:col>
      <xdr:colOff>114300</xdr:colOff>
      <xdr:row>37</xdr:row>
      <xdr:rowOff>18163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2940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94245</xdr:rowOff>
    </xdr:from>
    <xdr:to>
      <xdr:col>20</xdr:col>
      <xdr:colOff>38100</xdr:colOff>
      <xdr:row>37</xdr:row>
      <xdr:rowOff>24395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15522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106626</xdr:rowOff>
    </xdr:from>
    <xdr:to>
      <xdr:col>15</xdr:col>
      <xdr:colOff>101600</xdr:colOff>
      <xdr:row>37</xdr:row>
      <xdr:rowOff>36776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27903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157571</xdr:rowOff>
    </xdr:from>
    <xdr:to>
      <xdr:col>10</xdr:col>
      <xdr:colOff>165100</xdr:colOff>
      <xdr:row>37</xdr:row>
      <xdr:rowOff>87721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78848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162884</xdr:rowOff>
    </xdr:from>
    <xdr:to>
      <xdr:col>6</xdr:col>
      <xdr:colOff>38100</xdr:colOff>
      <xdr:row>37</xdr:row>
      <xdr:rowOff>93034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84161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155903</xdr:rowOff>
    </xdr:from>
    <xdr:to>
      <xdr:col>24</xdr:col>
      <xdr:colOff>63500</xdr:colOff>
      <xdr:row>57</xdr:row>
      <xdr:rowOff>15542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57103"/>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147289</xdr:rowOff>
    </xdr:from>
    <xdr:to>
      <xdr:col>19</xdr:col>
      <xdr:colOff>177800</xdr:colOff>
      <xdr:row>57</xdr:row>
      <xdr:rowOff>15542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748489"/>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147289</xdr:rowOff>
    </xdr:from>
    <xdr:to>
      <xdr:col>15</xdr:col>
      <xdr:colOff>50800</xdr:colOff>
      <xdr:row>57</xdr:row>
      <xdr:rowOff>2133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48489"/>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2133</xdr:rowOff>
    </xdr:from>
    <xdr:to>
      <xdr:col>10</xdr:col>
      <xdr:colOff>114300</xdr:colOff>
      <xdr:row>57</xdr:row>
      <xdr:rowOff>13458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74783"/>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105103</xdr:rowOff>
    </xdr:from>
    <xdr:to>
      <xdr:col>24</xdr:col>
      <xdr:colOff>114300</xdr:colOff>
      <xdr:row>57</xdr:row>
      <xdr:rowOff>35253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20030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136192</xdr:rowOff>
    </xdr:from>
    <xdr:to>
      <xdr:col>20</xdr:col>
      <xdr:colOff>38100</xdr:colOff>
      <xdr:row>57</xdr:row>
      <xdr:rowOff>66342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57469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96489</xdr:rowOff>
    </xdr:from>
    <xdr:to>
      <xdr:col>15</xdr:col>
      <xdr:colOff>101600</xdr:colOff>
      <xdr:row>57</xdr:row>
      <xdr:rowOff>26639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17766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122783</xdr:rowOff>
    </xdr:from>
    <xdr:to>
      <xdr:col>10</xdr:col>
      <xdr:colOff>165100</xdr:colOff>
      <xdr:row>57</xdr:row>
      <xdr:rowOff>52933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44060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134108</xdr:rowOff>
    </xdr:from>
    <xdr:to>
      <xdr:col>6</xdr:col>
      <xdr:colOff>38100</xdr:colOff>
      <xdr:row>57</xdr:row>
      <xdr:rowOff>64258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55385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115469</xdr:rowOff>
    </xdr:from>
    <xdr:to>
      <xdr:col>24</xdr:col>
      <xdr:colOff>63500</xdr:colOff>
      <xdr:row>78</xdr:row>
      <xdr:rowOff>122174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8569"/>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122174</xdr:rowOff>
    </xdr:from>
    <xdr:to>
      <xdr:col>19</xdr:col>
      <xdr:colOff>177800</xdr:colOff>
      <xdr:row>78</xdr:row>
      <xdr:rowOff>130556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52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129908</xdr:rowOff>
    </xdr:from>
    <xdr:to>
      <xdr:col>15</xdr:col>
      <xdr:colOff>50800</xdr:colOff>
      <xdr:row>78</xdr:row>
      <xdr:rowOff>130556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300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117260</xdr:rowOff>
    </xdr:from>
    <xdr:to>
      <xdr:col>10</xdr:col>
      <xdr:colOff>114300</xdr:colOff>
      <xdr:row>78</xdr:row>
      <xdr:rowOff>129908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0360"/>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64669</xdr:rowOff>
    </xdr:from>
    <xdr:to>
      <xdr:col>24</xdr:col>
      <xdr:colOff>114300</xdr:colOff>
      <xdr:row>78</xdr:row>
      <xdr:rowOff>166269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151046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71374</xdr:rowOff>
    </xdr:from>
    <xdr:to>
      <xdr:col>20</xdr:col>
      <xdr:colOff>38100</xdr:colOff>
      <xdr:row>79</xdr:row>
      <xdr:rowOff>1524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164101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79756</xdr:rowOff>
    </xdr:from>
    <xdr:to>
      <xdr:col>15</xdr:col>
      <xdr:colOff>101600</xdr:colOff>
      <xdr:row>79</xdr:row>
      <xdr:rowOff>9906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79108</xdr:rowOff>
    </xdr:from>
    <xdr:to>
      <xdr:col>10</xdr:col>
      <xdr:colOff>165100</xdr:colOff>
      <xdr:row>79</xdr:row>
      <xdr:rowOff>9258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66460</xdr:rowOff>
    </xdr:from>
    <xdr:to>
      <xdr:col>6</xdr:col>
      <xdr:colOff>38100</xdr:colOff>
      <xdr:row>78</xdr:row>
      <xdr:rowOff>168060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62945</xdr:rowOff>
    </xdr:from>
    <xdr:to>
      <xdr:col>24</xdr:col>
      <xdr:colOff>63500</xdr:colOff>
      <xdr:row>94</xdr:row>
      <xdr:rowOff>108806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007795"/>
          <a:ext cx="838200" cy="2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62945</xdr:rowOff>
    </xdr:from>
    <xdr:to>
      <xdr:col>19</xdr:col>
      <xdr:colOff>177800</xdr:colOff>
      <xdr:row>95</xdr:row>
      <xdr:rowOff>33488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007795"/>
          <a:ext cx="889000" cy="3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33488</xdr:rowOff>
    </xdr:from>
    <xdr:to>
      <xdr:col>15</xdr:col>
      <xdr:colOff>50800</xdr:colOff>
      <xdr:row>95</xdr:row>
      <xdr:rowOff>63609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321238"/>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63609</xdr:rowOff>
    </xdr:from>
    <xdr:to>
      <xdr:col>10</xdr:col>
      <xdr:colOff>114300</xdr:colOff>
      <xdr:row>95</xdr:row>
      <xdr:rowOff>102079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51359"/>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58006</xdr:rowOff>
    </xdr:from>
    <xdr:to>
      <xdr:col>24</xdr:col>
      <xdr:colOff>114300</xdr:colOff>
      <xdr:row>94</xdr:row>
      <xdr:rowOff>159606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80883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2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12145</xdr:rowOff>
    </xdr:from>
    <xdr:to>
      <xdr:col>20</xdr:col>
      <xdr:colOff>38100</xdr:colOff>
      <xdr:row>93</xdr:row>
      <xdr:rowOff>113745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9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130272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73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154138</xdr:rowOff>
    </xdr:from>
    <xdr:to>
      <xdr:col>15</xdr:col>
      <xdr:colOff>101600</xdr:colOff>
      <xdr:row>95</xdr:row>
      <xdr:rowOff>84288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100815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4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12809</xdr:rowOff>
    </xdr:from>
    <xdr:to>
      <xdr:col>10</xdr:col>
      <xdr:colOff>165100</xdr:colOff>
      <xdr:row>95</xdr:row>
      <xdr:rowOff>114409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130936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0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51279</xdr:rowOff>
    </xdr:from>
    <xdr:to>
      <xdr:col>6</xdr:col>
      <xdr:colOff>38100</xdr:colOff>
      <xdr:row>95</xdr:row>
      <xdr:rowOff>152879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169406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109246</xdr:rowOff>
    </xdr:from>
    <xdr:to>
      <xdr:col>55</xdr:col>
      <xdr:colOff>0</xdr:colOff>
      <xdr:row>36</xdr:row>
      <xdr:rowOff>146567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281446"/>
          <a:ext cx="8382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19173</xdr:rowOff>
    </xdr:from>
    <xdr:to>
      <xdr:col>50</xdr:col>
      <xdr:colOff>114300</xdr:colOff>
      <xdr:row>36</xdr:row>
      <xdr:rowOff>109246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48473"/>
          <a:ext cx="889000" cy="4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19173</xdr:rowOff>
    </xdr:from>
    <xdr:to>
      <xdr:col>45</xdr:col>
      <xdr:colOff>177800</xdr:colOff>
      <xdr:row>37</xdr:row>
      <xdr:rowOff>164206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48473"/>
          <a:ext cx="889000" cy="6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164206</xdr:rowOff>
    </xdr:from>
    <xdr:to>
      <xdr:col>41</xdr:col>
      <xdr:colOff>50800</xdr:colOff>
      <xdr:row>37</xdr:row>
      <xdr:rowOff>170410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0785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95767</xdr:rowOff>
    </xdr:from>
    <xdr:to>
      <xdr:col>55</xdr:col>
      <xdr:colOff>50800</xdr:colOff>
      <xdr:row>37</xdr:row>
      <xdr:rowOff>25917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74194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58446</xdr:rowOff>
    </xdr:from>
    <xdr:to>
      <xdr:col>50</xdr:col>
      <xdr:colOff>165100</xdr:colOff>
      <xdr:row>36</xdr:row>
      <xdr:rowOff>160046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151173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139823</xdr:rowOff>
    </xdr:from>
    <xdr:to>
      <xdr:col>46</xdr:col>
      <xdr:colOff>38100</xdr:colOff>
      <xdr:row>34</xdr:row>
      <xdr:rowOff>69973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61100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113406</xdr:rowOff>
    </xdr:from>
    <xdr:to>
      <xdr:col>41</xdr:col>
      <xdr:colOff>101600</xdr:colOff>
      <xdr:row>38</xdr:row>
      <xdr:rowOff>43555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34683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119610</xdr:rowOff>
    </xdr:from>
    <xdr:to>
      <xdr:col>36</xdr:col>
      <xdr:colOff>165100</xdr:colOff>
      <xdr:row>38</xdr:row>
      <xdr:rowOff>49760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40887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25999</xdr:rowOff>
    </xdr:from>
    <xdr:to>
      <xdr:col>55</xdr:col>
      <xdr:colOff>0</xdr:colOff>
      <xdr:row>56</xdr:row>
      <xdr:rowOff>141716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27199"/>
          <a:ext cx="8382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141716</xdr:rowOff>
    </xdr:from>
    <xdr:to>
      <xdr:col>50</xdr:col>
      <xdr:colOff>114300</xdr:colOff>
      <xdr:row>57</xdr:row>
      <xdr:rowOff>24632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742916"/>
          <a:ext cx="889000" cy="5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6820</xdr:rowOff>
    </xdr:from>
    <xdr:to>
      <xdr:col>45</xdr:col>
      <xdr:colOff>177800</xdr:colOff>
      <xdr:row>57</xdr:row>
      <xdr:rowOff>24632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779470"/>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6820</xdr:rowOff>
    </xdr:from>
    <xdr:to>
      <xdr:col>41</xdr:col>
      <xdr:colOff>50800</xdr:colOff>
      <xdr:row>57</xdr:row>
      <xdr:rowOff>33227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79470"/>
          <a:ext cx="8890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146649</xdr:rowOff>
    </xdr:from>
    <xdr:to>
      <xdr:col>55</xdr:col>
      <xdr:colOff>50800</xdr:colOff>
      <xdr:row>56</xdr:row>
      <xdr:rowOff>76799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169526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2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90916</xdr:rowOff>
    </xdr:from>
    <xdr:to>
      <xdr:col>50</xdr:col>
      <xdr:colOff>165100</xdr:colOff>
      <xdr:row>57</xdr:row>
      <xdr:rowOff>21066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145282</xdr:rowOff>
    </xdr:from>
    <xdr:to>
      <xdr:col>46</xdr:col>
      <xdr:colOff>38100</xdr:colOff>
      <xdr:row>57</xdr:row>
      <xdr:rowOff>75432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66559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127470</xdr:rowOff>
    </xdr:from>
    <xdr:to>
      <xdr:col>41</xdr:col>
      <xdr:colOff>101600</xdr:colOff>
      <xdr:row>57</xdr:row>
      <xdr:rowOff>57620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48747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153877</xdr:rowOff>
    </xdr:from>
    <xdr:to>
      <xdr:col>36</xdr:col>
      <xdr:colOff>165100</xdr:colOff>
      <xdr:row>57</xdr:row>
      <xdr:rowOff>84027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75154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110082</xdr:rowOff>
    </xdr:from>
    <xdr:to>
      <xdr:col>55</xdr:col>
      <xdr:colOff>0</xdr:colOff>
      <xdr:row>78</xdr:row>
      <xdr:rowOff>157211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11732"/>
          <a:ext cx="838200" cy="2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157211</xdr:rowOff>
    </xdr:from>
    <xdr:to>
      <xdr:col>50</xdr:col>
      <xdr:colOff>114300</xdr:colOff>
      <xdr:row>78</xdr:row>
      <xdr:rowOff>161858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3031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84401</xdr:rowOff>
    </xdr:from>
    <xdr:to>
      <xdr:col>45</xdr:col>
      <xdr:colOff>177800</xdr:colOff>
      <xdr:row>78</xdr:row>
      <xdr:rowOff>161858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57501"/>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84401</xdr:rowOff>
    </xdr:from>
    <xdr:to>
      <xdr:col>41</xdr:col>
      <xdr:colOff>50800</xdr:colOff>
      <xdr:row>79</xdr:row>
      <xdr:rowOff>15167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57501"/>
          <a:ext cx="889000" cy="10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59282</xdr:rowOff>
    </xdr:from>
    <xdr:to>
      <xdr:col>55</xdr:col>
      <xdr:colOff>50800</xdr:colOff>
      <xdr:row>77</xdr:row>
      <xdr:rowOff>160882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82159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106411</xdr:rowOff>
    </xdr:from>
    <xdr:to>
      <xdr:col>50</xdr:col>
      <xdr:colOff>165100</xdr:colOff>
      <xdr:row>79</xdr:row>
      <xdr:rowOff>36561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27688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111058</xdr:rowOff>
    </xdr:from>
    <xdr:to>
      <xdr:col>46</xdr:col>
      <xdr:colOff>38100</xdr:colOff>
      <xdr:row>79</xdr:row>
      <xdr:rowOff>41208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32335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7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33601</xdr:rowOff>
    </xdr:from>
    <xdr:to>
      <xdr:col>41</xdr:col>
      <xdr:colOff>101600</xdr:colOff>
      <xdr:row>78</xdr:row>
      <xdr:rowOff>135201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126328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135817</xdr:rowOff>
    </xdr:from>
    <xdr:to>
      <xdr:col>36</xdr:col>
      <xdr:colOff>165100</xdr:colOff>
      <xdr:row>79</xdr:row>
      <xdr:rowOff>65967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0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57094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0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36624</xdr:rowOff>
    </xdr:from>
    <xdr:to>
      <xdr:col>55</xdr:col>
      <xdr:colOff>0</xdr:colOff>
      <xdr:row>97</xdr:row>
      <xdr:rowOff>94670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67274"/>
          <a:ext cx="8382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72940</xdr:rowOff>
    </xdr:from>
    <xdr:to>
      <xdr:col>50</xdr:col>
      <xdr:colOff>114300</xdr:colOff>
      <xdr:row>97</xdr:row>
      <xdr:rowOff>94670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03590"/>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72940</xdr:rowOff>
    </xdr:from>
    <xdr:to>
      <xdr:col>45</xdr:col>
      <xdr:colOff>177800</xdr:colOff>
      <xdr:row>97</xdr:row>
      <xdr:rowOff>102369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03590"/>
          <a:ext cx="8890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102369</xdr:rowOff>
    </xdr:from>
    <xdr:to>
      <xdr:col>41</xdr:col>
      <xdr:colOff>50800</xdr:colOff>
      <xdr:row>97</xdr:row>
      <xdr:rowOff>139210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33019"/>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157274</xdr:rowOff>
    </xdr:from>
    <xdr:to>
      <xdr:col>55</xdr:col>
      <xdr:colOff>50800</xdr:colOff>
      <xdr:row>97</xdr:row>
      <xdr:rowOff>87424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43870</xdr:rowOff>
    </xdr:from>
    <xdr:to>
      <xdr:col>50</xdr:col>
      <xdr:colOff>165100</xdr:colOff>
      <xdr:row>97</xdr:row>
      <xdr:rowOff>145470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136597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22140</xdr:rowOff>
    </xdr:from>
    <xdr:to>
      <xdr:col>46</xdr:col>
      <xdr:colOff>38100</xdr:colOff>
      <xdr:row>97</xdr:row>
      <xdr:rowOff>123740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114867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51569</xdr:rowOff>
    </xdr:from>
    <xdr:to>
      <xdr:col>41</xdr:col>
      <xdr:colOff>101600</xdr:colOff>
      <xdr:row>97</xdr:row>
      <xdr:rowOff>153169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144296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88410</xdr:rowOff>
    </xdr:from>
    <xdr:to>
      <xdr:col>36</xdr:col>
      <xdr:colOff>165100</xdr:colOff>
      <xdr:row>98</xdr:row>
      <xdr:rowOff>18560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160274</xdr:rowOff>
    </xdr:from>
    <xdr:to>
      <xdr:col>85</xdr:col>
      <xdr:colOff>127000</xdr:colOff>
      <xdr:row>39</xdr:row>
      <xdr:rowOff>6159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75374"/>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133471</xdr:rowOff>
    </xdr:from>
    <xdr:to>
      <xdr:col>81</xdr:col>
      <xdr:colOff>50800</xdr:colOff>
      <xdr:row>38</xdr:row>
      <xdr:rowOff>160274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305671"/>
          <a:ext cx="889000" cy="3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133471</xdr:rowOff>
    </xdr:from>
    <xdr:to>
      <xdr:col>76</xdr:col>
      <xdr:colOff>114300</xdr:colOff>
      <xdr:row>38</xdr:row>
      <xdr:rowOff>121755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305671"/>
          <a:ext cx="889000" cy="3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121755</xdr:rowOff>
    </xdr:from>
    <xdr:to>
      <xdr:col>71</xdr:col>
      <xdr:colOff>177800</xdr:colOff>
      <xdr:row>38</xdr:row>
      <xdr:rowOff>152140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36855"/>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126809</xdr:rowOff>
    </xdr:from>
    <xdr:to>
      <xdr:col>85</xdr:col>
      <xdr:colOff>177800</xdr:colOff>
      <xdr:row>39</xdr:row>
      <xdr:rowOff>56959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41736</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109474</xdr:rowOff>
    </xdr:from>
    <xdr:to>
      <xdr:col>81</xdr:col>
      <xdr:colOff>101600</xdr:colOff>
      <xdr:row>39</xdr:row>
      <xdr:rowOff>39624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30751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82671</xdr:rowOff>
    </xdr:from>
    <xdr:to>
      <xdr:col>76</xdr:col>
      <xdr:colOff>165100</xdr:colOff>
      <xdr:row>37</xdr:row>
      <xdr:rowOff>12821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2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29348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70955</xdr:rowOff>
    </xdr:from>
    <xdr:to>
      <xdr:col>72</xdr:col>
      <xdr:colOff>38100</xdr:colOff>
      <xdr:row>39</xdr:row>
      <xdr:rowOff>1105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163682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7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101340</xdr:rowOff>
    </xdr:from>
    <xdr:to>
      <xdr:col>67</xdr:col>
      <xdr:colOff>101600</xdr:colOff>
      <xdr:row>39</xdr:row>
      <xdr:rowOff>31490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22617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100983</xdr:rowOff>
    </xdr:from>
    <xdr:to>
      <xdr:col>85</xdr:col>
      <xdr:colOff>127000</xdr:colOff>
      <xdr:row>77</xdr:row>
      <xdr:rowOff>102186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02633"/>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102186</xdr:rowOff>
    </xdr:from>
    <xdr:to>
      <xdr:col>81</xdr:col>
      <xdr:colOff>50800</xdr:colOff>
      <xdr:row>77</xdr:row>
      <xdr:rowOff>113564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03836"/>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108108</xdr:rowOff>
    </xdr:from>
    <xdr:to>
      <xdr:col>76</xdr:col>
      <xdr:colOff>114300</xdr:colOff>
      <xdr:row>77</xdr:row>
      <xdr:rowOff>113564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09758"/>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108108</xdr:rowOff>
    </xdr:from>
    <xdr:to>
      <xdr:col>71</xdr:col>
      <xdr:colOff>177800</xdr:colOff>
      <xdr:row>77</xdr:row>
      <xdr:rowOff>118470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09758"/>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50183</xdr:rowOff>
    </xdr:from>
    <xdr:to>
      <xdr:col>85</xdr:col>
      <xdr:colOff>177800</xdr:colOff>
      <xdr:row>77</xdr:row>
      <xdr:rowOff>151783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28610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51386</xdr:rowOff>
    </xdr:from>
    <xdr:to>
      <xdr:col>81</xdr:col>
      <xdr:colOff>101600</xdr:colOff>
      <xdr:row>77</xdr:row>
      <xdr:rowOff>152986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144113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62764</xdr:rowOff>
    </xdr:from>
    <xdr:to>
      <xdr:col>76</xdr:col>
      <xdr:colOff>165100</xdr:colOff>
      <xdr:row>77</xdr:row>
      <xdr:rowOff>164364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155491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57308</xdr:rowOff>
    </xdr:from>
    <xdr:to>
      <xdr:col>72</xdr:col>
      <xdr:colOff>38100</xdr:colOff>
      <xdr:row>77</xdr:row>
      <xdr:rowOff>158908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150035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67670</xdr:rowOff>
    </xdr:from>
    <xdr:to>
      <xdr:col>67</xdr:col>
      <xdr:colOff>101600</xdr:colOff>
      <xdr:row>77</xdr:row>
      <xdr:rowOff>169270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160397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45069</xdr:rowOff>
    </xdr:from>
    <xdr:to>
      <xdr:col>85</xdr:col>
      <xdr:colOff>127000</xdr:colOff>
      <xdr:row>98</xdr:row>
      <xdr:rowOff>10226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75719"/>
          <a:ext cx="838200" cy="1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100985</xdr:rowOff>
    </xdr:from>
    <xdr:to>
      <xdr:col>81</xdr:col>
      <xdr:colOff>50800</xdr:colOff>
      <xdr:row>97</xdr:row>
      <xdr:rowOff>45069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560185"/>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100985</xdr:rowOff>
    </xdr:from>
    <xdr:to>
      <xdr:col>76</xdr:col>
      <xdr:colOff>114300</xdr:colOff>
      <xdr:row>97</xdr:row>
      <xdr:rowOff>60764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560185"/>
          <a:ext cx="889000" cy="1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60764</xdr:rowOff>
    </xdr:from>
    <xdr:to>
      <xdr:col>71</xdr:col>
      <xdr:colOff>177800</xdr:colOff>
      <xdr:row>98</xdr:row>
      <xdr:rowOff>25715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91414"/>
          <a:ext cx="889000" cy="1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130876</xdr:rowOff>
    </xdr:from>
    <xdr:to>
      <xdr:col>85</xdr:col>
      <xdr:colOff>177800</xdr:colOff>
      <xdr:row>98</xdr:row>
      <xdr:rowOff>61026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46187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165719</xdr:rowOff>
    </xdr:from>
    <xdr:to>
      <xdr:col>81</xdr:col>
      <xdr:colOff>101600</xdr:colOff>
      <xdr:row>97</xdr:row>
      <xdr:rowOff>95869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112396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50185</xdr:rowOff>
    </xdr:from>
    <xdr:to>
      <xdr:col>76</xdr:col>
      <xdr:colOff>165100</xdr:colOff>
      <xdr:row>96</xdr:row>
      <xdr:rowOff>151785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5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168312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2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9964</xdr:rowOff>
    </xdr:from>
    <xdr:to>
      <xdr:col>72</xdr:col>
      <xdr:colOff>38100</xdr:colOff>
      <xdr:row>97</xdr:row>
      <xdr:rowOff>111564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128091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146365</xdr:rowOff>
    </xdr:from>
    <xdr:to>
      <xdr:col>67</xdr:col>
      <xdr:colOff>101600</xdr:colOff>
      <xdr:row>98</xdr:row>
      <xdr:rowOff>76515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67642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57564</xdr:rowOff>
    </xdr:from>
    <xdr:to>
      <xdr:col>116</xdr:col>
      <xdr:colOff>63500</xdr:colOff>
      <xdr:row>58</xdr:row>
      <xdr:rowOff>57952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01664"/>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57564</xdr:rowOff>
    </xdr:from>
    <xdr:to>
      <xdr:col>111</xdr:col>
      <xdr:colOff>177800</xdr:colOff>
      <xdr:row>58</xdr:row>
      <xdr:rowOff>57747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0166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57152</xdr:rowOff>
    </xdr:from>
    <xdr:to>
      <xdr:col>107</xdr:col>
      <xdr:colOff>50800</xdr:colOff>
      <xdr:row>58</xdr:row>
      <xdr:rowOff>57747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0125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57152</xdr:rowOff>
    </xdr:from>
    <xdr:to>
      <xdr:col>102</xdr:col>
      <xdr:colOff>114300</xdr:colOff>
      <xdr:row>58</xdr:row>
      <xdr:rowOff>105890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01252"/>
          <a:ext cx="8890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7152</xdr:rowOff>
    </xdr:from>
    <xdr:to>
      <xdr:col>116</xdr:col>
      <xdr:colOff>114300</xdr:colOff>
      <xdr:row>58</xdr:row>
      <xdr:rowOff>108752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137979</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6764</xdr:rowOff>
    </xdr:from>
    <xdr:to>
      <xdr:col>112</xdr:col>
      <xdr:colOff>38100</xdr:colOff>
      <xdr:row>58</xdr:row>
      <xdr:rowOff>108364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6947</xdr:rowOff>
    </xdr:from>
    <xdr:to>
      <xdr:col>107</xdr:col>
      <xdr:colOff>101600</xdr:colOff>
      <xdr:row>58</xdr:row>
      <xdr:rowOff>108547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125074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6352</xdr:rowOff>
    </xdr:from>
    <xdr:to>
      <xdr:col>102</xdr:col>
      <xdr:colOff>165100</xdr:colOff>
      <xdr:row>58</xdr:row>
      <xdr:rowOff>107952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124479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2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55090</xdr:rowOff>
    </xdr:from>
    <xdr:to>
      <xdr:col>98</xdr:col>
      <xdr:colOff>38100</xdr:colOff>
      <xdr:row>58</xdr:row>
      <xdr:rowOff>156690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147817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74408</xdr:rowOff>
    </xdr:from>
    <xdr:to>
      <xdr:col>116</xdr:col>
      <xdr:colOff>63500</xdr:colOff>
      <xdr:row>77</xdr:row>
      <xdr:rowOff>79784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276058"/>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65655</xdr:rowOff>
    </xdr:from>
    <xdr:to>
      <xdr:col>111</xdr:col>
      <xdr:colOff>177800</xdr:colOff>
      <xdr:row>77</xdr:row>
      <xdr:rowOff>74408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26730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1136</xdr:rowOff>
    </xdr:from>
    <xdr:to>
      <xdr:col>107</xdr:col>
      <xdr:colOff>50800</xdr:colOff>
      <xdr:row>77</xdr:row>
      <xdr:rowOff>65655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031336"/>
          <a:ext cx="889000" cy="23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165314</xdr:rowOff>
    </xdr:from>
    <xdr:to>
      <xdr:col>102</xdr:col>
      <xdr:colOff>114300</xdr:colOff>
      <xdr:row>76</xdr:row>
      <xdr:rowOff>1136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24064"/>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28984</xdr:rowOff>
    </xdr:from>
    <xdr:to>
      <xdr:col>116</xdr:col>
      <xdr:colOff>114300</xdr:colOff>
      <xdr:row>77</xdr:row>
      <xdr:rowOff>130584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7411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23608</xdr:rowOff>
    </xdr:from>
    <xdr:to>
      <xdr:col>112</xdr:col>
      <xdr:colOff>38100</xdr:colOff>
      <xdr:row>77</xdr:row>
      <xdr:rowOff>125208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2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14855</xdr:rowOff>
    </xdr:from>
    <xdr:to>
      <xdr:col>107</xdr:col>
      <xdr:colOff>101600</xdr:colOff>
      <xdr:row>77</xdr:row>
      <xdr:rowOff>116455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2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107582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121786</xdr:rowOff>
    </xdr:from>
    <xdr:to>
      <xdr:col>102</xdr:col>
      <xdr:colOff>165100</xdr:colOff>
      <xdr:row>76</xdr:row>
      <xdr:rowOff>51935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8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43063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114514</xdr:rowOff>
    </xdr:from>
    <xdr:to>
      <xdr:col>98</xdr:col>
      <xdr:colOff>38100</xdr:colOff>
      <xdr:row>76</xdr:row>
      <xdr:rowOff>44664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35791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歳出総額は住民一人当たり</a:t>
          </a:r>
          <a:r>
            <a:rPr kumimoji="1" lang="en-US" altLang="ja-JP" sz="1100">
              <a:latin typeface="ＭＳ Ｐゴシック" panose="020B0600070205080204" pitchFamily="50" charset="-128"/>
              <a:ea typeface="ＭＳ Ｐゴシック" panose="020B0600070205080204" pitchFamily="50" charset="-128"/>
            </a:rPr>
            <a:t>535,230</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主な構成項目である義務的経費の扶助費については、住民一人当たり</a:t>
          </a:r>
          <a:r>
            <a:rPr kumimoji="1" lang="en-US" altLang="ja-JP" sz="1100">
              <a:latin typeface="ＭＳ Ｐゴシック" panose="020B0600070205080204" pitchFamily="50" charset="-128"/>
              <a:ea typeface="ＭＳ Ｐゴシック" panose="020B0600070205080204" pitchFamily="50" charset="-128"/>
            </a:rPr>
            <a:t>107,838</a:t>
          </a:r>
          <a:r>
            <a:rPr kumimoji="1" lang="ja-JP" altLang="en-US" sz="1100">
              <a:latin typeface="ＭＳ Ｐゴシック" panose="020B0600070205080204" pitchFamily="50" charset="-128"/>
              <a:ea typeface="ＭＳ Ｐゴシック" panose="020B0600070205080204" pitchFamily="50" charset="-128"/>
            </a:rPr>
            <a:t>円となっており、前年度から</a:t>
          </a:r>
          <a:r>
            <a:rPr kumimoji="1" lang="en-US" altLang="ja-JP" sz="1100">
              <a:latin typeface="ＭＳ Ｐゴシック" panose="020B0600070205080204" pitchFamily="50" charset="-128"/>
              <a:ea typeface="ＭＳ Ｐゴシック" panose="020B0600070205080204" pitchFamily="50" charset="-128"/>
            </a:rPr>
            <a:t>19,963</a:t>
          </a:r>
          <a:r>
            <a:rPr kumimoji="1" lang="ja-JP" altLang="en-US" sz="1100">
              <a:latin typeface="ＭＳ Ｐゴシック" panose="020B0600070205080204" pitchFamily="50" charset="-128"/>
              <a:ea typeface="ＭＳ Ｐゴシック" panose="020B0600070205080204" pitchFamily="50" charset="-128"/>
            </a:rPr>
            <a:t>円減少している。これは子育て世帯への臨時特別給付金や住民税非課税世帯等への臨時特別給付金などの減少が主な要因である。しかし、扶助費については（臨時給付金を除いたとしても）年々増加を続けている状況で、類似団体と比較しても</a:t>
          </a:r>
          <a:r>
            <a:rPr kumimoji="1" lang="en-US" altLang="ja-JP" sz="1100">
              <a:latin typeface="ＭＳ Ｐゴシック" panose="020B0600070205080204" pitchFamily="50" charset="-128"/>
              <a:ea typeface="ＭＳ Ｐゴシック" panose="020B0600070205080204" pitchFamily="50" charset="-128"/>
            </a:rPr>
            <a:t>20,364</a:t>
          </a:r>
          <a:r>
            <a:rPr kumimoji="1" lang="ja-JP" altLang="en-US" sz="1100">
              <a:latin typeface="ＭＳ Ｐゴシック" panose="020B0600070205080204" pitchFamily="50" charset="-128"/>
              <a:ea typeface="ＭＳ Ｐゴシック" panose="020B0600070205080204" pitchFamily="50" charset="-128"/>
            </a:rPr>
            <a:t>円高い数値であるが、本町は子育て支援など福祉に注力していることもあり、他の経常経費の抑制に努める。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また、普通建設事業費が前年度から</a:t>
          </a:r>
          <a:r>
            <a:rPr kumimoji="1" lang="en-US" altLang="ja-JP" sz="1100">
              <a:latin typeface="ＭＳ Ｐゴシック" panose="020B0600070205080204" pitchFamily="50" charset="-128"/>
              <a:ea typeface="ＭＳ Ｐゴシック" panose="020B0600070205080204" pitchFamily="50" charset="-128"/>
            </a:rPr>
            <a:t>25,310</a:t>
          </a:r>
          <a:r>
            <a:rPr kumimoji="1" lang="ja-JP" altLang="en-US" sz="1100">
              <a:latin typeface="ＭＳ Ｐゴシック" panose="020B0600070205080204" pitchFamily="50" charset="-128"/>
              <a:ea typeface="ＭＳ Ｐゴシック" panose="020B0600070205080204" pitchFamily="50" charset="-128"/>
            </a:rPr>
            <a:t>円増加しているが、これは庁舎建設工事や町民体育館屋根外壁改修工事、佐々クリーンセンター基幹的設備改良工事などの実施が主な要因である。積立金については庁舎公共施設整備基金積立や下水道整備基金積立が減少し、前年度から</a:t>
          </a:r>
          <a:r>
            <a:rPr kumimoji="1" lang="en-US" altLang="ja-JP" sz="1100">
              <a:latin typeface="ＭＳ Ｐゴシック" panose="020B0600070205080204" pitchFamily="50" charset="-128"/>
              <a:ea typeface="ＭＳ Ｐゴシック" panose="020B0600070205080204" pitchFamily="50" charset="-128"/>
            </a:rPr>
            <a:t>29,879</a:t>
          </a:r>
          <a:r>
            <a:rPr kumimoji="1" lang="ja-JP" altLang="en-US" sz="1100">
              <a:latin typeface="ＭＳ Ｐゴシック" panose="020B0600070205080204" pitchFamily="50" charset="-128"/>
              <a:ea typeface="ＭＳ Ｐゴシック" panose="020B0600070205080204" pitchFamily="50" charset="-128"/>
            </a:rPr>
            <a:t>円減少している。</a:t>
          </a:r>
        </a:p>
        <a:p>
          <a:r>
            <a:rPr kumimoji="1" lang="ja-JP" altLang="en-US" sz="11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100">
              <a:latin typeface="ＭＳ Ｐゴシック" panose="020B0600070205080204" pitchFamily="50" charset="-128"/>
              <a:ea typeface="ＭＳ Ｐゴシック" panose="020B0600070205080204" pitchFamily="50" charset="-128"/>
            </a:rPr>
            <a:t>73,498</a:t>
          </a:r>
          <a:r>
            <a:rPr kumimoji="1" lang="ja-JP" altLang="en-US" sz="1100">
              <a:latin typeface="ＭＳ Ｐゴシック" panose="020B0600070205080204" pitchFamily="50" charset="-128"/>
              <a:ea typeface="ＭＳ Ｐゴシック" panose="020B0600070205080204" pitchFamily="50" charset="-128"/>
            </a:rPr>
            <a:t>円となっており、前年度比から</a:t>
          </a:r>
          <a:r>
            <a:rPr kumimoji="1" lang="en-US" altLang="ja-JP" sz="1100">
              <a:latin typeface="ＭＳ Ｐゴシック" panose="020B0600070205080204" pitchFamily="50" charset="-128"/>
              <a:ea typeface="ＭＳ Ｐゴシック" panose="020B0600070205080204" pitchFamily="50" charset="-128"/>
            </a:rPr>
            <a:t>8,163</a:t>
          </a:r>
          <a:r>
            <a:rPr kumimoji="1" lang="ja-JP" altLang="en-US" sz="1100">
              <a:latin typeface="ＭＳ Ｐゴシック" panose="020B0600070205080204" pitchFamily="50" charset="-128"/>
              <a:ea typeface="ＭＳ Ｐゴシック" panose="020B0600070205080204" pitchFamily="50" charset="-128"/>
            </a:rPr>
            <a:t>円減少しているが、これは営業時間短縮要請協力金や事業継続支援給付金などの減少が主な要因である。</a:t>
          </a:r>
        </a:p>
        <a:p>
          <a:r>
            <a:rPr kumimoji="1" lang="ja-JP" altLang="en-US" sz="1100">
              <a:latin typeface="ＭＳ Ｐゴシック" panose="020B0600070205080204" pitchFamily="50" charset="-128"/>
              <a:ea typeface="ＭＳ Ｐゴシック" panose="020B0600070205080204" pitchFamily="50" charset="-128"/>
            </a:rPr>
            <a:t>今後、公共施設の老朽化対策等に係る課題に直面することが見込まれているため、適正な予算化、執行を進める。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14,103
14,041
32.26
8,022,614
7,548,355
332,015
3,832,577
4,572,722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158750</xdr:rowOff>
    </xdr:from>
    <xdr:to>
      <xdr:col>24</xdr:col>
      <xdr:colOff>63500</xdr:colOff>
      <xdr:row>37</xdr:row>
      <xdr:rowOff>169608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240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169608</xdr:rowOff>
    </xdr:from>
    <xdr:to>
      <xdr:col>19</xdr:col>
      <xdr:colOff>177800</xdr:colOff>
      <xdr:row>38</xdr:row>
      <xdr:rowOff>9207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1325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60833</xdr:rowOff>
    </xdr:from>
    <xdr:to>
      <xdr:col>15</xdr:col>
      <xdr:colOff>50800</xdr:colOff>
      <xdr:row>38</xdr:row>
      <xdr:rowOff>9207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4483"/>
          <a:ext cx="8890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60833</xdr:rowOff>
    </xdr:from>
    <xdr:to>
      <xdr:col>10</xdr:col>
      <xdr:colOff>114300</xdr:colOff>
      <xdr:row>37</xdr:row>
      <xdr:rowOff>74740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4483"/>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86377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118809</xdr:rowOff>
    </xdr:from>
    <xdr:to>
      <xdr:col>20</xdr:col>
      <xdr:colOff>38100</xdr:colOff>
      <xdr:row>38</xdr:row>
      <xdr:rowOff>48958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40085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129858</xdr:rowOff>
    </xdr:from>
    <xdr:to>
      <xdr:col>15</xdr:col>
      <xdr:colOff>101600</xdr:colOff>
      <xdr:row>38</xdr:row>
      <xdr:rowOff>60007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51134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xdr:rowOff>
    </xdr:from>
    <xdr:to>
      <xdr:col>10</xdr:col>
      <xdr:colOff>165100</xdr:colOff>
      <xdr:row>37</xdr:row>
      <xdr:rowOff>111633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23940</xdr:rowOff>
    </xdr:from>
    <xdr:to>
      <xdr:col>6</xdr:col>
      <xdr:colOff>38100</xdr:colOff>
      <xdr:row>37</xdr:row>
      <xdr:rowOff>125540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116667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122323</xdr:rowOff>
    </xdr:from>
    <xdr:to>
      <xdr:col>24</xdr:col>
      <xdr:colOff>63500</xdr:colOff>
      <xdr:row>57</xdr:row>
      <xdr:rowOff>145069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4973"/>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6606</xdr:rowOff>
    </xdr:from>
    <xdr:to>
      <xdr:col>19</xdr:col>
      <xdr:colOff>177800</xdr:colOff>
      <xdr:row>57</xdr:row>
      <xdr:rowOff>145069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36356"/>
          <a:ext cx="889000" cy="4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6606</xdr:rowOff>
    </xdr:from>
    <xdr:to>
      <xdr:col>15</xdr:col>
      <xdr:colOff>50800</xdr:colOff>
      <xdr:row>57</xdr:row>
      <xdr:rowOff>106831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36356"/>
          <a:ext cx="889000" cy="4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106831</xdr:rowOff>
    </xdr:from>
    <xdr:to>
      <xdr:col>10</xdr:col>
      <xdr:colOff>114300</xdr:colOff>
      <xdr:row>58</xdr:row>
      <xdr:rowOff>77763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9481"/>
          <a:ext cx="889000" cy="1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71523</xdr:rowOff>
    </xdr:from>
    <xdr:to>
      <xdr:col>24</xdr:col>
      <xdr:colOff>114300</xdr:colOff>
      <xdr:row>58</xdr:row>
      <xdr:rowOff>1673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49950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94269</xdr:rowOff>
    </xdr:from>
    <xdr:to>
      <xdr:col>20</xdr:col>
      <xdr:colOff>38100</xdr:colOff>
      <xdr:row>58</xdr:row>
      <xdr:rowOff>24419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127256</xdr:rowOff>
    </xdr:from>
    <xdr:to>
      <xdr:col>15</xdr:col>
      <xdr:colOff>101600</xdr:colOff>
      <xdr:row>55</xdr:row>
      <xdr:rowOff>57406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73933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6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56031</xdr:rowOff>
    </xdr:from>
    <xdr:to>
      <xdr:col>10</xdr:col>
      <xdr:colOff>165100</xdr:colOff>
      <xdr:row>57</xdr:row>
      <xdr:rowOff>157631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148758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26963</xdr:rowOff>
    </xdr:from>
    <xdr:to>
      <xdr:col>6</xdr:col>
      <xdr:colOff>38100</xdr:colOff>
      <xdr:row>58</xdr:row>
      <xdr:rowOff>128563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119690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141651</xdr:rowOff>
    </xdr:from>
    <xdr:to>
      <xdr:col>24</xdr:col>
      <xdr:colOff>63500</xdr:colOff>
      <xdr:row>76</xdr:row>
      <xdr:rowOff>73741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28951"/>
          <a:ext cx="838200" cy="27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141651</xdr:rowOff>
    </xdr:from>
    <xdr:to>
      <xdr:col>19</xdr:col>
      <xdr:colOff>177800</xdr:colOff>
      <xdr:row>77</xdr:row>
      <xdr:rowOff>19579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8951"/>
          <a:ext cx="889000" cy="3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19579</xdr:rowOff>
    </xdr:from>
    <xdr:to>
      <xdr:col>15</xdr:col>
      <xdr:colOff>50800</xdr:colOff>
      <xdr:row>77</xdr:row>
      <xdr:rowOff>75045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1229"/>
          <a:ext cx="8890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170659</xdr:rowOff>
    </xdr:from>
    <xdr:to>
      <xdr:col>10</xdr:col>
      <xdr:colOff>114300</xdr:colOff>
      <xdr:row>77</xdr:row>
      <xdr:rowOff>75045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0085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22941</xdr:rowOff>
    </xdr:from>
    <xdr:to>
      <xdr:col>24</xdr:col>
      <xdr:colOff>114300</xdr:colOff>
      <xdr:row>76</xdr:row>
      <xdr:rowOff>124541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90851</xdr:rowOff>
    </xdr:from>
    <xdr:to>
      <xdr:col>20</xdr:col>
      <xdr:colOff>38100</xdr:colOff>
      <xdr:row>75</xdr:row>
      <xdr:rowOff>21001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140229</xdr:rowOff>
    </xdr:from>
    <xdr:to>
      <xdr:col>15</xdr:col>
      <xdr:colOff>101600</xdr:colOff>
      <xdr:row>77</xdr:row>
      <xdr:rowOff>70379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24245</xdr:rowOff>
    </xdr:from>
    <xdr:to>
      <xdr:col>10</xdr:col>
      <xdr:colOff>165100</xdr:colOff>
      <xdr:row>77</xdr:row>
      <xdr:rowOff>125845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116972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119859</xdr:rowOff>
    </xdr:from>
    <xdr:to>
      <xdr:col>6</xdr:col>
      <xdr:colOff>38100</xdr:colOff>
      <xdr:row>77</xdr:row>
      <xdr:rowOff>50009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41136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90387</xdr:rowOff>
    </xdr:from>
    <xdr:to>
      <xdr:col>24</xdr:col>
      <xdr:colOff>63500</xdr:colOff>
      <xdr:row>97</xdr:row>
      <xdr:rowOff>101414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1037"/>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101414</xdr:rowOff>
    </xdr:from>
    <xdr:to>
      <xdr:col>19</xdr:col>
      <xdr:colOff>177800</xdr:colOff>
      <xdr:row>97</xdr:row>
      <xdr:rowOff>133451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206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133451</xdr:rowOff>
    </xdr:from>
    <xdr:to>
      <xdr:col>15</xdr:col>
      <xdr:colOff>50800</xdr:colOff>
      <xdr:row>97</xdr:row>
      <xdr:rowOff>145393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4101"/>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145393</xdr:rowOff>
    </xdr:from>
    <xdr:to>
      <xdr:col>10</xdr:col>
      <xdr:colOff>114300</xdr:colOff>
      <xdr:row>97</xdr:row>
      <xdr:rowOff>153955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76043"/>
          <a:ext cx="8890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39587</xdr:rowOff>
    </xdr:from>
    <xdr:to>
      <xdr:col>24</xdr:col>
      <xdr:colOff>114300</xdr:colOff>
      <xdr:row>97</xdr:row>
      <xdr:rowOff>141187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50614</xdr:rowOff>
    </xdr:from>
    <xdr:to>
      <xdr:col>20</xdr:col>
      <xdr:colOff>38100</xdr:colOff>
      <xdr:row>97</xdr:row>
      <xdr:rowOff>152214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143341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82651</xdr:rowOff>
    </xdr:from>
    <xdr:to>
      <xdr:col>15</xdr:col>
      <xdr:colOff>101600</xdr:colOff>
      <xdr:row>98</xdr:row>
      <xdr:rowOff>12801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94593</xdr:rowOff>
    </xdr:from>
    <xdr:to>
      <xdr:col>10</xdr:col>
      <xdr:colOff>165100</xdr:colOff>
      <xdr:row>98</xdr:row>
      <xdr:rowOff>24743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103155</xdr:rowOff>
    </xdr:from>
    <xdr:to>
      <xdr:col>6</xdr:col>
      <xdr:colOff>38100</xdr:colOff>
      <xdr:row>98</xdr:row>
      <xdr:rowOff>33305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24432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88102</xdr:rowOff>
    </xdr:from>
    <xdr:to>
      <xdr:col>55</xdr:col>
      <xdr:colOff>0</xdr:colOff>
      <xdr:row>39</xdr:row>
      <xdr:rowOff>88102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7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25726</xdr:rowOff>
    </xdr:from>
    <xdr:to>
      <xdr:col>50</xdr:col>
      <xdr:colOff>114300</xdr:colOff>
      <xdr:row>39</xdr:row>
      <xdr:rowOff>88102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2276"/>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25726</xdr:rowOff>
    </xdr:from>
    <xdr:to>
      <xdr:col>45</xdr:col>
      <xdr:colOff>177800</xdr:colOff>
      <xdr:row>39</xdr:row>
      <xdr:rowOff>88428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2276"/>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88428</xdr:rowOff>
    </xdr:from>
    <xdr:to>
      <xdr:col>41</xdr:col>
      <xdr:colOff>50800</xdr:colOff>
      <xdr:row>39</xdr:row>
      <xdr:rowOff>88428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74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37302</xdr:rowOff>
    </xdr:from>
    <xdr:to>
      <xdr:col>55</xdr:col>
      <xdr:colOff>50800</xdr:colOff>
      <xdr:row>39</xdr:row>
      <xdr:rowOff>138902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123679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38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37302</xdr:rowOff>
    </xdr:from>
    <xdr:to>
      <xdr:col>50</xdr:col>
      <xdr:colOff>165100</xdr:colOff>
      <xdr:row>39</xdr:row>
      <xdr:rowOff>138902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130029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146376</xdr:rowOff>
    </xdr:from>
    <xdr:to>
      <xdr:col>46</xdr:col>
      <xdr:colOff>38100</xdr:colOff>
      <xdr:row>39</xdr:row>
      <xdr:rowOff>76526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67653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37628</xdr:rowOff>
    </xdr:from>
    <xdr:to>
      <xdr:col>41</xdr:col>
      <xdr:colOff>101600</xdr:colOff>
      <xdr:row>39</xdr:row>
      <xdr:rowOff>139228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130355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37628</xdr:rowOff>
    </xdr:from>
    <xdr:to>
      <xdr:col>36</xdr:col>
      <xdr:colOff>165100</xdr:colOff>
      <xdr:row>39</xdr:row>
      <xdr:rowOff>139228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130355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21141</xdr:rowOff>
    </xdr:from>
    <xdr:to>
      <xdr:col>55</xdr:col>
      <xdr:colOff>0</xdr:colOff>
      <xdr:row>58</xdr:row>
      <xdr:rowOff>37623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65241"/>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21141</xdr:rowOff>
    </xdr:from>
    <xdr:to>
      <xdr:col>50</xdr:col>
      <xdr:colOff>114300</xdr:colOff>
      <xdr:row>58</xdr:row>
      <xdr:rowOff>69169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65241"/>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69169</xdr:rowOff>
    </xdr:from>
    <xdr:to>
      <xdr:col>45</xdr:col>
      <xdr:colOff>177800</xdr:colOff>
      <xdr:row>58</xdr:row>
      <xdr:rowOff>97249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3269"/>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97249</xdr:rowOff>
    </xdr:from>
    <xdr:to>
      <xdr:col>41</xdr:col>
      <xdr:colOff>50800</xdr:colOff>
      <xdr:row>58</xdr:row>
      <xdr:rowOff>109548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4134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158273</xdr:rowOff>
    </xdr:from>
    <xdr:to>
      <xdr:col>55</xdr:col>
      <xdr:colOff>50800</xdr:colOff>
      <xdr:row>58</xdr:row>
      <xdr:rowOff>88423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136700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141791</xdr:rowOff>
    </xdr:from>
    <xdr:to>
      <xdr:col>50</xdr:col>
      <xdr:colOff>165100</xdr:colOff>
      <xdr:row>58</xdr:row>
      <xdr:rowOff>71941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63068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18369</xdr:rowOff>
    </xdr:from>
    <xdr:to>
      <xdr:col>46</xdr:col>
      <xdr:colOff>38100</xdr:colOff>
      <xdr:row>58</xdr:row>
      <xdr:rowOff>119969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111096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46449</xdr:rowOff>
    </xdr:from>
    <xdr:to>
      <xdr:col>41</xdr:col>
      <xdr:colOff>101600</xdr:colOff>
      <xdr:row>58</xdr:row>
      <xdr:rowOff>148049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139176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58748</xdr:rowOff>
    </xdr:from>
    <xdr:to>
      <xdr:col>36</xdr:col>
      <xdr:colOff>165100</xdr:colOff>
      <xdr:row>58</xdr:row>
      <xdr:rowOff>160348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151475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98082</xdr:rowOff>
    </xdr:from>
    <xdr:to>
      <xdr:col>55</xdr:col>
      <xdr:colOff>0</xdr:colOff>
      <xdr:row>78</xdr:row>
      <xdr:rowOff>64364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9732"/>
          <a:ext cx="838200" cy="1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98082</xdr:rowOff>
    </xdr:from>
    <xdr:to>
      <xdr:col>50</xdr:col>
      <xdr:colOff>114300</xdr:colOff>
      <xdr:row>77</xdr:row>
      <xdr:rowOff>131738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9732"/>
          <a:ext cx="88900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131738</xdr:rowOff>
    </xdr:from>
    <xdr:to>
      <xdr:col>45</xdr:col>
      <xdr:colOff>177800</xdr:colOff>
      <xdr:row>78</xdr:row>
      <xdr:rowOff>140919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33388"/>
          <a:ext cx="889000" cy="18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140919</xdr:rowOff>
    </xdr:from>
    <xdr:to>
      <xdr:col>41</xdr:col>
      <xdr:colOff>50800</xdr:colOff>
      <xdr:row>78</xdr:row>
      <xdr:rowOff>167906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4019"/>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13564</xdr:rowOff>
    </xdr:from>
    <xdr:to>
      <xdr:col>55</xdr:col>
      <xdr:colOff>50800</xdr:colOff>
      <xdr:row>78</xdr:row>
      <xdr:rowOff>115164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99941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47282</xdr:rowOff>
    </xdr:from>
    <xdr:to>
      <xdr:col>50</xdr:col>
      <xdr:colOff>165100</xdr:colOff>
      <xdr:row>77</xdr:row>
      <xdr:rowOff>148882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140009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80938</xdr:rowOff>
    </xdr:from>
    <xdr:to>
      <xdr:col>46</xdr:col>
      <xdr:colOff>38100</xdr:colOff>
      <xdr:row>78</xdr:row>
      <xdr:rowOff>11088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90119</xdr:rowOff>
    </xdr:from>
    <xdr:to>
      <xdr:col>41</xdr:col>
      <xdr:colOff>101600</xdr:colOff>
      <xdr:row>79</xdr:row>
      <xdr:rowOff>20269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117106</xdr:rowOff>
    </xdr:from>
    <xdr:to>
      <xdr:col>36</xdr:col>
      <xdr:colOff>165100</xdr:colOff>
      <xdr:row>79</xdr:row>
      <xdr:rowOff>47256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38383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112502</xdr:rowOff>
    </xdr:from>
    <xdr:to>
      <xdr:col>55</xdr:col>
      <xdr:colOff>0</xdr:colOff>
      <xdr:row>95</xdr:row>
      <xdr:rowOff>134905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0025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134905</xdr:rowOff>
    </xdr:from>
    <xdr:to>
      <xdr:col>50</xdr:col>
      <xdr:colOff>114300</xdr:colOff>
      <xdr:row>96</xdr:row>
      <xdr:rowOff>30006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2655"/>
          <a:ext cx="889000" cy="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6581</xdr:rowOff>
    </xdr:from>
    <xdr:to>
      <xdr:col>45</xdr:col>
      <xdr:colOff>177800</xdr:colOff>
      <xdr:row>96</xdr:row>
      <xdr:rowOff>30006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65781"/>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135271</xdr:rowOff>
    </xdr:from>
    <xdr:to>
      <xdr:col>41</xdr:col>
      <xdr:colOff>50800</xdr:colOff>
      <xdr:row>96</xdr:row>
      <xdr:rowOff>6581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23021"/>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61702</xdr:rowOff>
    </xdr:from>
    <xdr:to>
      <xdr:col>55</xdr:col>
      <xdr:colOff>50800</xdr:colOff>
      <xdr:row>95</xdr:row>
      <xdr:rowOff>163302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84579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84105</xdr:rowOff>
    </xdr:from>
    <xdr:to>
      <xdr:col>50</xdr:col>
      <xdr:colOff>165100</xdr:colOff>
      <xdr:row>96</xdr:row>
      <xdr:rowOff>14255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30782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150656</xdr:rowOff>
    </xdr:from>
    <xdr:to>
      <xdr:col>46</xdr:col>
      <xdr:colOff>38100</xdr:colOff>
      <xdr:row>96</xdr:row>
      <xdr:rowOff>80806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127231</xdr:rowOff>
    </xdr:from>
    <xdr:to>
      <xdr:col>41</xdr:col>
      <xdr:colOff>101600</xdr:colOff>
      <xdr:row>96</xdr:row>
      <xdr:rowOff>57381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73908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84471</xdr:rowOff>
    </xdr:from>
    <xdr:to>
      <xdr:col>36</xdr:col>
      <xdr:colOff>165100</xdr:colOff>
      <xdr:row>96</xdr:row>
      <xdr:rowOff>14621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31148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158527</xdr:rowOff>
    </xdr:from>
    <xdr:to>
      <xdr:col>85</xdr:col>
      <xdr:colOff>127000</xdr:colOff>
      <xdr:row>37</xdr:row>
      <xdr:rowOff>169597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02177"/>
          <a:ext cx="8382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151555</xdr:rowOff>
    </xdr:from>
    <xdr:to>
      <xdr:col>81</xdr:col>
      <xdr:colOff>50800</xdr:colOff>
      <xdr:row>37</xdr:row>
      <xdr:rowOff>158527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9520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151555</xdr:rowOff>
    </xdr:from>
    <xdr:to>
      <xdr:col>76</xdr:col>
      <xdr:colOff>114300</xdr:colOff>
      <xdr:row>38</xdr:row>
      <xdr:rowOff>16142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95205"/>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170022</xdr:rowOff>
    </xdr:from>
    <xdr:to>
      <xdr:col>71</xdr:col>
      <xdr:colOff>177800</xdr:colOff>
      <xdr:row>38</xdr:row>
      <xdr:rowOff>16142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13672"/>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118798</xdr:rowOff>
    </xdr:from>
    <xdr:to>
      <xdr:col>85</xdr:col>
      <xdr:colOff>177800</xdr:colOff>
      <xdr:row>38</xdr:row>
      <xdr:rowOff>48947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2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33725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107727</xdr:rowOff>
    </xdr:from>
    <xdr:to>
      <xdr:col>81</xdr:col>
      <xdr:colOff>101600</xdr:colOff>
      <xdr:row>38</xdr:row>
      <xdr:rowOff>37877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29004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100755</xdr:rowOff>
    </xdr:from>
    <xdr:to>
      <xdr:col>76</xdr:col>
      <xdr:colOff>165100</xdr:colOff>
      <xdr:row>38</xdr:row>
      <xdr:rowOff>30905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136792</xdr:rowOff>
    </xdr:from>
    <xdr:to>
      <xdr:col>72</xdr:col>
      <xdr:colOff>38100</xdr:colOff>
      <xdr:row>38</xdr:row>
      <xdr:rowOff>66942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58069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119222</xdr:rowOff>
    </xdr:from>
    <xdr:to>
      <xdr:col>67</xdr:col>
      <xdr:colOff>101600</xdr:colOff>
      <xdr:row>38</xdr:row>
      <xdr:rowOff>49372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40499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64779</xdr:rowOff>
    </xdr:from>
    <xdr:to>
      <xdr:col>85</xdr:col>
      <xdr:colOff>127000</xdr:colOff>
      <xdr:row>57</xdr:row>
      <xdr:rowOff>117594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37429"/>
          <a:ext cx="838200" cy="5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40035</xdr:rowOff>
    </xdr:from>
    <xdr:to>
      <xdr:col>81</xdr:col>
      <xdr:colOff>50800</xdr:colOff>
      <xdr:row>57</xdr:row>
      <xdr:rowOff>117594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12685"/>
          <a:ext cx="8890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40035</xdr:rowOff>
    </xdr:from>
    <xdr:to>
      <xdr:col>76</xdr:col>
      <xdr:colOff>114300</xdr:colOff>
      <xdr:row>57</xdr:row>
      <xdr:rowOff>66603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12685"/>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66603</xdr:rowOff>
    </xdr:from>
    <xdr:to>
      <xdr:col>71</xdr:col>
      <xdr:colOff>177800</xdr:colOff>
      <xdr:row>57</xdr:row>
      <xdr:rowOff>132874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39253"/>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13979</xdr:rowOff>
    </xdr:from>
    <xdr:to>
      <xdr:col>85</xdr:col>
      <xdr:colOff>177800</xdr:colOff>
      <xdr:row>57</xdr:row>
      <xdr:rowOff>115579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100356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66794</xdr:rowOff>
    </xdr:from>
    <xdr:to>
      <xdr:col>81</xdr:col>
      <xdr:colOff>101600</xdr:colOff>
      <xdr:row>57</xdr:row>
      <xdr:rowOff>168394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159521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160685</xdr:rowOff>
    </xdr:from>
    <xdr:to>
      <xdr:col>76</xdr:col>
      <xdr:colOff>165100</xdr:colOff>
      <xdr:row>57</xdr:row>
      <xdr:rowOff>90835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81962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15803</xdr:rowOff>
    </xdr:from>
    <xdr:to>
      <xdr:col>72</xdr:col>
      <xdr:colOff>38100</xdr:colOff>
      <xdr:row>57</xdr:row>
      <xdr:rowOff>117403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108530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82074</xdr:rowOff>
    </xdr:from>
    <xdr:to>
      <xdr:col>67</xdr:col>
      <xdr:colOff>101600</xdr:colOff>
      <xdr:row>58</xdr:row>
      <xdr:rowOff>12224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160274</xdr:rowOff>
    </xdr:from>
    <xdr:to>
      <xdr:col>85</xdr:col>
      <xdr:colOff>127000</xdr:colOff>
      <xdr:row>79</xdr:row>
      <xdr:rowOff>6159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33374"/>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133471</xdr:rowOff>
    </xdr:from>
    <xdr:to>
      <xdr:col>81</xdr:col>
      <xdr:colOff>50800</xdr:colOff>
      <xdr:row>78</xdr:row>
      <xdr:rowOff>160274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163671"/>
          <a:ext cx="889000" cy="3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133471</xdr:rowOff>
    </xdr:from>
    <xdr:to>
      <xdr:col>76</xdr:col>
      <xdr:colOff>114300</xdr:colOff>
      <xdr:row>78</xdr:row>
      <xdr:rowOff>121755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163671"/>
          <a:ext cx="889000" cy="3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121755</xdr:rowOff>
    </xdr:from>
    <xdr:to>
      <xdr:col>71</xdr:col>
      <xdr:colOff>177800</xdr:colOff>
      <xdr:row>78</xdr:row>
      <xdr:rowOff>152140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94855"/>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126809</xdr:rowOff>
    </xdr:from>
    <xdr:to>
      <xdr:col>85</xdr:col>
      <xdr:colOff>177800</xdr:colOff>
      <xdr:row>79</xdr:row>
      <xdr:rowOff>56959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41736</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109474</xdr:rowOff>
    </xdr:from>
    <xdr:to>
      <xdr:col>81</xdr:col>
      <xdr:colOff>101600</xdr:colOff>
      <xdr:row>79</xdr:row>
      <xdr:rowOff>39624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30751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82671</xdr:rowOff>
    </xdr:from>
    <xdr:to>
      <xdr:col>76</xdr:col>
      <xdr:colOff>165100</xdr:colOff>
      <xdr:row>77</xdr:row>
      <xdr:rowOff>12821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1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29348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8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70955</xdr:rowOff>
    </xdr:from>
    <xdr:to>
      <xdr:col>72</xdr:col>
      <xdr:colOff>38100</xdr:colOff>
      <xdr:row>79</xdr:row>
      <xdr:rowOff>1105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163682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101340</xdr:rowOff>
    </xdr:from>
    <xdr:to>
      <xdr:col>67</xdr:col>
      <xdr:colOff>101600</xdr:colOff>
      <xdr:row>79</xdr:row>
      <xdr:rowOff>31490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6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100983</xdr:rowOff>
    </xdr:from>
    <xdr:to>
      <xdr:col>85</xdr:col>
      <xdr:colOff>127000</xdr:colOff>
      <xdr:row>97</xdr:row>
      <xdr:rowOff>102186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31633"/>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102186</xdr:rowOff>
    </xdr:from>
    <xdr:to>
      <xdr:col>81</xdr:col>
      <xdr:colOff>50800</xdr:colOff>
      <xdr:row>97</xdr:row>
      <xdr:rowOff>113564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32836"/>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108108</xdr:rowOff>
    </xdr:from>
    <xdr:to>
      <xdr:col>76</xdr:col>
      <xdr:colOff>114300</xdr:colOff>
      <xdr:row>97</xdr:row>
      <xdr:rowOff>113564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38758"/>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108108</xdr:rowOff>
    </xdr:from>
    <xdr:to>
      <xdr:col>71</xdr:col>
      <xdr:colOff>177800</xdr:colOff>
      <xdr:row>97</xdr:row>
      <xdr:rowOff>118470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38758"/>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50183</xdr:rowOff>
    </xdr:from>
    <xdr:to>
      <xdr:col>85</xdr:col>
      <xdr:colOff>177800</xdr:colOff>
      <xdr:row>97</xdr:row>
      <xdr:rowOff>151783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28610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51386</xdr:rowOff>
    </xdr:from>
    <xdr:to>
      <xdr:col>81</xdr:col>
      <xdr:colOff>101600</xdr:colOff>
      <xdr:row>97</xdr:row>
      <xdr:rowOff>152986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144113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62764</xdr:rowOff>
    </xdr:from>
    <xdr:to>
      <xdr:col>76</xdr:col>
      <xdr:colOff>165100</xdr:colOff>
      <xdr:row>97</xdr:row>
      <xdr:rowOff>164364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155491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57308</xdr:rowOff>
    </xdr:from>
    <xdr:to>
      <xdr:col>72</xdr:col>
      <xdr:colOff>38100</xdr:colOff>
      <xdr:row>97</xdr:row>
      <xdr:rowOff>158908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150035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67670</xdr:rowOff>
    </xdr:from>
    <xdr:to>
      <xdr:col>67</xdr:col>
      <xdr:colOff>101600</xdr:colOff>
      <xdr:row>97</xdr:row>
      <xdr:rowOff>169270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160397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年度歳出決算額の</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163,656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36,088</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21,023</a:t>
          </a:r>
          <a:r>
            <a:rPr kumimoji="1" lang="ja-JP" altLang="en-US" sz="1300">
              <a:latin typeface="ＭＳ Ｐゴシック" panose="020B0600070205080204" pitchFamily="50" charset="-128"/>
              <a:ea typeface="ＭＳ Ｐゴシック" panose="020B0600070205080204" pitchFamily="50" charset="-128"/>
            </a:rPr>
            <a:t>円）となっており、子育て世帯等への臨時特別給付金（△</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百万円）や保育所等施設整備事業費補助金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佐々神田保育園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百万円）などの減少が主な要因である。</a:t>
          </a:r>
        </a:p>
        <a:p>
          <a:r>
            <a:rPr kumimoji="1" lang="ja-JP" altLang="en-US" sz="1300">
              <a:latin typeface="ＭＳ Ｐゴシック" panose="020B0600070205080204" pitchFamily="50" charset="-128"/>
              <a:ea typeface="ＭＳ Ｐゴシック" panose="020B0600070205080204" pitchFamily="50" charset="-128"/>
            </a:rPr>
            <a:t>次に、</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％を占める総務費については、住民一人当たり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97,821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6,965</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41,862</a:t>
          </a:r>
          <a:r>
            <a:rPr kumimoji="1" lang="ja-JP" altLang="en-US" sz="1300">
              <a:latin typeface="ＭＳ Ｐゴシック" panose="020B0600070205080204" pitchFamily="50" charset="-128"/>
              <a:ea typeface="ＭＳ Ｐゴシック" panose="020B0600070205080204" pitchFamily="50" charset="-128"/>
            </a:rPr>
            <a:t>円）となっており、庁舎建設工事</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やふるさと応援基金積立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などの増加が主な要因である。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％を占める土木費については、住民一人当たり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74,759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+3,920</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+11,043</a:t>
          </a:r>
          <a:r>
            <a:rPr kumimoji="1" lang="ja-JP" altLang="en-US" sz="1300">
              <a:latin typeface="ＭＳ Ｐゴシック" panose="020B0600070205080204" pitchFamily="50" charset="-128"/>
              <a:ea typeface="ＭＳ Ｐゴシック" panose="020B0600070205080204" pitchFamily="50" charset="-128"/>
            </a:rPr>
            <a:t>円）であり、市瀬第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団地外壁改修工事（</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百万円）や牧崎団地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屋根外壁改修工事（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百万円）などの増加が主な要因である。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教育費については前年度から</a:t>
          </a:r>
          <a:r>
            <a:rPr kumimoji="1" lang="en-US" altLang="ja-JP" sz="1300">
              <a:latin typeface="ＭＳ Ｐゴシック" panose="020B0600070205080204" pitchFamily="50" charset="-128"/>
              <a:ea typeface="ＭＳ Ｐゴシック" panose="020B0600070205080204" pitchFamily="50" charset="-128"/>
            </a:rPr>
            <a:t>11,552</a:t>
          </a:r>
          <a:r>
            <a:rPr kumimoji="1" lang="ja-JP" altLang="en-US" sz="1300">
              <a:latin typeface="ＭＳ Ｐゴシック" panose="020B0600070205080204" pitchFamily="50" charset="-128"/>
              <a:ea typeface="ＭＳ Ｐゴシック" panose="020B0600070205080204" pitchFamily="50" charset="-128"/>
            </a:rPr>
            <a:t>円増加しているが、町民体育館屋根外壁改修工事（</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百万円）や口石小学校校舎屋上防水工事（</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百万円）、地域交流センター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階多目的室空調設備設置工事（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衛生費については前年度から</a:t>
          </a:r>
          <a:r>
            <a:rPr kumimoji="1" lang="en-US" altLang="ja-JP" sz="1300">
              <a:latin typeface="ＭＳ Ｐゴシック" panose="020B0600070205080204" pitchFamily="50" charset="-128"/>
              <a:ea typeface="ＭＳ Ｐゴシック" panose="020B0600070205080204" pitchFamily="50" charset="-128"/>
            </a:rPr>
            <a:t>2,412</a:t>
          </a:r>
          <a:r>
            <a:rPr kumimoji="1" lang="ja-JP" altLang="en-US" sz="1300">
              <a:latin typeface="ＭＳ Ｐゴシック" panose="020B0600070205080204" pitchFamily="50" charset="-128"/>
              <a:ea typeface="ＭＳ Ｐゴシック" panose="020B0600070205080204" pitchFamily="50" charset="-128"/>
            </a:rPr>
            <a:t>円増加しているが、佐々クリーンセンター基幹的設備改良工事（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百万円）や出産・子育て応援給付金（</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今後、公債費については庁舎建設事業やごみ処理施設基幹的設備改良事業などの大型事業着手により増加していくことが見込まれる。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財政調整基金を</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百万円取り崩したが、決算剰余金が前年度より増加したことなどにより財政調整基金残高は増加している。普通交付税及び臨時財政対策債発行可能額の減により標準財政規模が前年度から</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百万円減少したことなどにより財政調整基金残高の割合は</a:t>
          </a:r>
          <a:r>
            <a:rPr kumimoji="1" lang="en-US" altLang="ja-JP" sz="1200">
              <a:latin typeface="ＭＳ ゴシック" pitchFamily="49" charset="-128"/>
              <a:ea typeface="ＭＳ ゴシック" pitchFamily="49" charset="-128"/>
            </a:rPr>
            <a:t>+3.78</a:t>
          </a:r>
          <a:r>
            <a:rPr kumimoji="1" lang="ja-JP" altLang="en-US" sz="1200">
              <a:latin typeface="ＭＳ ゴシック" pitchFamily="49" charset="-128"/>
              <a:ea typeface="ＭＳ ゴシック" pitchFamily="49" charset="-128"/>
            </a:rPr>
            <a:t>ポイント、実質収支額の割合は</a:t>
          </a:r>
          <a:r>
            <a:rPr kumimoji="1" lang="en-US" altLang="ja-JP" sz="1200">
              <a:latin typeface="ＭＳ ゴシック" pitchFamily="49" charset="-128"/>
              <a:ea typeface="ＭＳ ゴシック" pitchFamily="49" charset="-128"/>
            </a:rPr>
            <a:t>+0.04</a:t>
          </a:r>
          <a:r>
            <a:rPr kumimoji="1" lang="ja-JP" altLang="en-US" sz="1200">
              <a:latin typeface="ＭＳ ゴシック" pitchFamily="49" charset="-128"/>
              <a:ea typeface="ＭＳ ゴシック" pitchFamily="49" charset="-128"/>
            </a:rPr>
            <a:t>ポイントとなっており、実質単年度収支比率については庁舎建設事業の逓次繰越しなどにより△</a:t>
          </a:r>
          <a:r>
            <a:rPr kumimoji="1" lang="en-US" altLang="ja-JP" sz="1200">
              <a:latin typeface="ＭＳ ゴシック" pitchFamily="49" charset="-128"/>
              <a:ea typeface="ＭＳ ゴシック" pitchFamily="49" charset="-128"/>
            </a:rPr>
            <a:t>4.42</a:t>
          </a:r>
          <a:r>
            <a:rPr kumimoji="1" lang="ja-JP" altLang="en-US" sz="1200">
              <a:latin typeface="ＭＳ ゴシック" pitchFamily="49" charset="-128"/>
              <a:ea typeface="ＭＳ ゴシック" pitchFamily="49" charset="-128"/>
            </a:rPr>
            <a:t>ポイントとなっている</a:t>
          </a:r>
        </a:p>
        <a:p>
          <a:r>
            <a:rPr kumimoji="1" lang="ja-JP" altLang="en-US" sz="1200">
              <a:latin typeface="ＭＳ ゴシック" pitchFamily="49" charset="-128"/>
              <a:ea typeface="ＭＳ ゴシック" pitchFamily="49" charset="-128"/>
            </a:rPr>
            <a:t>財政調整基金残高は、前年度比</a:t>
          </a:r>
          <a:r>
            <a:rPr kumimoji="1" lang="en-US" altLang="ja-JP" sz="1200">
              <a:latin typeface="ＭＳ ゴシック" pitchFamily="49" charset="-128"/>
              <a:ea typeface="ＭＳ ゴシック" pitchFamily="49" charset="-128"/>
            </a:rPr>
            <a:t>+120</a:t>
          </a:r>
          <a:r>
            <a:rPr kumimoji="1" lang="ja-JP" altLang="en-US" sz="1200">
              <a:latin typeface="ＭＳ ゴシック" pitchFamily="49" charset="-128"/>
              <a:ea typeface="ＭＳ ゴシック" pitchFamily="49" charset="-128"/>
            </a:rPr>
            <a:t>百万円の</a:t>
          </a:r>
          <a:r>
            <a:rPr kumimoji="1" lang="en-US" altLang="ja-JP" sz="1200">
              <a:latin typeface="ＭＳ ゴシック" pitchFamily="49" charset="-128"/>
              <a:ea typeface="ＭＳ ゴシック" pitchFamily="49" charset="-128"/>
            </a:rPr>
            <a:t>990</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実質収支額は、前年度比△</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百万円の</a:t>
          </a:r>
          <a:r>
            <a:rPr kumimoji="1" lang="en-US" altLang="ja-JP" sz="1200">
              <a:latin typeface="ＭＳ ゴシック" pitchFamily="49" charset="-128"/>
              <a:ea typeface="ＭＳ ゴシック" pitchFamily="49" charset="-128"/>
            </a:rPr>
            <a:t>332</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実質単年度収支は、前年度比△</a:t>
          </a:r>
          <a:r>
            <a:rPr kumimoji="1" lang="en-US" altLang="ja-JP" sz="1200">
              <a:latin typeface="ＭＳ ゴシック" pitchFamily="49" charset="-128"/>
              <a:ea typeface="ＭＳ ゴシック" pitchFamily="49" charset="-128"/>
            </a:rPr>
            <a:t>177</a:t>
          </a:r>
          <a:r>
            <a:rPr kumimoji="1" lang="ja-JP" altLang="en-US" sz="1200">
              <a:latin typeface="ＭＳ ゴシック" pitchFamily="49" charset="-128"/>
              <a:ea typeface="ＭＳ ゴシック" pitchFamily="49" charset="-128"/>
            </a:rPr>
            <a:t>百万円の</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百万円となっている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・一般会計については、歳入歳出総額はともに減少し、実質収支は前年度から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百万円減少しているが、標準財政規模が</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百万円減少したことで前年度比</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ポイントとなっている。</a:t>
          </a:r>
        </a:p>
        <a:p>
          <a:r>
            <a:rPr kumimoji="1" lang="ja-JP" altLang="en-US" sz="1400">
              <a:latin typeface="ＭＳ ゴシック" pitchFamily="49" charset="-128"/>
              <a:ea typeface="ＭＳ ゴシック" pitchFamily="49" charset="-128"/>
            </a:rPr>
            <a:t>・国民健康保険特別会計については、歳出の保険給付費</a:t>
          </a:r>
          <a:r>
            <a:rPr kumimoji="1" lang="en-US" altLang="ja-JP" sz="1400">
              <a:latin typeface="ＭＳ ゴシック" pitchFamily="49" charset="-128"/>
              <a:ea typeface="ＭＳ ゴシック" pitchFamily="49" charset="-128"/>
            </a:rPr>
            <a:t>983</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百万円）、国民健康保険事業費納付金</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百万円）の減少や標準財政規模の減少により前年度比</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ポイントとなっている。</a:t>
          </a:r>
        </a:p>
        <a:p>
          <a:r>
            <a:rPr kumimoji="1" lang="ja-JP" altLang="en-US" sz="1400">
              <a:latin typeface="ＭＳ ゴシック" pitchFamily="49" charset="-128"/>
              <a:ea typeface="ＭＳ ゴシック" pitchFamily="49" charset="-128"/>
            </a:rPr>
            <a:t>・水道事業会計については、流動資産の増加（△</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百万円）により実質収支は前年度から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百万円減少しているが、標準財政規模の減少により前年度比＋</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ポイントとなっている。</a:t>
          </a:r>
        </a:p>
        <a:p>
          <a:r>
            <a:rPr kumimoji="1" lang="ja-JP" altLang="en-US" sz="1400">
              <a:latin typeface="ＭＳ ゴシック" pitchFamily="49" charset="-128"/>
              <a:ea typeface="ＭＳ ゴシック" pitchFamily="49" charset="-128"/>
            </a:rPr>
            <a:t>・公共下水道事業会計については、流動資産の増加（</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百万円）と流動負債の減少（△</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百万円）により、実質収支は前年度から</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百万円増加し、前年度比</a:t>
          </a:r>
          <a:r>
            <a:rPr kumimoji="1" lang="en-US" altLang="ja-JP" sz="1400">
              <a:latin typeface="ＭＳ ゴシック" pitchFamily="49" charset="-128"/>
              <a:ea typeface="ＭＳ ゴシック" pitchFamily="49" charset="-128"/>
            </a:rPr>
            <a:t>+0.60</a:t>
          </a:r>
          <a:r>
            <a:rPr kumimoji="1" lang="ja-JP" altLang="en-US" sz="1400">
              <a:latin typeface="ＭＳ ゴシック" pitchFamily="49" charset="-128"/>
              <a:ea typeface="ＭＳ ゴシック" pitchFamily="49" charset="-128"/>
            </a:rPr>
            <a:t>ポイントとなっている。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8022614</v>
      </c>
      <c r="BO4" s="449"/>
      <c r="BP4" s="449"/>
      <c r="BQ4" s="449"/>
      <c r="BR4" s="449"/>
      <c r="BS4" s="449"/>
      <c r="BT4" s="449"/>
      <c r="BU4" s="450"/>
      <c r="BV4" s="448">
        <v>8236017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8.6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7548355</v>
      </c>
      <c r="BO5" s="420"/>
      <c r="BP5" s="420"/>
      <c r="BQ5" s="420"/>
      <c r="BR5" s="420"/>
      <c r="BS5" s="420"/>
      <c r="BT5" s="420"/>
      <c r="BU5" s="421"/>
      <c r="BV5" s="419">
        <v>7873784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90.2</v>
      </c>
      <c r="CU5" s="417"/>
      <c r="CV5" s="417"/>
      <c r="CW5" s="417"/>
      <c r="CX5" s="417"/>
      <c r="CY5" s="417"/>
      <c r="CZ5" s="417"/>
      <c r="DA5" s="418"/>
      <c r="DB5" s="416">
        <v>80.3</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474259</v>
      </c>
      <c r="BO6" s="420"/>
      <c r="BP6" s="420"/>
      <c r="BQ6" s="420"/>
      <c r="BR6" s="420"/>
      <c r="BS6" s="420"/>
      <c r="BT6" s="420"/>
      <c r="BU6" s="421"/>
      <c r="BV6" s="419">
        <v>362233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91.8</v>
      </c>
      <c r="CU6" s="563"/>
      <c r="CV6" s="563"/>
      <c r="CW6" s="563"/>
      <c r="CX6" s="563"/>
      <c r="CY6" s="563"/>
      <c r="CZ6" s="563"/>
      <c r="DA6" s="564"/>
      <c r="DB6" s="562">
        <v>85.8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142244</v>
      </c>
      <c r="BO7" s="420"/>
      <c r="BP7" s="420"/>
      <c r="BQ7" s="420"/>
      <c r="BR7" s="420"/>
      <c r="BS7" s="420"/>
      <c r="BT7" s="420"/>
      <c r="BU7" s="421"/>
      <c r="BV7" s="419">
        <v>22452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3832577</v>
      </c>
      <c r="CU7" s="420"/>
      <c r="CV7" s="420"/>
      <c r="CW7" s="420"/>
      <c r="CX7" s="420"/>
      <c r="CY7" s="420"/>
      <c r="CZ7" s="420"/>
      <c r="DA7" s="421"/>
      <c r="DB7" s="419">
        <v>3942742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332015</v>
      </c>
      <c r="BO8" s="420"/>
      <c r="BP8" s="420"/>
      <c r="BQ8" s="420"/>
      <c r="BR8" s="420"/>
      <c r="BS8" s="420"/>
      <c r="BT8" s="420"/>
      <c r="BU8" s="421"/>
      <c r="BV8" s="419">
        <v>339781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0.54</v>
      </c>
      <c r="CU8" s="523"/>
      <c r="CV8" s="523"/>
      <c r="CW8" s="523"/>
      <c r="CX8" s="523"/>
      <c r="CY8" s="523"/>
      <c r="CZ8" s="523"/>
      <c r="DA8" s="524"/>
      <c r="DB8" s="522">
        <v>0.55000000000000004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13912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-7766</v>
      </c>
      <c r="BO9" s="420"/>
      <c r="BP9" s="420"/>
      <c r="BQ9" s="420"/>
      <c r="BR9" s="420"/>
      <c r="BS9" s="420"/>
      <c r="BT9" s="420"/>
      <c r="BU9" s="421"/>
      <c r="BV9" s="419">
        <v>62787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10</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13626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247379</v>
      </c>
      <c r="BO10" s="420"/>
      <c r="BP10" s="420"/>
      <c r="BQ10" s="420"/>
      <c r="BR10" s="420"/>
      <c r="BS10" s="420"/>
      <c r="BT10" s="420"/>
      <c r="BU10" s="421"/>
      <c r="BV10" s="419">
        <v>305239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95</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14103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126924</v>
      </c>
      <c r="BO12" s="420"/>
      <c r="BP12" s="420"/>
      <c r="BQ12" s="420"/>
      <c r="BR12" s="420"/>
      <c r="BS12" s="420"/>
      <c r="BT12" s="420"/>
      <c r="BU12" s="421"/>
      <c r="BV12" s="419">
        <v>78020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14041</v>
      </c>
      <c r="S13" s="507"/>
      <c r="T13" s="507"/>
      <c r="U13" s="507"/>
      <c r="V13" s="508"/>
      <c r="W13" s="509" t="s">
        <v>141</v>
      </c>
      <c r="X13" s="405"/>
      <c r="Y13" s="405"/>
      <c r="Z13" s="405"/>
      <c r="AA13" s="405"/>
      <c r="AB13" s="406"/>
      <c r="AC13" s="372">
        <v>316</v>
      </c>
      <c r="AD13" s="373"/>
      <c r="AE13" s="373"/>
      <c r="AF13" s="373"/>
      <c r="AG13" s="374"/>
      <c r="AH13" s="372">
        <v>350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112689</v>
      </c>
      <c r="BO13" s="420"/>
      <c r="BP13" s="420"/>
      <c r="BQ13" s="420"/>
      <c r="BR13" s="420"/>
      <c r="BS13" s="420"/>
      <c r="BT13" s="420"/>
      <c r="BU13" s="421"/>
      <c r="BV13" s="419">
        <v>290006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8.6999999999999993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14039</v>
      </c>
      <c r="S14" s="507"/>
      <c r="T14" s="507"/>
      <c r="U14" s="507"/>
      <c r="V14" s="508"/>
      <c r="W14" s="510"/>
      <c r="X14" s="408"/>
      <c r="Y14" s="408"/>
      <c r="Z14" s="408"/>
      <c r="AA14" s="408"/>
      <c r="AB14" s="409"/>
      <c r="AC14" s="499">
        <v>4.7</v>
      </c>
      <c r="AD14" s="500"/>
      <c r="AE14" s="500"/>
      <c r="AF14" s="500"/>
      <c r="AG14" s="501"/>
      <c r="AH14" s="499">
        <v>5.4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13985</v>
      </c>
      <c r="S15" s="507"/>
      <c r="T15" s="507"/>
      <c r="U15" s="507"/>
      <c r="V15" s="508"/>
      <c r="W15" s="509" t="s">
        <v>148</v>
      </c>
      <c r="X15" s="405"/>
      <c r="Y15" s="405"/>
      <c r="Z15" s="405"/>
      <c r="AA15" s="405"/>
      <c r="AB15" s="406"/>
      <c r="AC15" s="372">
        <v>1760</v>
      </c>
      <c r="AD15" s="373"/>
      <c r="AE15" s="373"/>
      <c r="AF15" s="373"/>
      <c r="AG15" s="374"/>
      <c r="AH15" s="372">
        <v>1614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1667920</v>
      </c>
      <c r="BO15" s="449"/>
      <c r="BP15" s="449"/>
      <c r="BQ15" s="449"/>
      <c r="BR15" s="449"/>
      <c r="BS15" s="449"/>
      <c r="BT15" s="449"/>
      <c r="BU15" s="450"/>
      <c r="BV15" s="448">
        <v>1514788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26.3</v>
      </c>
      <c r="AD16" s="500"/>
      <c r="AE16" s="500"/>
      <c r="AF16" s="500"/>
      <c r="AG16" s="501"/>
      <c r="AH16" s="499">
        <v>24.8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3327139</v>
      </c>
      <c r="BO16" s="420"/>
      <c r="BP16" s="420"/>
      <c r="BQ16" s="420"/>
      <c r="BR16" s="420"/>
      <c r="BS16" s="420"/>
      <c r="BT16" s="420"/>
      <c r="BU16" s="421"/>
      <c r="BV16" s="419">
        <v>3290037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4626</v>
      </c>
      <c r="AD17" s="373"/>
      <c r="AE17" s="373"/>
      <c r="AF17" s="373"/>
      <c r="AG17" s="374"/>
      <c r="AH17" s="372">
        <v>4535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2105247</v>
      </c>
      <c r="BO17" s="420"/>
      <c r="BP17" s="420"/>
      <c r="BQ17" s="420"/>
      <c r="BR17" s="420"/>
      <c r="BS17" s="420"/>
      <c r="BT17" s="420"/>
      <c r="BU17" s="421"/>
      <c r="BV17" s="419">
        <v>1902620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32.26</v>
      </c>
      <c r="M18" s="472"/>
      <c r="N18" s="472"/>
      <c r="O18" s="472"/>
      <c r="P18" s="472"/>
      <c r="Q18" s="472"/>
      <c r="R18" s="473"/>
      <c r="S18" s="473"/>
      <c r="T18" s="473"/>
      <c r="U18" s="473"/>
      <c r="V18" s="474"/>
      <c r="W18" s="490"/>
      <c r="X18" s="491"/>
      <c r="Y18" s="491"/>
      <c r="Z18" s="491"/>
      <c r="AA18" s="491"/>
      <c r="AB18" s="515"/>
      <c r="AC18" s="389">
        <v>69</v>
      </c>
      <c r="AD18" s="390"/>
      <c r="AE18" s="390"/>
      <c r="AF18" s="390"/>
      <c r="AG18" s="475"/>
      <c r="AH18" s="389">
        <v>69.8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3500050</v>
      </c>
      <c r="BO18" s="420"/>
      <c r="BP18" s="420"/>
      <c r="BQ18" s="420"/>
      <c r="BR18" s="420"/>
      <c r="BS18" s="420"/>
      <c r="BT18" s="420"/>
      <c r="BU18" s="421"/>
      <c r="BV18" s="419">
        <v>3354771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431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4900027</v>
      </c>
      <c r="BO19" s="420"/>
      <c r="BP19" s="420"/>
      <c r="BQ19" s="420"/>
      <c r="BR19" s="420"/>
      <c r="BS19" s="420"/>
      <c r="BT19" s="420"/>
      <c r="BU19" s="421"/>
      <c r="BV19" s="419">
        <v>4872766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5436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4572722</v>
      </c>
      <c r="BO22" s="449"/>
      <c r="BP22" s="449"/>
      <c r="BQ22" s="449"/>
      <c r="BR22" s="449"/>
      <c r="BS22" s="449"/>
      <c r="BT22" s="449"/>
      <c r="BU22" s="450"/>
      <c r="BV22" s="448">
        <v>4255700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3915193</v>
      </c>
      <c r="BO23" s="420"/>
      <c r="BP23" s="420"/>
      <c r="BQ23" s="420"/>
      <c r="BR23" s="420"/>
      <c r="BS23" s="420"/>
      <c r="BT23" s="420"/>
      <c r="BU23" s="421"/>
      <c r="BV23" s="419">
        <v>3565046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7500</v>
      </c>
      <c r="R24" s="373"/>
      <c r="S24" s="373"/>
      <c r="T24" s="373"/>
      <c r="U24" s="373"/>
      <c r="V24" s="374"/>
      <c r="W24" s="462"/>
      <c r="X24" s="399"/>
      <c r="Y24" s="400"/>
      <c r="Z24" s="375" t="s">
        <v>173</v>
      </c>
      <c r="AA24" s="376"/>
      <c r="AB24" s="376"/>
      <c r="AC24" s="376"/>
      <c r="AD24" s="376"/>
      <c r="AE24" s="376"/>
      <c r="AF24" s="376"/>
      <c r="AG24" s="377"/>
      <c r="AH24" s="372">
        <v>94</v>
      </c>
      <c r="AI24" s="373"/>
      <c r="AJ24" s="373"/>
      <c r="AK24" s="373"/>
      <c r="AL24" s="374"/>
      <c r="AM24" s="372">
        <v>268182</v>
      </c>
      <c r="AN24" s="373"/>
      <c r="AO24" s="373"/>
      <c r="AP24" s="373"/>
      <c r="AQ24" s="373"/>
      <c r="AR24" s="374"/>
      <c r="AS24" s="372">
        <v>2853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2550828</v>
      </c>
      <c r="BO24" s="420"/>
      <c r="BP24" s="420"/>
      <c r="BQ24" s="420"/>
      <c r="BR24" s="420"/>
      <c r="BS24" s="420"/>
      <c r="BT24" s="420"/>
      <c r="BU24" s="421"/>
      <c r="BV24" s="419">
        <v>2067192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6050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139</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390686</v>
      </c>
      <c r="BO25" s="449"/>
      <c r="BP25" s="449"/>
      <c r="BQ25" s="449"/>
      <c r="BR25" s="449"/>
      <c r="BS25" s="449"/>
      <c r="BT25" s="449"/>
      <c r="BU25" s="450"/>
      <c r="BV25" s="448">
        <v>599761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5750</v>
      </c>
      <c r="R26" s="373"/>
      <c r="S26" s="373"/>
      <c r="T26" s="373"/>
      <c r="U26" s="373"/>
      <c r="V26" s="374"/>
      <c r="W26" s="462"/>
      <c r="X26" s="399"/>
      <c r="Y26" s="400"/>
      <c r="Z26" s="375" t="s">
        <v>180</v>
      </c>
      <c r="AA26" s="430"/>
      <c r="AB26" s="430"/>
      <c r="AC26" s="430"/>
      <c r="AD26" s="430"/>
      <c r="AE26" s="430"/>
      <c r="AF26" s="430"/>
      <c r="AG26" s="431"/>
      <c r="AH26" s="372">
        <v>2</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3100</v>
      </c>
      <c r="R27" s="373"/>
      <c r="S27" s="373"/>
      <c r="T27" s="373"/>
      <c r="U27" s="373"/>
      <c r="V27" s="374"/>
      <c r="W27" s="462"/>
      <c r="X27" s="399"/>
      <c r="Y27" s="400"/>
      <c r="Z27" s="375" t="s">
        <v>185</v>
      </c>
      <c r="AA27" s="376"/>
      <c r="AB27" s="376"/>
      <c r="AC27" s="376"/>
      <c r="AD27" s="376"/>
      <c r="AE27" s="376"/>
      <c r="AF27" s="376"/>
      <c r="AG27" s="377"/>
      <c r="AH27" s="372" t="s">
        <v>139</v>
      </c>
      <c r="AI27" s="373"/>
      <c r="AJ27" s="373"/>
      <c r="AK27" s="373"/>
      <c r="AL27" s="374"/>
      <c r="AM27" s="372" t="s">
        <v>177</v>
      </c>
      <c r="AN27" s="373"/>
      <c r="AO27" s="373"/>
      <c r="AP27" s="373"/>
      <c r="AQ27" s="373"/>
      <c r="AR27" s="374"/>
      <c r="AS27" s="372" t="s">
        <v>177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331730</v>
      </c>
      <c r="BO27" s="454"/>
      <c r="BP27" s="454"/>
      <c r="BQ27" s="454"/>
      <c r="BR27" s="454"/>
      <c r="BS27" s="454"/>
      <c r="BT27" s="454"/>
      <c r="BU27" s="455"/>
      <c r="BV27" s="453">
        <v>331485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2490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990319</v>
      </c>
      <c r="BO28" s="449"/>
      <c r="BP28" s="449"/>
      <c r="BQ28" s="449"/>
      <c r="BR28" s="449"/>
      <c r="BS28" s="449"/>
      <c r="BT28" s="449"/>
      <c r="BU28" s="450"/>
      <c r="BV28" s="448">
        <v>869864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2260</v>
      </c>
      <c r="R29" s="373"/>
      <c r="S29" s="373"/>
      <c r="T29" s="373"/>
      <c r="U29" s="373"/>
      <c r="V29" s="374"/>
      <c r="W29" s="463"/>
      <c r="X29" s="464"/>
      <c r="Y29" s="465"/>
      <c r="Z29" s="375" t="s">
        <v>191</v>
      </c>
      <c r="AA29" s="376"/>
      <c r="AB29" s="376"/>
      <c r="AC29" s="376"/>
      <c r="AD29" s="376"/>
      <c r="AE29" s="376"/>
      <c r="AF29" s="376"/>
      <c r="AG29" s="377"/>
      <c r="AH29" s="372">
        <v>94</v>
      </c>
      <c r="AI29" s="373"/>
      <c r="AJ29" s="373"/>
      <c r="AK29" s="373"/>
      <c r="AL29" s="374"/>
      <c r="AM29" s="372">
        <v>268182</v>
      </c>
      <c r="AN29" s="373"/>
      <c r="AO29" s="373"/>
      <c r="AP29" s="373"/>
      <c r="AQ29" s="373"/>
      <c r="AR29" s="374"/>
      <c r="AS29" s="372">
        <v>2853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634590</v>
      </c>
      <c r="BO29" s="420"/>
      <c r="BP29" s="420"/>
      <c r="BQ29" s="420"/>
      <c r="BR29" s="420"/>
      <c r="BS29" s="420"/>
      <c r="BT29" s="420"/>
      <c r="BU29" s="421"/>
      <c r="BV29" s="419">
        <v>637436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3452544</v>
      </c>
      <c r="BO30" s="454"/>
      <c r="BP30" s="454"/>
      <c r="BQ30" s="454"/>
      <c r="BR30" s="454"/>
      <c r="BS30" s="454"/>
      <c r="BT30" s="454"/>
      <c r="BU30" s="455"/>
      <c r="BV30" s="453">
        <v>3732352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203</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長崎県市町村総合事務組合（一般会計）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長崎県林業公社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長崎県市町村総合事務組合（市町村会館管理事業特別会計）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長崎県市町村総合事務組合（市町村会館馬町別館管理事業特別会計）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長崎県市町村総合事務組合（公平委員会特別会計）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長崎県市町村総合事務組合（行政不服審査会事業特別会計）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長崎県市町村総合事務組合（交通災害共済事業特別会計）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長崎県後期高齢者医療広域連合（普通会計）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長崎県後期高齢者医療広域連合（後期高齢者医療事業会計）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6KYWiLrpCzh5dl6QZWFop7dTtpjxUzHPyB06zwvNrYLEf/ufq4Ksi/G5vI9oXcwjUtZbK7IgGv3RiythkwivA==" saltValue="SMdkZ5VZrG5tWRK5iZa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26.4</v>
      </c>
      <c r="G34" s="33">
        <v>26.73</v>
      </c>
      <c r="H34" s="33">
        <v>24.18</v>
      </c>
      <c r="I34" s="33">
        <v>23.5</v>
      </c>
      <c r="J34" s="34">
        <v>23.98</v>
      </c>
      <c r="K34" s="22"/>
      <c r="L34" s="22"/>
      <c r="M34" s="22"/>
      <c r="N34" s="22"/>
      <c r="O34" s="22"/>
      <c r="P34" s="22"/>
    </row>
    <row r="35" spans="1:16" ht="39" customHeight="1" x14ac:dyDescent="0.15">
      <c r="A35" s="22"/>
      <c r="B35" s="35"/>
      <c r="C35" s="1145" t="s">
        <v>574</v>
      </c>
      <c r="D35" s="1146"/>
      <c r="E35" s="1147"/>
      <c r="F35" s="36">
        <v>6.74</v>
      </c>
      <c r="G35" s="37">
        <v>7.51</v>
      </c>
      <c r="H35" s="37">
        <v>7.36</v>
      </c>
      <c r="I35" s="37">
        <v>8.61</v>
      </c>
      <c r="J35" s="38">
        <v>8.66</v>
      </c>
      <c r="K35" s="22"/>
      <c r="L35" s="22"/>
      <c r="M35" s="22"/>
      <c r="N35" s="22"/>
      <c r="O35" s="22"/>
      <c r="P35" s="22"/>
    </row>
    <row r="36" spans="1:16" ht="39" customHeight="1" x14ac:dyDescent="0.15">
      <c r="A36" s="22"/>
      <c r="B36" s="35"/>
      <c r="C36" s="1145" t="s">
        <v>575</v>
      </c>
      <c r="D36" s="1146"/>
      <c r="E36" s="1147"/>
      <c r="F36" s="36" t="s">
        <v>524</v>
      </c>
      <c r="G36" s="37" t="s">
        <v>524</v>
      </c>
      <c r="H36" s="37">
        <v>0</v>
      </c>
      <c r="I36" s="37">
        <v>0.34</v>
      </c>
      <c r="J36" s="38">
        <v>0.94</v>
      </c>
      <c r="K36" s="22"/>
      <c r="L36" s="22"/>
      <c r="M36" s="22"/>
      <c r="N36" s="22"/>
      <c r="O36" s="22"/>
      <c r="P36" s="22"/>
    </row>
    <row r="37" spans="1:16" ht="39" customHeight="1" x14ac:dyDescent="0.15">
      <c r="A37" s="22"/>
      <c r="B37" s="35"/>
      <c r="C37" s="1145" t="s">
        <v>576</v>
      </c>
      <c r="D37" s="1146"/>
      <c r="E37" s="1147"/>
      <c r="F37" s="36">
        <v>0.76</v>
      </c>
      <c r="G37" s="37">
        <v>0.44</v>
      </c>
      <c r="H37" s="37">
        <v>0.92</v>
      </c>
      <c r="I37" s="37">
        <v>0.8</v>
      </c>
      <c r="J37" s="38">
        <v>0.84</v>
      </c>
      <c r="K37" s="22"/>
      <c r="L37" s="22"/>
      <c r="M37" s="22"/>
      <c r="N37" s="22"/>
      <c r="O37" s="22"/>
      <c r="P37" s="22"/>
    </row>
    <row r="38" spans="1:16" ht="39" customHeight="1" x14ac:dyDescent="0.15">
      <c r="A38" s="22"/>
      <c r="B38" s="35"/>
      <c r="C38" s="1145" t="s">
        <v>577</v>
      </c>
      <c r="D38" s="1146"/>
      <c r="E38" s="1147"/>
      <c r="F38" s="36">
        <v>1.4</v>
      </c>
      <c r="G38" s="37">
        <v>0.56000000000000005</v>
      </c>
      <c r="H38" s="37">
        <v>0.87</v>
      </c>
      <c r="I38" s="37">
        <v>0.63</v>
      </c>
      <c r="J38" s="38">
        <v>0.67</v>
      </c>
      <c r="K38" s="22"/>
      <c r="L38" s="22"/>
      <c r="M38" s="22"/>
      <c r="N38" s="22"/>
      <c r="O38" s="22"/>
      <c r="P38" s="22"/>
    </row>
    <row r="39" spans="1:16" ht="39" customHeight="1" x14ac:dyDescent="0.15">
      <c r="A39" s="22"/>
      <c r="B39" s="35"/>
      <c r="C39" s="1145" t="s">
        <v>578</v>
      </c>
      <c r="D39" s="1146"/>
      <c r="E39" s="1147"/>
      <c r="F39" s="36">
        <v>0.03</v>
      </c>
      <c r="G39" s="37">
        <v>0.03</v>
      </c>
      <c r="H39" s="37">
        <v>0.03</v>
      </c>
      <c r="I39" s="37">
        <v>0.04</v>
      </c>
      <c r="J39" s="38">
        <v>0.04</v>
      </c>
      <c r="K39" s="22"/>
      <c r="L39" s="22"/>
      <c r="M39" s="22"/>
      <c r="N39" s="22"/>
      <c r="O39" s="22"/>
      <c r="P39" s="22"/>
    </row>
    <row r="40" spans="1:16" ht="39" customHeight="1" x14ac:dyDescent="0.15">
      <c r="A40" s="22"/>
      <c r="B40" s="35"/>
      <c r="C40" s="1145" t="s">
        <v>579</v>
      </c>
      <c r="D40" s="1146"/>
      <c r="E40" s="1147"/>
      <c r="F40" s="36">
        <v>0.01</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v>0.54</v>
      </c>
      <c r="G43" s="42">
        <v>2.77</v>
      </c>
      <c r="H43" s="42">
        <v>0.05</v>
      </c>
      <c r="I43" s="42">
        <v>0.05</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uOgIPmBlJP2YoxDkEYC/108Xx4P4VsUihPzsuobw/wP4BZT3zm+oOCz4R9+wZfnXeMKdL4M+BTdTcVzoEm5+Q==" saltValue="RDw/vPdnA7BzFa94exB0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493</v>
      </c>
      <c r="L45" s="60">
        <v>514</v>
      </c>
      <c r="M45" s="60">
        <v>507</v>
      </c>
      <c r="N45" s="60">
        <v>525</v>
      </c>
      <c r="O45" s="61">
        <v>530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14</v>
      </c>
      <c r="F48" s="1155"/>
      <c r="G48" s="1155"/>
      <c r="H48" s="1155"/>
      <c r="I48" s="1155"/>
      <c r="J48" s="1156"/>
      <c r="K48" s="63">
        <v>289</v>
      </c>
      <c r="L48" s="64">
        <v>288</v>
      </c>
      <c r="M48" s="64">
        <v>302</v>
      </c>
      <c r="N48" s="64">
        <v>312</v>
      </c>
      <c r="O48" s="65">
        <v>281</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524</v>
      </c>
      <c r="L49" s="64" t="s">
        <v>524</v>
      </c>
      <c r="M49" s="64" t="s">
        <v>524</v>
      </c>
      <c r="N49" s="64" t="s">
        <v>524</v>
      </c>
      <c r="O49" s="65" t="s">
        <v>524</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530</v>
      </c>
      <c r="L52" s="64">
        <v>533</v>
      </c>
      <c r="M52" s="64">
        <v>529</v>
      </c>
      <c r="N52" s="64">
        <v>540</v>
      </c>
      <c r="O52" s="65">
        <v>518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252</v>
      </c>
      <c r="L53" s="69">
        <v>269</v>
      </c>
      <c r="M53" s="69">
        <v>280</v>
      </c>
      <c r="N53" s="69">
        <v>297</v>
      </c>
      <c r="O53" s="70">
        <v>293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eK8qwsUm+qB1DO7pb0bTfcTr9BF35OUAZgpd0nx2zQUPKrO7i9ycerU9CGKaWWCJ+meJPxZR+nGMHUNNwHUqw==" saltValue="lGkPo9mb3t7dmJEtQEO3E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96" t="s">
        <v>31</v>
      </c>
      <c r="C41" s="1197"/>
      <c r="D41" s="105"/>
      <c r="E41" s="1198" t="s">
        <v>32</v>
      </c>
      <c r="F41" s="1198"/>
      <c r="G41" s="1198"/>
      <c r="H41" s="1199"/>
      <c r="I41" s="355">
        <v>4262</v>
      </c>
      <c r="J41" s="356">
        <v>4237</v>
      </c>
      <c r="K41" s="356">
        <v>4229</v>
      </c>
      <c r="L41" s="356">
        <v>4256</v>
      </c>
      <c r="M41" s="357">
        <v>4573</v>
      </c>
    </row>
    <row r="42" spans="2:13" ht="27.75" customHeight="1" x14ac:dyDescent="0.15">
      <c r="B42" s="1186"/>
      <c r="C42" s="1187"/>
      <c r="D42" s="106"/>
      <c r="E42" s="1190" t="s">
        <v>33</v>
      </c>
      <c r="F42" s="1190"/>
      <c r="G42" s="1190"/>
      <c r="H42" s="1191"/>
      <c r="I42" s="358" t="s">
        <v>524</v>
      </c>
      <c r="J42" s="359" t="s">
        <v>524</v>
      </c>
      <c r="K42" s="359" t="s">
        <v>524</v>
      </c>
      <c r="L42" s="359" t="s">
        <v>524</v>
      </c>
      <c r="M42" s="360" t="s">
        <v>524</v>
      </c>
    </row>
    <row r="43" spans="2:13" ht="27.75" customHeight="1" x14ac:dyDescent="0.15">
      <c r="B43" s="1186"/>
      <c r="C43" s="1187"/>
      <c r="D43" s="106"/>
      <c r="E43" s="1190" t="s">
        <v>34</v>
      </c>
      <c r="F43" s="1190"/>
      <c r="G43" s="1190"/>
      <c r="H43" s="1191"/>
      <c r="I43" s="358">
        <v>3171</v>
      </c>
      <c r="J43" s="359">
        <v>3074</v>
      </c>
      <c r="K43" s="359">
        <v>2884</v>
      </c>
      <c r="L43" s="359">
        <v>2612</v>
      </c>
      <c r="M43" s="360">
        <v>2362</v>
      </c>
    </row>
    <row r="44" spans="2:13" ht="27.75" customHeight="1" x14ac:dyDescent="0.15">
      <c r="B44" s="1186"/>
      <c r="C44" s="1187"/>
      <c r="D44" s="106"/>
      <c r="E44" s="1190" t="s">
        <v>35</v>
      </c>
      <c r="F44" s="1190"/>
      <c r="G44" s="1190"/>
      <c r="H44" s="1191"/>
      <c r="I44" s="358" t="s">
        <v>524</v>
      </c>
      <c r="J44" s="359" t="s">
        <v>524</v>
      </c>
      <c r="K44" s="359" t="s">
        <v>524</v>
      </c>
      <c r="L44" s="359" t="s">
        <v>524</v>
      </c>
      <c r="M44" s="360" t="s">
        <v>524</v>
      </c>
    </row>
    <row r="45" spans="2:13" ht="27.75" customHeight="1" x14ac:dyDescent="0.15">
      <c r="B45" s="1186"/>
      <c r="C45" s="1187"/>
      <c r="D45" s="106"/>
      <c r="E45" s="1190" t="s">
        <v>36</v>
      </c>
      <c r="F45" s="1190"/>
      <c r="G45" s="1190"/>
      <c r="H45" s="1191"/>
      <c r="I45" s="358">
        <v>696</v>
      </c>
      <c r="J45" s="359">
        <v>675</v>
      </c>
      <c r="K45" s="359">
        <v>675</v>
      </c>
      <c r="L45" s="359">
        <v>675</v>
      </c>
      <c r="M45" s="360">
        <v>686</v>
      </c>
    </row>
    <row r="46" spans="2:13" ht="27.75" customHeight="1" x14ac:dyDescent="0.15">
      <c r="B46" s="1186"/>
      <c r="C46" s="1187"/>
      <c r="D46" s="107"/>
      <c r="E46" s="1190" t="s">
        <v>37</v>
      </c>
      <c r="F46" s="1190"/>
      <c r="G46" s="1190"/>
      <c r="H46" s="1191"/>
      <c r="I46" s="358">
        <v>4</v>
      </c>
      <c r="J46" s="359">
        <v>3</v>
      </c>
      <c r="K46" s="359">
        <v>3</v>
      </c>
      <c r="L46" s="359">
        <v>3</v>
      </c>
      <c r="M46" s="360">
        <v>2</v>
      </c>
    </row>
    <row r="47" spans="2:13" ht="27.75" customHeight="1" x14ac:dyDescent="0.15">
      <c r="B47" s="1186"/>
      <c r="C47" s="1187"/>
      <c r="D47" s="108"/>
      <c r="E47" s="1200" t="s">
        <v>38</v>
      </c>
      <c r="F47" s="1201"/>
      <c r="G47" s="1201"/>
      <c r="H47" s="1202"/>
      <c r="I47" s="358" t="s">
        <v>524</v>
      </c>
      <c r="J47" s="359" t="s">
        <v>524</v>
      </c>
      <c r="K47" s="359" t="s">
        <v>524</v>
      </c>
      <c r="L47" s="359" t="s">
        <v>524</v>
      </c>
      <c r="M47" s="360" t="s">
        <v>524</v>
      </c>
    </row>
    <row r="48" spans="2:13" ht="27.75" customHeight="1" x14ac:dyDescent="0.15">
      <c r="B48" s="1186"/>
      <c r="C48" s="1187"/>
      <c r="D48" s="106"/>
      <c r="E48" s="1190" t="s">
        <v>39</v>
      </c>
      <c r="F48" s="1190"/>
      <c r="G48" s="1190"/>
      <c r="H48" s="1191"/>
      <c r="I48" s="358" t="s">
        <v>524</v>
      </c>
      <c r="J48" s="359" t="s">
        <v>524</v>
      </c>
      <c r="K48" s="359" t="s">
        <v>524</v>
      </c>
      <c r="L48" s="359" t="s">
        <v>524</v>
      </c>
      <c r="M48" s="360" t="s">
        <v>524</v>
      </c>
    </row>
    <row r="49" spans="2:13" ht="27.75" customHeight="1" x14ac:dyDescent="0.15">
      <c r="B49" s="1188"/>
      <c r="C49" s="1189"/>
      <c r="D49" s="106"/>
      <c r="E49" s="1190" t="s">
        <v>40</v>
      </c>
      <c r="F49" s="1190"/>
      <c r="G49" s="1190"/>
      <c r="H49" s="1191"/>
      <c r="I49" s="358" t="s">
        <v>524</v>
      </c>
      <c r="J49" s="359" t="s">
        <v>524</v>
      </c>
      <c r="K49" s="359" t="s">
        <v>524</v>
      </c>
      <c r="L49" s="359" t="s">
        <v>524</v>
      </c>
      <c r="M49" s="360" t="s">
        <v>524</v>
      </c>
    </row>
    <row r="50" spans="2:13" ht="27.75" customHeight="1" x14ac:dyDescent="0.15">
      <c r="B50" s="1184" t="s">
        <v>41</v>
      </c>
      <c r="C50" s="1185"/>
      <c r="D50" s="109"/>
      <c r="E50" s="1190" t="s">
        <v>42</v>
      </c>
      <c r="F50" s="1190"/>
      <c r="G50" s="1190"/>
      <c r="H50" s="1191"/>
      <c r="I50" s="358">
        <v>5835</v>
      </c>
      <c r="J50" s="359">
        <v>6081</v>
      </c>
      <c r="K50" s="359">
        <v>5327</v>
      </c>
      <c r="L50" s="359">
        <v>5779</v>
      </c>
      <c r="M50" s="360">
        <v>5624</v>
      </c>
    </row>
    <row r="51" spans="2:13" ht="27.75" customHeight="1" x14ac:dyDescent="0.15">
      <c r="B51" s="1186"/>
      <c r="C51" s="1187"/>
      <c r="D51" s="106"/>
      <c r="E51" s="1190" t="s">
        <v>43</v>
      </c>
      <c r="F51" s="1190"/>
      <c r="G51" s="1190"/>
      <c r="H51" s="1191"/>
      <c r="I51" s="358">
        <v>138</v>
      </c>
      <c r="J51" s="359">
        <v>197</v>
      </c>
      <c r="K51" s="359">
        <v>252</v>
      </c>
      <c r="L51" s="359">
        <v>215</v>
      </c>
      <c r="M51" s="360">
        <v>246</v>
      </c>
    </row>
    <row r="52" spans="2:13" ht="27.75" customHeight="1" x14ac:dyDescent="0.15">
      <c r="B52" s="1188"/>
      <c r="C52" s="1189"/>
      <c r="D52" s="106"/>
      <c r="E52" s="1190" t="s">
        <v>44</v>
      </c>
      <c r="F52" s="1190"/>
      <c r="G52" s="1190"/>
      <c r="H52" s="1191"/>
      <c r="I52" s="358">
        <v>4771</v>
      </c>
      <c r="J52" s="359">
        <v>4685</v>
      </c>
      <c r="K52" s="359">
        <v>4761</v>
      </c>
      <c r="L52" s="359">
        <v>4861</v>
      </c>
      <c r="M52" s="360">
        <v>4951</v>
      </c>
    </row>
    <row r="53" spans="2:13" ht="27.75" customHeight="1" thickBot="1" x14ac:dyDescent="0.2">
      <c r="B53" s="1192" t="s">
        <v>45</v>
      </c>
      <c r="C53" s="1193"/>
      <c r="D53" s="110"/>
      <c r="E53" s="1194" t="s">
        <v>46</v>
      </c>
      <c r="F53" s="1194"/>
      <c r="G53" s="1194"/>
      <c r="H53" s="1195"/>
      <c r="I53" s="361">
        <v>-2611</v>
      </c>
      <c r="J53" s="362">
        <v>-2974</v>
      </c>
      <c r="K53" s="362">
        <v>-2549</v>
      </c>
      <c r="L53" s="362">
        <v>-3311</v>
      </c>
      <c r="M53" s="363">
        <v>-3197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bMK96MX55tsOeqZBB59gB0LuMMwFj1V4bg2iih3cScNsXPFbwquYd13oZonNpPn9CN/97Xoh1dBMI0U75VO1Q==" saltValue="oZ4k1viI6dr60TaWg6Qm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643</v>
      </c>
      <c r="G55" s="122">
        <v>870</v>
      </c>
      <c r="H55" s="123">
        <v>990</v>
      </c>
    </row>
    <row r="56" spans="2:8" ht="52.5" customHeight="1" x14ac:dyDescent="0.15">
      <c r="B56" s="124"/>
      <c r="C56" s="1213" t="s">
        <v>50</v>
      </c>
      <c r="D56" s="1213"/>
      <c r="E56" s="1214"/>
      <c r="F56" s="125">
        <v>564</v>
      </c>
      <c r="G56" s="125">
        <v>637</v>
      </c>
      <c r="H56" s="126">
        <v>635</v>
      </c>
    </row>
    <row r="57" spans="2:8" ht="53.25" customHeight="1" x14ac:dyDescent="0.15">
      <c r="B57" s="124"/>
      <c r="C57" s="1215" t="s">
        <v>51</v>
      </c>
      <c r="D57" s="1215"/>
      <c r="E57" s="1216"/>
      <c r="F57" s="127">
        <v>3580</v>
      </c>
      <c r="G57" s="127">
        <v>3732</v>
      </c>
      <c r="H57" s="128">
        <v>3453</v>
      </c>
    </row>
    <row r="58" spans="2:8" ht="45.75" customHeight="1" x14ac:dyDescent="0.15">
      <c r="B58" s="129"/>
      <c r="C58" s="1203" t="s">
        <v>589</v>
      </c>
      <c r="D58" s="1204"/>
      <c r="E58" s="1205"/>
      <c r="F58" s="130">
        <v>1951</v>
      </c>
      <c r="G58" s="130">
        <v>2099</v>
      </c>
      <c r="H58" s="131">
        <v>2070</v>
      </c>
    </row>
    <row r="59" spans="2:8" ht="45.75" customHeight="1" x14ac:dyDescent="0.15">
      <c r="B59" s="129"/>
      <c r="C59" s="1203" t="s">
        <v>590</v>
      </c>
      <c r="D59" s="1204"/>
      <c r="E59" s="1205"/>
      <c r="F59" s="130">
        <v>655</v>
      </c>
      <c r="G59" s="130">
        <v>624</v>
      </c>
      <c r="H59" s="131">
        <v>420</v>
      </c>
    </row>
    <row r="60" spans="2:8" ht="45.75" customHeight="1" x14ac:dyDescent="0.15">
      <c r="B60" s="129"/>
      <c r="C60" s="1203" t="s">
        <v>591</v>
      </c>
      <c r="D60" s="1204"/>
      <c r="E60" s="1205"/>
      <c r="F60" s="130">
        <v>290</v>
      </c>
      <c r="G60" s="130">
        <v>315</v>
      </c>
      <c r="H60" s="131">
        <v>240</v>
      </c>
    </row>
    <row r="61" spans="2:8" ht="45.75" customHeight="1" x14ac:dyDescent="0.15">
      <c r="B61" s="129"/>
      <c r="C61" s="1203" t="s">
        <v>592</v>
      </c>
      <c r="D61" s="1204"/>
      <c r="E61" s="1205"/>
      <c r="F61" s="130">
        <v>188</v>
      </c>
      <c r="G61" s="130">
        <v>188</v>
      </c>
      <c r="H61" s="131">
        <v>189</v>
      </c>
    </row>
    <row r="62" spans="2:8" ht="45.75" customHeight="1" thickBot="1" x14ac:dyDescent="0.2">
      <c r="B62" s="132"/>
      <c r="C62" s="1206" t="s">
        <v>593</v>
      </c>
      <c r="D62" s="1207"/>
      <c r="E62" s="1208"/>
      <c r="F62" s="133">
        <v>185</v>
      </c>
      <c r="G62" s="133">
        <v>185</v>
      </c>
      <c r="H62" s="134">
        <v>185</v>
      </c>
    </row>
    <row r="63" spans="2:8" ht="52.5" customHeight="1" thickBot="1" x14ac:dyDescent="0.2">
      <c r="B63" s="135"/>
      <c r="C63" s="1209" t="s">
        <v>52</v>
      </c>
      <c r="D63" s="1209"/>
      <c r="E63" s="1210"/>
      <c r="F63" s="136">
        <v>4787</v>
      </c>
      <c r="G63" s="136">
        <v>5240</v>
      </c>
      <c r="H63" s="137">
        <v>5077</v>
      </c>
    </row>
    <row r="64" spans="2:8" x14ac:dyDescent="0.15"/>
  </sheetData>
  <sheetProtection algorithmName="SHA-512" hashValue="0aUcuxC8c9W5BR/Ofxbp+oaNAf8V4y5f25vWnF9umMwZ0axMzFanCJeWgrrKQ7cgoB2ee4yzxt0oVlm6t/O3lQ==" saltValue="3nNYdY5m7i7htEOW3dq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60788</v>
      </c>
      <c r="E3" s="156"/>
      <c r="F3" s="157">
        <v>88328</v>
      </c>
      <c r="G3" s="158"/>
      <c r="H3" s="159"/>
    </row>
    <row r="4" spans="1:8" x14ac:dyDescent="0.15">
      <c r="A4" s="160"/>
      <c r="B4" s="161"/>
      <c r="C4" s="162"/>
      <c r="D4" s="163">
        <v>29479</v>
      </c>
      <c r="E4" s="164"/>
      <c r="F4" s="165">
        <v>49013</v>
      </c>
      <c r="G4" s="166"/>
      <c r="H4" s="167"/>
    </row>
    <row r="5" spans="1:8" x14ac:dyDescent="0.15">
      <c r="A5" s="148" t="s">
        <v>558</v>
      </c>
      <c r="B5" s="153"/>
      <c r="C5" s="154"/>
      <c r="D5" s="155">
        <v>66564</v>
      </c>
      <c r="E5" s="156"/>
      <c r="F5" s="157">
        <v>103390</v>
      </c>
      <c r="G5" s="158"/>
      <c r="H5" s="159"/>
    </row>
    <row r="6" spans="1:8" x14ac:dyDescent="0.15">
      <c r="A6" s="160"/>
      <c r="B6" s="161"/>
      <c r="C6" s="162"/>
      <c r="D6" s="163">
        <v>32519</v>
      </c>
      <c r="E6" s="164"/>
      <c r="F6" s="165">
        <v>51269</v>
      </c>
      <c r="G6" s="166"/>
      <c r="H6" s="167"/>
    </row>
    <row r="7" spans="1:8" x14ac:dyDescent="0.15">
      <c r="A7" s="148" t="s">
        <v>559</v>
      </c>
      <c r="B7" s="153"/>
      <c r="C7" s="154"/>
      <c r="D7" s="155">
        <v>62668</v>
      </c>
      <c r="E7" s="156"/>
      <c r="F7" s="157">
        <v>117234</v>
      </c>
      <c r="G7" s="158"/>
      <c r="H7" s="159"/>
    </row>
    <row r="8" spans="1:8" x14ac:dyDescent="0.15">
      <c r="A8" s="160"/>
      <c r="B8" s="161"/>
      <c r="C8" s="162"/>
      <c r="D8" s="163">
        <v>31100</v>
      </c>
      <c r="E8" s="164"/>
      <c r="F8" s="165">
        <v>59796</v>
      </c>
      <c r="G8" s="166"/>
      <c r="H8" s="167"/>
    </row>
    <row r="9" spans="1:8" x14ac:dyDescent="0.15">
      <c r="A9" s="148" t="s">
        <v>560</v>
      </c>
      <c r="B9" s="153"/>
      <c r="C9" s="154"/>
      <c r="D9" s="155">
        <v>74559</v>
      </c>
      <c r="E9" s="156"/>
      <c r="F9" s="157">
        <v>97758</v>
      </c>
      <c r="G9" s="158"/>
      <c r="H9" s="159"/>
    </row>
    <row r="10" spans="1:8" x14ac:dyDescent="0.15">
      <c r="A10" s="160"/>
      <c r="B10" s="161"/>
      <c r="C10" s="162"/>
      <c r="D10" s="163">
        <v>30103</v>
      </c>
      <c r="E10" s="164"/>
      <c r="F10" s="165">
        <v>45946</v>
      </c>
      <c r="G10" s="166"/>
      <c r="H10" s="167"/>
    </row>
    <row r="11" spans="1:8" x14ac:dyDescent="0.15">
      <c r="A11" s="148" t="s">
        <v>561</v>
      </c>
      <c r="B11" s="153"/>
      <c r="C11" s="154"/>
      <c r="D11" s="155">
        <v>99869</v>
      </c>
      <c r="E11" s="156"/>
      <c r="F11" s="157">
        <v>91338</v>
      </c>
      <c r="G11" s="158"/>
      <c r="H11" s="159"/>
    </row>
    <row r="12" spans="1:8" x14ac:dyDescent="0.15">
      <c r="A12" s="160"/>
      <c r="B12" s="161"/>
      <c r="C12" s="168"/>
      <c r="D12" s="163">
        <v>68640</v>
      </c>
      <c r="E12" s="164"/>
      <c r="F12" s="165">
        <v>43989</v>
      </c>
      <c r="G12" s="166"/>
      <c r="H12" s="167"/>
    </row>
    <row r="13" spans="1:8" x14ac:dyDescent="0.15">
      <c r="A13" s="148"/>
      <c r="B13" s="153"/>
      <c r="C13" s="169"/>
      <c r="D13" s="170">
        <v>72890</v>
      </c>
      <c r="E13" s="171"/>
      <c r="F13" s="172">
        <v>99610</v>
      </c>
      <c r="G13" s="173"/>
      <c r="H13" s="159"/>
    </row>
    <row r="14" spans="1:8" x14ac:dyDescent="0.15">
      <c r="A14" s="160"/>
      <c r="B14" s="161"/>
      <c r="C14" s="162"/>
      <c r="D14" s="163">
        <v>38368</v>
      </c>
      <c r="E14" s="164"/>
      <c r="F14" s="165">
        <v>50003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6.75</v>
      </c>
      <c r="C19" s="174">
        <f>ROUND(VALUE(SUBSTITUTE(実質収支比率等に係る経年分析!G$48,"▲","-")),2)</f>
        <v>7.52</v>
      </c>
      <c r="D19" s="174">
        <f>ROUND(VALUE(SUBSTITUTE(実質収支比率等に係る経年分析!H$48,"▲","-")),2)</f>
        <v>7.36</v>
      </c>
      <c r="E19" s="174">
        <f>ROUND(VALUE(SUBSTITUTE(実質収支比率等に係る経年分析!I$48,"▲","-")),2)</f>
        <v>8.6199999999999992</v>
      </c>
      <c r="F19" s="174">
        <f>ROUND(VALUE(SUBSTITUTE(実質収支比率等に係る経年分析!J$48,"▲","-")),2)</f>
        <v>8.66</v>
      </c>
    </row>
    <row r="20" spans="1:11" x14ac:dyDescent="0.15">
      <c r="A20" s="174" t="s">
        <v>56</v>
      </c>
      <c r="B20" s="174">
        <f>ROUND(VALUE(SUBSTITUTE(実質収支比率等に係る経年分析!F$47,"▲","-")),2)</f>
        <v>17.350000000000001</v>
      </c>
      <c r="C20" s="174">
        <f>ROUND(VALUE(SUBSTITUTE(実質収支比率等に係る経年分析!G$47,"▲","-")),2)</f>
        <v>29.49</v>
      </c>
      <c r="D20" s="174">
        <f>ROUND(VALUE(SUBSTITUTE(実質収支比率等に係る経年分析!H$47,"▲","-")),2)</f>
        <v>17.079999999999998</v>
      </c>
      <c r="E20" s="174">
        <f>ROUND(VALUE(SUBSTITUTE(実質収支比率等に係る経年分析!I$47,"▲","-")),2)</f>
        <v>22.06</v>
      </c>
      <c r="F20" s="174">
        <f>ROUND(VALUE(SUBSTITUTE(実質収支比率等に係る経年分析!J$47,"▲","-")),2)</f>
        <v>25.84</v>
      </c>
    </row>
    <row r="21" spans="1:11" x14ac:dyDescent="0.15">
      <c r="A21" s="174" t="s">
        <v>57</v>
      </c>
      <c r="B21" s="174">
        <f>IF(ISNUMBER(VALUE(SUBSTITUTE(実質収支比率等に係る経年分析!F$49,"▲","-"))),ROUND(VALUE(SUBSTITUTE(実質収支比率等に係る経年分析!F$49,"▲","-")),2),NA())</f>
        <v>-0.16</v>
      </c>
      <c r="C21" s="174">
        <f>IF(ISNUMBER(VALUE(SUBSTITUTE(実質収支比率等に係る経年分析!G$49,"▲","-"))),ROUND(VALUE(SUBSTITUTE(実質収支比率等に係る経年分析!G$49,"▲","-")),2),NA())</f>
        <v>13.36</v>
      </c>
      <c r="D21" s="174">
        <f>IF(ISNUMBER(VALUE(SUBSTITUTE(実質収支比率等に係る経年分析!H$49,"▲","-"))),ROUND(VALUE(SUBSTITUTE(実質収支比率等に係る経年分析!H$49,"▲","-")),2),NA())</f>
        <v>-9.67</v>
      </c>
      <c r="E21" s="174">
        <f>IF(ISNUMBER(VALUE(SUBSTITUTE(実質収支比率等に係る経年分析!I$49,"▲","-"))),ROUND(VALUE(SUBSTITUTE(実質収支比率等に係る経年分析!I$49,"▲","-")),2),NA())</f>
        <v>7.36</v>
      </c>
      <c r="F21" s="174">
        <f>IF(ISNUMBER(VALUE(SUBSTITUTE(実質収支比率等に係る経年分析!J$49,"▲","-"))),ROUND(VALUE(SUBSTITUTE(実質収支比率等に係る経年分析!J$49,"▲","-")),2),NA())</f>
        <v>2.94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2.77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530</v>
      </c>
      <c r="E42" s="176"/>
      <c r="F42" s="176"/>
      <c r="G42" s="176">
        <f>'実質公債費比率（分子）の構造'!L$52</f>
        <v>533</v>
      </c>
      <c r="H42" s="176"/>
      <c r="I42" s="176"/>
      <c r="J42" s="176">
        <f>'実質公債費比率（分子）の構造'!M$52</f>
        <v>529</v>
      </c>
      <c r="K42" s="176"/>
      <c r="L42" s="176"/>
      <c r="M42" s="176">
        <f>'実質公債費比率（分子）の構造'!N$52</f>
        <v>540</v>
      </c>
      <c r="N42" s="176"/>
      <c r="O42" s="176"/>
      <c r="P42" s="176">
        <f>'実質公債費比率（分子）の構造'!O$52</f>
        <v>518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289</v>
      </c>
      <c r="C46" s="176"/>
      <c r="D46" s="176"/>
      <c r="E46" s="176">
        <f>'実質公債費比率（分子）の構造'!L$48</f>
        <v>288</v>
      </c>
      <c r="F46" s="176"/>
      <c r="G46" s="176"/>
      <c r="H46" s="176">
        <f>'実質公債費比率（分子）の構造'!M$48</f>
        <v>302</v>
      </c>
      <c r="I46" s="176"/>
      <c r="J46" s="176"/>
      <c r="K46" s="176">
        <f>'実質公債費比率（分子）の構造'!N$48</f>
        <v>312</v>
      </c>
      <c r="L46" s="176"/>
      <c r="M46" s="176"/>
      <c r="N46" s="176">
        <f>'実質公債費比率（分子）の構造'!O$48</f>
        <v>281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493</v>
      </c>
      <c r="C49" s="176"/>
      <c r="D49" s="176"/>
      <c r="E49" s="176">
        <f>'実質公債費比率（分子）の構造'!L$45</f>
        <v>514</v>
      </c>
      <c r="F49" s="176"/>
      <c r="G49" s="176"/>
      <c r="H49" s="176">
        <f>'実質公債費比率（分子）の構造'!M$45</f>
        <v>507</v>
      </c>
      <c r="I49" s="176"/>
      <c r="J49" s="176"/>
      <c r="K49" s="176">
        <f>'実質公債費比率（分子）の構造'!N$45</f>
        <v>525</v>
      </c>
      <c r="L49" s="176"/>
      <c r="M49" s="176"/>
      <c r="N49" s="176">
        <f>'実質公債費比率（分子）の構造'!O$45</f>
        <v>530</v>
      </c>
      <c r="O49" s="176"/>
      <c r="P49" s="176"/>
    </row>
    <row r="50" spans="1:16" x14ac:dyDescent="0.15">
      <c r="A50" s="176" t="s">
        <v>72</v>
      </c>
      <c r="B50" s="176" t="e">
        <f>NA()</f>
        <v>#N/A</v>
      </c>
      <c r="C50" s="176">
        <f>IF(ISNUMBER('実質公債費比率（分子）の構造'!K$53),'実質公債費比率（分子）の構造'!K$53,NA())</f>
        <v>252</v>
      </c>
      <c r="D50" s="176" t="e">
        <f>NA()</f>
        <v>#N/A</v>
      </c>
      <c r="E50" s="176" t="e">
        <f>NA()</f>
        <v>#N/A</v>
      </c>
      <c r="F50" s="176">
        <f>IF(ISNUMBER('実質公債費比率（分子）の構造'!L$53),'実質公債費比率（分子）の構造'!L$53,NA())</f>
        <v>269</v>
      </c>
      <c r="G50" s="176" t="e">
        <f>NA()</f>
        <v>#N/A</v>
      </c>
      <c r="H50" s="176" t="e">
        <f>NA()</f>
        <v>#N/A</v>
      </c>
      <c r="I50" s="176">
        <f>IF(ISNUMBER('実質公債費比率（分子）の構造'!M$53),'実質公債費比率（分子）の構造'!M$53,NA())</f>
        <v>280</v>
      </c>
      <c r="J50" s="176" t="e">
        <f>NA()</f>
        <v>#N/A</v>
      </c>
      <c r="K50" s="176" t="e">
        <f>NA()</f>
        <v>#N/A</v>
      </c>
      <c r="L50" s="176">
        <f>IF(ISNUMBER('実質公債費比率（分子）の構造'!N$53),'実質公債費比率（分子）の構造'!N$53,NA())</f>
        <v>297</v>
      </c>
      <c r="M50" s="176" t="e">
        <f>NA()</f>
        <v>#N/A</v>
      </c>
      <c r="N50" s="176" t="e">
        <f>NA()</f>
        <v>#N/A</v>
      </c>
      <c r="O50" s="176">
        <f>IF(ISNUMBER('実質公債費比率（分子）の構造'!O$53),'実質公債費比率（分子）の構造'!O$53,NA())</f>
        <v>293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4771</v>
      </c>
      <c r="E56" s="175"/>
      <c r="F56" s="175"/>
      <c r="G56" s="175">
        <f>'将来負担比率（分子）の構造'!J$52</f>
        <v>4685</v>
      </c>
      <c r="H56" s="175"/>
      <c r="I56" s="175"/>
      <c r="J56" s="175">
        <f>'将来負担比率（分子）の構造'!K$52</f>
        <v>4761</v>
      </c>
      <c r="K56" s="175"/>
      <c r="L56" s="175"/>
      <c r="M56" s="175">
        <f>'将来負担比率（分子）の構造'!L$52</f>
        <v>4861</v>
      </c>
      <c r="N56" s="175"/>
      <c r="O56" s="175"/>
      <c r="P56" s="175">
        <f>'将来負担比率（分子）の構造'!M$52</f>
        <v>4951</v>
      </c>
    </row>
    <row r="57" spans="1:16" x14ac:dyDescent="0.15">
      <c r="A57" s="175" t="s">
        <v>43</v>
      </c>
      <c r="B57" s="175"/>
      <c r="C57" s="175"/>
      <c r="D57" s="175">
        <f>'将来負担比率（分子）の構造'!I$51</f>
        <v>138</v>
      </c>
      <c r="E57" s="175"/>
      <c r="F57" s="175"/>
      <c r="G57" s="175">
        <f>'将来負担比率（分子）の構造'!J$51</f>
        <v>197</v>
      </c>
      <c r="H57" s="175"/>
      <c r="I57" s="175"/>
      <c r="J57" s="175">
        <f>'将来負担比率（分子）の構造'!K$51</f>
        <v>252</v>
      </c>
      <c r="K57" s="175"/>
      <c r="L57" s="175"/>
      <c r="M57" s="175">
        <f>'将来負担比率（分子）の構造'!L$51</f>
        <v>215</v>
      </c>
      <c r="N57" s="175"/>
      <c r="O57" s="175"/>
      <c r="P57" s="175">
        <f>'将来負担比率（分子）の構造'!M$51</f>
        <v>246</v>
      </c>
    </row>
    <row r="58" spans="1:16" x14ac:dyDescent="0.15">
      <c r="A58" s="175" t="s">
        <v>42</v>
      </c>
      <c r="B58" s="175"/>
      <c r="C58" s="175"/>
      <c r="D58" s="175">
        <f>'将来負担比率（分子）の構造'!I$50</f>
        <v>5835</v>
      </c>
      <c r="E58" s="175"/>
      <c r="F58" s="175"/>
      <c r="G58" s="175">
        <f>'将来負担比率（分子）の構造'!J$50</f>
        <v>6081</v>
      </c>
      <c r="H58" s="175"/>
      <c r="I58" s="175"/>
      <c r="J58" s="175">
        <f>'将来負担比率（分子）の構造'!K$50</f>
        <v>5327</v>
      </c>
      <c r="K58" s="175"/>
      <c r="L58" s="175"/>
      <c r="M58" s="175">
        <f>'将来負担比率（分子）の構造'!L$50</f>
        <v>5779</v>
      </c>
      <c r="N58" s="175"/>
      <c r="O58" s="175"/>
      <c r="P58" s="175">
        <f>'将来負担比率（分子）の構造'!M$50</f>
        <v>5624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v>
      </c>
      <c r="C61" s="175"/>
      <c r="D61" s="175"/>
      <c r="E61" s="175">
        <f>'将来負担比率（分子）の構造'!J$46</f>
        <v>3</v>
      </c>
      <c r="F61" s="175"/>
      <c r="G61" s="175"/>
      <c r="H61" s="175">
        <f>'将来負担比率（分子）の構造'!K$46</f>
        <v>3</v>
      </c>
      <c r="I61" s="175"/>
      <c r="J61" s="175"/>
      <c r="K61" s="175">
        <f>'将来負担比率（分子）の構造'!L$46</f>
        <v>3</v>
      </c>
      <c r="L61" s="175"/>
      <c r="M61" s="175"/>
      <c r="N61" s="175">
        <f>'将来負担比率（分子）の構造'!M$46</f>
        <v>2</v>
      </c>
      <c r="O61" s="175"/>
      <c r="P61" s="175"/>
    </row>
    <row r="62" spans="1:16" x14ac:dyDescent="0.15">
      <c r="A62" s="175" t="s">
        <v>36</v>
      </c>
      <c r="B62" s="175">
        <f>'将来負担比率（分子）の構造'!I$45</f>
        <v>696</v>
      </c>
      <c r="C62" s="175"/>
      <c r="D62" s="175"/>
      <c r="E62" s="175">
        <f>'将来負担比率（分子）の構造'!J$45</f>
        <v>675</v>
      </c>
      <c r="F62" s="175"/>
      <c r="G62" s="175"/>
      <c r="H62" s="175">
        <f>'将来負担比率（分子）の構造'!K$45</f>
        <v>675</v>
      </c>
      <c r="I62" s="175"/>
      <c r="J62" s="175"/>
      <c r="K62" s="175">
        <f>'将来負担比率（分子）の構造'!L$45</f>
        <v>675</v>
      </c>
      <c r="L62" s="175"/>
      <c r="M62" s="175"/>
      <c r="N62" s="175">
        <f>'将来負担比率（分子）の構造'!M$45</f>
        <v>686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3171</v>
      </c>
      <c r="C64" s="175"/>
      <c r="D64" s="175"/>
      <c r="E64" s="175">
        <f>'将来負担比率（分子）の構造'!J$43</f>
        <v>3074</v>
      </c>
      <c r="F64" s="175"/>
      <c r="G64" s="175"/>
      <c r="H64" s="175">
        <f>'将来負担比率（分子）の構造'!K$43</f>
        <v>2884</v>
      </c>
      <c r="I64" s="175"/>
      <c r="J64" s="175"/>
      <c r="K64" s="175">
        <f>'将来負担比率（分子）の構造'!L$43</f>
        <v>2612</v>
      </c>
      <c r="L64" s="175"/>
      <c r="M64" s="175"/>
      <c r="N64" s="175">
        <f>'将来負担比率（分子）の構造'!M$43</f>
        <v>2362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4262</v>
      </c>
      <c r="C66" s="175"/>
      <c r="D66" s="175"/>
      <c r="E66" s="175">
        <f>'将来負担比率（分子）の構造'!J$41</f>
        <v>4237</v>
      </c>
      <c r="F66" s="175"/>
      <c r="G66" s="175"/>
      <c r="H66" s="175">
        <f>'将来負担比率（分子）の構造'!K$41</f>
        <v>4229</v>
      </c>
      <c r="I66" s="175"/>
      <c r="J66" s="175"/>
      <c r="K66" s="175">
        <f>'将来負担比率（分子）の構造'!L$41</f>
        <v>4256</v>
      </c>
      <c r="L66" s="175"/>
      <c r="M66" s="175"/>
      <c r="N66" s="175">
        <f>'将来負担比率（分子）の構造'!M$41</f>
        <v>4573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643</v>
      </c>
      <c r="C72" s="179">
        <f>基金残高に係る経年分析!G55</f>
        <v>870</v>
      </c>
      <c r="D72" s="179">
        <f>基金残高に係る経年分析!H55</f>
        <v>990</v>
      </c>
    </row>
    <row r="73" spans="1:16" x14ac:dyDescent="0.15">
      <c r="A73" s="178" t="s">
        <v>79</v>
      </c>
      <c r="B73" s="179">
        <f>基金残高に係る経年分析!F56</f>
        <v>564</v>
      </c>
      <c r="C73" s="179">
        <f>基金残高に係る経年分析!G56</f>
        <v>637</v>
      </c>
      <c r="D73" s="179">
        <f>基金残高に係る経年分析!H56</f>
        <v>635</v>
      </c>
    </row>
    <row r="74" spans="1:16" x14ac:dyDescent="0.15">
      <c r="A74" s="178" t="s">
        <v>80</v>
      </c>
      <c r="B74" s="179">
        <f>基金残高に係る経年分析!F57</f>
        <v>3580</v>
      </c>
      <c r="C74" s="179">
        <f>基金残高に係る経年分析!G57</f>
        <v>3732</v>
      </c>
      <c r="D74" s="179">
        <f>基金残高に係る経年分析!H57</f>
        <v>3453</v>
      </c>
    </row>
  </sheetData>
  <sheetProtection algorithmName="SHA-512" hashValue="M1PxfF/dbqwUPWvncfPf8c9Le5motF3ua/ELUfaQs5WzBmQ9K0tP4C2lACZ6oEWkW/e5SMabqtGZNI1YNFD0fA==" saltValue="8rJIYSM4iQWdNR4Bxikg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1652947</v>
      </c>
      <c r="S5" s="677"/>
      <c r="T5" s="677"/>
      <c r="U5" s="677"/>
      <c r="V5" s="677"/>
      <c r="W5" s="677"/>
      <c r="X5" s="677"/>
      <c r="Y5" s="702"/>
      <c r="Z5" s="715">
        <v>20.6</v>
      </c>
      <c r="AA5" s="715"/>
      <c r="AB5" s="715"/>
      <c r="AC5" s="715"/>
      <c r="AD5" s="716">
        <v>1652947</v>
      </c>
      <c r="AE5" s="716"/>
      <c r="AF5" s="716"/>
      <c r="AG5" s="716"/>
      <c r="AH5" s="716"/>
      <c r="AI5" s="716"/>
      <c r="AJ5" s="716"/>
      <c r="AK5" s="716"/>
      <c r="AL5" s="703">
        <v>43.4</v>
      </c>
      <c r="AM5" s="685"/>
      <c r="AN5" s="685"/>
      <c r="AO5" s="704"/>
      <c r="AP5" s="679" t="s">
        <v>232</v>
      </c>
      <c r="AQ5" s="680"/>
      <c r="AR5" s="680"/>
      <c r="AS5" s="680"/>
      <c r="AT5" s="680"/>
      <c r="AU5" s="680"/>
      <c r="AV5" s="680"/>
      <c r="AW5" s="680"/>
      <c r="AX5" s="680"/>
      <c r="AY5" s="680"/>
      <c r="AZ5" s="680"/>
      <c r="BA5" s="680"/>
      <c r="BB5" s="680"/>
      <c r="BC5" s="680"/>
      <c r="BD5" s="680"/>
      <c r="BE5" s="680"/>
      <c r="BF5" s="681"/>
      <c r="BG5" s="621">
        <v>1652947</v>
      </c>
      <c r="BH5" s="622"/>
      <c r="BI5" s="622"/>
      <c r="BJ5" s="622"/>
      <c r="BK5" s="622"/>
      <c r="BL5" s="622"/>
      <c r="BM5" s="622"/>
      <c r="BN5" s="623"/>
      <c r="BO5" s="659">
        <v>100</v>
      </c>
      <c r="BP5" s="659"/>
      <c r="BQ5" s="659"/>
      <c r="BR5" s="659"/>
      <c r="BS5" s="660" t="s">
        <v>177</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58301</v>
      </c>
      <c r="S6" s="622"/>
      <c r="T6" s="622"/>
      <c r="U6" s="622"/>
      <c r="V6" s="622"/>
      <c r="W6" s="622"/>
      <c r="X6" s="622"/>
      <c r="Y6" s="623"/>
      <c r="Z6" s="659">
        <v>0.7</v>
      </c>
      <c r="AA6" s="659"/>
      <c r="AB6" s="659"/>
      <c r="AC6" s="659"/>
      <c r="AD6" s="660">
        <v>58301</v>
      </c>
      <c r="AE6" s="660"/>
      <c r="AF6" s="660"/>
      <c r="AG6" s="660"/>
      <c r="AH6" s="660"/>
      <c r="AI6" s="660"/>
      <c r="AJ6" s="660"/>
      <c r="AK6" s="660"/>
      <c r="AL6" s="624">
        <v>1.5</v>
      </c>
      <c r="AM6" s="625"/>
      <c r="AN6" s="625"/>
      <c r="AO6" s="661"/>
      <c r="AP6" s="618" t="s">
        <v>237</v>
      </c>
      <c r="AQ6" s="619"/>
      <c r="AR6" s="619"/>
      <c r="AS6" s="619"/>
      <c r="AT6" s="619"/>
      <c r="AU6" s="619"/>
      <c r="AV6" s="619"/>
      <c r="AW6" s="619"/>
      <c r="AX6" s="619"/>
      <c r="AY6" s="619"/>
      <c r="AZ6" s="619"/>
      <c r="BA6" s="619"/>
      <c r="BB6" s="619"/>
      <c r="BC6" s="619"/>
      <c r="BD6" s="619"/>
      <c r="BE6" s="619"/>
      <c r="BF6" s="620"/>
      <c r="BG6" s="621">
        <v>1652947</v>
      </c>
      <c r="BH6" s="622"/>
      <c r="BI6" s="622"/>
      <c r="BJ6" s="622"/>
      <c r="BK6" s="622"/>
      <c r="BL6" s="622"/>
      <c r="BM6" s="622"/>
      <c r="BN6" s="623"/>
      <c r="BO6" s="659">
        <v>100</v>
      </c>
      <c r="BP6" s="659"/>
      <c r="BQ6" s="659"/>
      <c r="BR6" s="659"/>
      <c r="BS6" s="660" t="s">
        <v>177</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73342</v>
      </c>
      <c r="CS6" s="622"/>
      <c r="CT6" s="622"/>
      <c r="CU6" s="622"/>
      <c r="CV6" s="622"/>
      <c r="CW6" s="622"/>
      <c r="CX6" s="622"/>
      <c r="CY6" s="623"/>
      <c r="CZ6" s="703">
        <v>1</v>
      </c>
      <c r="DA6" s="685"/>
      <c r="DB6" s="685"/>
      <c r="DC6" s="705"/>
      <c r="DD6" s="627" t="s">
        <v>239</v>
      </c>
      <c r="DE6" s="622"/>
      <c r="DF6" s="622"/>
      <c r="DG6" s="622"/>
      <c r="DH6" s="622"/>
      <c r="DI6" s="622"/>
      <c r="DJ6" s="622"/>
      <c r="DK6" s="622"/>
      <c r="DL6" s="622"/>
      <c r="DM6" s="622"/>
      <c r="DN6" s="622"/>
      <c r="DO6" s="622"/>
      <c r="DP6" s="623"/>
      <c r="DQ6" s="627">
        <v>73270</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441</v>
      </c>
      <c r="S7" s="622"/>
      <c r="T7" s="622"/>
      <c r="U7" s="622"/>
      <c r="V7" s="622"/>
      <c r="W7" s="622"/>
      <c r="X7" s="622"/>
      <c r="Y7" s="623"/>
      <c r="Z7" s="659">
        <v>0</v>
      </c>
      <c r="AA7" s="659"/>
      <c r="AB7" s="659"/>
      <c r="AC7" s="659"/>
      <c r="AD7" s="660">
        <v>441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754474</v>
      </c>
      <c r="BH7" s="622"/>
      <c r="BI7" s="622"/>
      <c r="BJ7" s="622"/>
      <c r="BK7" s="622"/>
      <c r="BL7" s="622"/>
      <c r="BM7" s="622"/>
      <c r="BN7" s="623"/>
      <c r="BO7" s="659">
        <v>45.6</v>
      </c>
      <c r="BP7" s="659"/>
      <c r="BQ7" s="659"/>
      <c r="BR7" s="659"/>
      <c r="BS7" s="660" t="s">
        <v>177</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1379573</v>
      </c>
      <c r="CS7" s="622"/>
      <c r="CT7" s="622"/>
      <c r="CU7" s="622"/>
      <c r="CV7" s="622"/>
      <c r="CW7" s="622"/>
      <c r="CX7" s="622"/>
      <c r="CY7" s="623"/>
      <c r="CZ7" s="659">
        <v>18.3</v>
      </c>
      <c r="DA7" s="659"/>
      <c r="DB7" s="659"/>
      <c r="DC7" s="659"/>
      <c r="DD7" s="627">
        <v>446387</v>
      </c>
      <c r="DE7" s="622"/>
      <c r="DF7" s="622"/>
      <c r="DG7" s="622"/>
      <c r="DH7" s="622"/>
      <c r="DI7" s="622"/>
      <c r="DJ7" s="622"/>
      <c r="DK7" s="622"/>
      <c r="DL7" s="622"/>
      <c r="DM7" s="622"/>
      <c r="DN7" s="622"/>
      <c r="DO7" s="622"/>
      <c r="DP7" s="623"/>
      <c r="DQ7" s="627">
        <v>813241</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4800</v>
      </c>
      <c r="S8" s="622"/>
      <c r="T8" s="622"/>
      <c r="U8" s="622"/>
      <c r="V8" s="622"/>
      <c r="W8" s="622"/>
      <c r="X8" s="622"/>
      <c r="Y8" s="623"/>
      <c r="Z8" s="659">
        <v>0.1</v>
      </c>
      <c r="AA8" s="659"/>
      <c r="AB8" s="659"/>
      <c r="AC8" s="659"/>
      <c r="AD8" s="660">
        <v>4800</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24686</v>
      </c>
      <c r="BH8" s="622"/>
      <c r="BI8" s="622"/>
      <c r="BJ8" s="622"/>
      <c r="BK8" s="622"/>
      <c r="BL8" s="622"/>
      <c r="BM8" s="622"/>
      <c r="BN8" s="623"/>
      <c r="BO8" s="659">
        <v>1.5</v>
      </c>
      <c r="BP8" s="659"/>
      <c r="BQ8" s="659"/>
      <c r="BR8" s="659"/>
      <c r="BS8" s="660" t="s">
        <v>139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2308039</v>
      </c>
      <c r="CS8" s="622"/>
      <c r="CT8" s="622"/>
      <c r="CU8" s="622"/>
      <c r="CV8" s="622"/>
      <c r="CW8" s="622"/>
      <c r="CX8" s="622"/>
      <c r="CY8" s="623"/>
      <c r="CZ8" s="659">
        <v>30.6</v>
      </c>
      <c r="DA8" s="659"/>
      <c r="DB8" s="659"/>
      <c r="DC8" s="659"/>
      <c r="DD8" s="627">
        <v>7284</v>
      </c>
      <c r="DE8" s="622"/>
      <c r="DF8" s="622"/>
      <c r="DG8" s="622"/>
      <c r="DH8" s="622"/>
      <c r="DI8" s="622"/>
      <c r="DJ8" s="622"/>
      <c r="DK8" s="622"/>
      <c r="DL8" s="622"/>
      <c r="DM8" s="622"/>
      <c r="DN8" s="622"/>
      <c r="DO8" s="622"/>
      <c r="DP8" s="623"/>
      <c r="DQ8" s="627">
        <v>1042995</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4664</v>
      </c>
      <c r="S9" s="622"/>
      <c r="T9" s="622"/>
      <c r="U9" s="622"/>
      <c r="V9" s="622"/>
      <c r="W9" s="622"/>
      <c r="X9" s="622"/>
      <c r="Y9" s="623"/>
      <c r="Z9" s="659">
        <v>0.1</v>
      </c>
      <c r="AA9" s="659"/>
      <c r="AB9" s="659"/>
      <c r="AC9" s="659"/>
      <c r="AD9" s="660">
        <v>4664</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586745</v>
      </c>
      <c r="BH9" s="622"/>
      <c r="BI9" s="622"/>
      <c r="BJ9" s="622"/>
      <c r="BK9" s="622"/>
      <c r="BL9" s="622"/>
      <c r="BM9" s="622"/>
      <c r="BN9" s="623"/>
      <c r="BO9" s="659">
        <v>35.5</v>
      </c>
      <c r="BP9" s="659"/>
      <c r="BQ9" s="659"/>
      <c r="BR9" s="659"/>
      <c r="BS9" s="660" t="s">
        <v>177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680971</v>
      </c>
      <c r="CS9" s="622"/>
      <c r="CT9" s="622"/>
      <c r="CU9" s="622"/>
      <c r="CV9" s="622"/>
      <c r="CW9" s="622"/>
      <c r="CX9" s="622"/>
      <c r="CY9" s="623"/>
      <c r="CZ9" s="659">
        <v>9</v>
      </c>
      <c r="DA9" s="659"/>
      <c r="DB9" s="659"/>
      <c r="DC9" s="659"/>
      <c r="DD9" s="627">
        <v>84546</v>
      </c>
      <c r="DE9" s="622"/>
      <c r="DF9" s="622"/>
      <c r="DG9" s="622"/>
      <c r="DH9" s="622"/>
      <c r="DI9" s="622"/>
      <c r="DJ9" s="622"/>
      <c r="DK9" s="622"/>
      <c r="DL9" s="622"/>
      <c r="DM9" s="622"/>
      <c r="DN9" s="622"/>
      <c r="DO9" s="622"/>
      <c r="DP9" s="623"/>
      <c r="DQ9" s="627">
        <v>505144</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177</v>
      </c>
      <c r="S10" s="622"/>
      <c r="T10" s="622"/>
      <c r="U10" s="622"/>
      <c r="V10" s="622"/>
      <c r="W10" s="622"/>
      <c r="X10" s="622"/>
      <c r="Y10" s="623"/>
      <c r="Z10" s="659" t="s">
        <v>139</v>
      </c>
      <c r="AA10" s="659"/>
      <c r="AB10" s="659"/>
      <c r="AC10" s="659"/>
      <c r="AD10" s="660" t="s">
        <v>177</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37393</v>
      </c>
      <c r="BH10" s="622"/>
      <c r="BI10" s="622"/>
      <c r="BJ10" s="622"/>
      <c r="BK10" s="622"/>
      <c r="BL10" s="622"/>
      <c r="BM10" s="622"/>
      <c r="BN10" s="623"/>
      <c r="BO10" s="659">
        <v>2.2999999999999998</v>
      </c>
      <c r="BP10" s="659"/>
      <c r="BQ10" s="659"/>
      <c r="BR10" s="659"/>
      <c r="BS10" s="660" t="s">
        <v>177</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471</v>
      </c>
      <c r="CS10" s="622"/>
      <c r="CT10" s="622"/>
      <c r="CU10" s="622"/>
      <c r="CV10" s="622"/>
      <c r="CW10" s="622"/>
      <c r="CX10" s="622"/>
      <c r="CY10" s="623"/>
      <c r="CZ10" s="659">
        <v>0</v>
      </c>
      <c r="DA10" s="659"/>
      <c r="DB10" s="659"/>
      <c r="DC10" s="659"/>
      <c r="DD10" s="627" t="s">
        <v>177</v>
      </c>
      <c r="DE10" s="622"/>
      <c r="DF10" s="622"/>
      <c r="DG10" s="622"/>
      <c r="DH10" s="622"/>
      <c r="DI10" s="622"/>
      <c r="DJ10" s="622"/>
      <c r="DK10" s="622"/>
      <c r="DL10" s="622"/>
      <c r="DM10" s="622"/>
      <c r="DN10" s="622"/>
      <c r="DO10" s="622"/>
      <c r="DP10" s="623"/>
      <c r="DQ10" s="627">
        <v>471</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346837</v>
      </c>
      <c r="S11" s="622"/>
      <c r="T11" s="622"/>
      <c r="U11" s="622"/>
      <c r="V11" s="622"/>
      <c r="W11" s="622"/>
      <c r="X11" s="622"/>
      <c r="Y11" s="623"/>
      <c r="Z11" s="624">
        <v>4.3</v>
      </c>
      <c r="AA11" s="625"/>
      <c r="AB11" s="625"/>
      <c r="AC11" s="626"/>
      <c r="AD11" s="627">
        <v>346837</v>
      </c>
      <c r="AE11" s="622"/>
      <c r="AF11" s="622"/>
      <c r="AG11" s="622"/>
      <c r="AH11" s="622"/>
      <c r="AI11" s="622"/>
      <c r="AJ11" s="622"/>
      <c r="AK11" s="623"/>
      <c r="AL11" s="624">
        <v>9.1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105650</v>
      </c>
      <c r="BH11" s="622"/>
      <c r="BI11" s="622"/>
      <c r="BJ11" s="622"/>
      <c r="BK11" s="622"/>
      <c r="BL11" s="622"/>
      <c r="BM11" s="622"/>
      <c r="BN11" s="623"/>
      <c r="BO11" s="659">
        <v>6.4</v>
      </c>
      <c r="BP11" s="659"/>
      <c r="BQ11" s="659"/>
      <c r="BR11" s="659"/>
      <c r="BS11" s="660" t="s">
        <v>177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329960</v>
      </c>
      <c r="CS11" s="622"/>
      <c r="CT11" s="622"/>
      <c r="CU11" s="622"/>
      <c r="CV11" s="622"/>
      <c r="CW11" s="622"/>
      <c r="CX11" s="622"/>
      <c r="CY11" s="623"/>
      <c r="CZ11" s="659">
        <v>4.4000000000000004</v>
      </c>
      <c r="DA11" s="659"/>
      <c r="DB11" s="659"/>
      <c r="DC11" s="659"/>
      <c r="DD11" s="627">
        <v>187750</v>
      </c>
      <c r="DE11" s="622"/>
      <c r="DF11" s="622"/>
      <c r="DG11" s="622"/>
      <c r="DH11" s="622"/>
      <c r="DI11" s="622"/>
      <c r="DJ11" s="622"/>
      <c r="DK11" s="622"/>
      <c r="DL11" s="622"/>
      <c r="DM11" s="622"/>
      <c r="DN11" s="622"/>
      <c r="DO11" s="622"/>
      <c r="DP11" s="623"/>
      <c r="DQ11" s="627">
        <v>141073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177</v>
      </c>
      <c r="S12" s="622"/>
      <c r="T12" s="622"/>
      <c r="U12" s="622"/>
      <c r="V12" s="622"/>
      <c r="W12" s="622"/>
      <c r="X12" s="622"/>
      <c r="Y12" s="623"/>
      <c r="Z12" s="659" t="s">
        <v>139</v>
      </c>
      <c r="AA12" s="659"/>
      <c r="AB12" s="659"/>
      <c r="AC12" s="659"/>
      <c r="AD12" s="660" t="s">
        <v>177</v>
      </c>
      <c r="AE12" s="660"/>
      <c r="AF12" s="660"/>
      <c r="AG12" s="660"/>
      <c r="AH12" s="660"/>
      <c r="AI12" s="660"/>
      <c r="AJ12" s="660"/>
      <c r="AK12" s="660"/>
      <c r="AL12" s="624" t="s">
        <v>139</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708677</v>
      </c>
      <c r="BH12" s="622"/>
      <c r="BI12" s="622"/>
      <c r="BJ12" s="622"/>
      <c r="BK12" s="622"/>
      <c r="BL12" s="622"/>
      <c r="BM12" s="622"/>
      <c r="BN12" s="623"/>
      <c r="BO12" s="659">
        <v>42.9</v>
      </c>
      <c r="BP12" s="659"/>
      <c r="BQ12" s="659"/>
      <c r="BR12" s="659"/>
      <c r="BS12" s="660" t="s">
        <v>239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168271</v>
      </c>
      <c r="CS12" s="622"/>
      <c r="CT12" s="622"/>
      <c r="CU12" s="622"/>
      <c r="CV12" s="622"/>
      <c r="CW12" s="622"/>
      <c r="CX12" s="622"/>
      <c r="CY12" s="623"/>
      <c r="CZ12" s="659">
        <v>2.2000000000000002</v>
      </c>
      <c r="DA12" s="659"/>
      <c r="DB12" s="659"/>
      <c r="DC12" s="659"/>
      <c r="DD12" s="627" t="s">
        <v>177</v>
      </c>
      <c r="DE12" s="622"/>
      <c r="DF12" s="622"/>
      <c r="DG12" s="622"/>
      <c r="DH12" s="622"/>
      <c r="DI12" s="622"/>
      <c r="DJ12" s="622"/>
      <c r="DK12" s="622"/>
      <c r="DL12" s="622"/>
      <c r="DM12" s="622"/>
      <c r="DN12" s="622"/>
      <c r="DO12" s="622"/>
      <c r="DP12" s="623"/>
      <c r="DQ12" s="627">
        <v>110866</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177</v>
      </c>
      <c r="AA13" s="659"/>
      <c r="AB13" s="659"/>
      <c r="AC13" s="659"/>
      <c r="AD13" s="660" t="s">
        <v>139</v>
      </c>
      <c r="AE13" s="660"/>
      <c r="AF13" s="660"/>
      <c r="AG13" s="660"/>
      <c r="AH13" s="660"/>
      <c r="AI13" s="660"/>
      <c r="AJ13" s="660"/>
      <c r="AK13" s="660"/>
      <c r="AL13" s="624" t="s">
        <v>259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708245</v>
      </c>
      <c r="BH13" s="622"/>
      <c r="BI13" s="622"/>
      <c r="BJ13" s="622"/>
      <c r="BK13" s="622"/>
      <c r="BL13" s="622"/>
      <c r="BM13" s="622"/>
      <c r="BN13" s="623"/>
      <c r="BO13" s="659">
        <v>42.8</v>
      </c>
      <c r="BP13" s="659"/>
      <c r="BQ13" s="659"/>
      <c r="BR13" s="659"/>
      <c r="BS13" s="660" t="s">
        <v>139</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1054330</v>
      </c>
      <c r="CS13" s="622"/>
      <c r="CT13" s="622"/>
      <c r="CU13" s="622"/>
      <c r="CV13" s="622"/>
      <c r="CW13" s="622"/>
      <c r="CX13" s="622"/>
      <c r="CY13" s="623"/>
      <c r="CZ13" s="659">
        <v>14</v>
      </c>
      <c r="DA13" s="659"/>
      <c r="DB13" s="659"/>
      <c r="DC13" s="659"/>
      <c r="DD13" s="627">
        <v>435803</v>
      </c>
      <c r="DE13" s="622"/>
      <c r="DF13" s="622"/>
      <c r="DG13" s="622"/>
      <c r="DH13" s="622"/>
      <c r="DI13" s="622"/>
      <c r="DJ13" s="622"/>
      <c r="DK13" s="622"/>
      <c r="DL13" s="622"/>
      <c r="DM13" s="622"/>
      <c r="DN13" s="622"/>
      <c r="DO13" s="622"/>
      <c r="DP13" s="623"/>
      <c r="DQ13" s="627">
        <v>552832</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114</v>
      </c>
      <c r="S14" s="622"/>
      <c r="T14" s="622"/>
      <c r="U14" s="622"/>
      <c r="V14" s="622"/>
      <c r="W14" s="622"/>
      <c r="X14" s="622"/>
      <c r="Y14" s="623"/>
      <c r="Z14" s="659">
        <v>0</v>
      </c>
      <c r="AA14" s="659"/>
      <c r="AB14" s="659"/>
      <c r="AC14" s="659"/>
      <c r="AD14" s="660">
        <v>114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56562</v>
      </c>
      <c r="BH14" s="622"/>
      <c r="BI14" s="622"/>
      <c r="BJ14" s="622"/>
      <c r="BK14" s="622"/>
      <c r="BL14" s="622"/>
      <c r="BM14" s="622"/>
      <c r="BN14" s="623"/>
      <c r="BO14" s="659">
        <v>3.4</v>
      </c>
      <c r="BP14" s="659"/>
      <c r="BQ14" s="659"/>
      <c r="BR14" s="659"/>
      <c r="BS14" s="660" t="s">
        <v>239</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235078</v>
      </c>
      <c r="CS14" s="622"/>
      <c r="CT14" s="622"/>
      <c r="CU14" s="622"/>
      <c r="CV14" s="622"/>
      <c r="CW14" s="622"/>
      <c r="CX14" s="622"/>
      <c r="CY14" s="623"/>
      <c r="CZ14" s="659">
        <v>3.1</v>
      </c>
      <c r="DA14" s="659"/>
      <c r="DB14" s="659"/>
      <c r="DC14" s="659"/>
      <c r="DD14" s="627">
        <v>14242</v>
      </c>
      <c r="DE14" s="622"/>
      <c r="DF14" s="622"/>
      <c r="DG14" s="622"/>
      <c r="DH14" s="622"/>
      <c r="DI14" s="622"/>
      <c r="DJ14" s="622"/>
      <c r="DK14" s="622"/>
      <c r="DL14" s="622"/>
      <c r="DM14" s="622"/>
      <c r="DN14" s="622"/>
      <c r="DO14" s="622"/>
      <c r="DP14" s="623"/>
      <c r="DQ14" s="627">
        <v>222071</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177</v>
      </c>
      <c r="S15" s="622"/>
      <c r="T15" s="622"/>
      <c r="U15" s="622"/>
      <c r="V15" s="622"/>
      <c r="W15" s="622"/>
      <c r="X15" s="622"/>
      <c r="Y15" s="623"/>
      <c r="Z15" s="659" t="s">
        <v>177</v>
      </c>
      <c r="AA15" s="659"/>
      <c r="AB15" s="659"/>
      <c r="AC15" s="659"/>
      <c r="AD15" s="660" t="s">
        <v>139</v>
      </c>
      <c r="AE15" s="660"/>
      <c r="AF15" s="660"/>
      <c r="AG15" s="660"/>
      <c r="AH15" s="660"/>
      <c r="AI15" s="660"/>
      <c r="AJ15" s="660"/>
      <c r="AK15" s="660"/>
      <c r="AL15" s="624" t="s">
        <v>177</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133234</v>
      </c>
      <c r="BH15" s="622"/>
      <c r="BI15" s="622"/>
      <c r="BJ15" s="622"/>
      <c r="BK15" s="622"/>
      <c r="BL15" s="622"/>
      <c r="BM15" s="622"/>
      <c r="BN15" s="623"/>
      <c r="BO15" s="659">
        <v>8.1</v>
      </c>
      <c r="BP15" s="659"/>
      <c r="BQ15" s="659"/>
      <c r="BR15" s="659"/>
      <c r="BS15" s="660" t="s">
        <v>139</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759969</v>
      </c>
      <c r="CS15" s="622"/>
      <c r="CT15" s="622"/>
      <c r="CU15" s="622"/>
      <c r="CV15" s="622"/>
      <c r="CW15" s="622"/>
      <c r="CX15" s="622"/>
      <c r="CY15" s="623"/>
      <c r="CZ15" s="659">
        <v>10.1</v>
      </c>
      <c r="DA15" s="659"/>
      <c r="DB15" s="659"/>
      <c r="DC15" s="659"/>
      <c r="DD15" s="627">
        <v>232440</v>
      </c>
      <c r="DE15" s="622"/>
      <c r="DF15" s="622"/>
      <c r="DG15" s="622"/>
      <c r="DH15" s="622"/>
      <c r="DI15" s="622"/>
      <c r="DJ15" s="622"/>
      <c r="DK15" s="622"/>
      <c r="DL15" s="622"/>
      <c r="DM15" s="622"/>
      <c r="DN15" s="622"/>
      <c r="DO15" s="622"/>
      <c r="DP15" s="623"/>
      <c r="DQ15" s="627">
        <v>459434</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3510</v>
      </c>
      <c r="S16" s="622"/>
      <c r="T16" s="622"/>
      <c r="U16" s="622"/>
      <c r="V16" s="622"/>
      <c r="W16" s="622"/>
      <c r="X16" s="622"/>
      <c r="Y16" s="623"/>
      <c r="Z16" s="659">
        <v>0</v>
      </c>
      <c r="AA16" s="659"/>
      <c r="AB16" s="659"/>
      <c r="AC16" s="659"/>
      <c r="AD16" s="660">
        <v>3510</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177</v>
      </c>
      <c r="BP16" s="659"/>
      <c r="BQ16" s="659"/>
      <c r="BR16" s="659"/>
      <c r="BS16" s="660" t="s">
        <v>177</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28349</v>
      </c>
      <c r="CS16" s="622"/>
      <c r="CT16" s="622"/>
      <c r="CU16" s="622"/>
      <c r="CV16" s="622"/>
      <c r="CW16" s="622"/>
      <c r="CX16" s="622"/>
      <c r="CY16" s="623"/>
      <c r="CZ16" s="659">
        <v>0.4</v>
      </c>
      <c r="DA16" s="659"/>
      <c r="DB16" s="659"/>
      <c r="DC16" s="659"/>
      <c r="DD16" s="627" t="s">
        <v>177</v>
      </c>
      <c r="DE16" s="622"/>
      <c r="DF16" s="622"/>
      <c r="DG16" s="622"/>
      <c r="DH16" s="622"/>
      <c r="DI16" s="622"/>
      <c r="DJ16" s="622"/>
      <c r="DK16" s="622"/>
      <c r="DL16" s="622"/>
      <c r="DM16" s="622"/>
      <c r="DN16" s="622"/>
      <c r="DO16" s="622"/>
      <c r="DP16" s="623"/>
      <c r="DQ16" s="627">
        <v>2730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40390</v>
      </c>
      <c r="S17" s="622"/>
      <c r="T17" s="622"/>
      <c r="U17" s="622"/>
      <c r="V17" s="622"/>
      <c r="W17" s="622"/>
      <c r="X17" s="622"/>
      <c r="Y17" s="623"/>
      <c r="Z17" s="659">
        <v>0.5</v>
      </c>
      <c r="AA17" s="659"/>
      <c r="AB17" s="659"/>
      <c r="AC17" s="659"/>
      <c r="AD17" s="660">
        <v>40390</v>
      </c>
      <c r="AE17" s="660"/>
      <c r="AF17" s="660"/>
      <c r="AG17" s="660"/>
      <c r="AH17" s="660"/>
      <c r="AI17" s="660"/>
      <c r="AJ17" s="660"/>
      <c r="AK17" s="660"/>
      <c r="AL17" s="624">
        <v>1.1000000000000001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177</v>
      </c>
      <c r="BP17" s="659"/>
      <c r="BQ17" s="659"/>
      <c r="BR17" s="659"/>
      <c r="BS17" s="660" t="s">
        <v>239</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530002</v>
      </c>
      <c r="CS17" s="622"/>
      <c r="CT17" s="622"/>
      <c r="CU17" s="622"/>
      <c r="CV17" s="622"/>
      <c r="CW17" s="622"/>
      <c r="CX17" s="622"/>
      <c r="CY17" s="623"/>
      <c r="CZ17" s="659">
        <v>7</v>
      </c>
      <c r="DA17" s="659"/>
      <c r="DB17" s="659"/>
      <c r="DC17" s="659"/>
      <c r="DD17" s="627" t="s">
        <v>177</v>
      </c>
      <c r="DE17" s="622"/>
      <c r="DF17" s="622"/>
      <c r="DG17" s="622"/>
      <c r="DH17" s="622"/>
      <c r="DI17" s="622"/>
      <c r="DJ17" s="622"/>
      <c r="DK17" s="622"/>
      <c r="DL17" s="622"/>
      <c r="DM17" s="622"/>
      <c r="DN17" s="622"/>
      <c r="DO17" s="622"/>
      <c r="DP17" s="623"/>
      <c r="DQ17" s="627">
        <v>501641</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16694</v>
      </c>
      <c r="S18" s="622"/>
      <c r="T18" s="622"/>
      <c r="U18" s="622"/>
      <c r="V18" s="622"/>
      <c r="W18" s="622"/>
      <c r="X18" s="622"/>
      <c r="Y18" s="623"/>
      <c r="Z18" s="659">
        <v>0.2</v>
      </c>
      <c r="AA18" s="659"/>
      <c r="AB18" s="659"/>
      <c r="AC18" s="659"/>
      <c r="AD18" s="660">
        <v>16694</v>
      </c>
      <c r="AE18" s="660"/>
      <c r="AF18" s="660"/>
      <c r="AG18" s="660"/>
      <c r="AH18" s="660"/>
      <c r="AI18" s="660"/>
      <c r="AJ18" s="660"/>
      <c r="AK18" s="660"/>
      <c r="AL18" s="624">
        <v>0.4</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177</v>
      </c>
      <c r="BP18" s="659"/>
      <c r="BQ18" s="659"/>
      <c r="BR18" s="659"/>
      <c r="BS18" s="660" t="s">
        <v>177</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177</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16608</v>
      </c>
      <c r="S19" s="622"/>
      <c r="T19" s="622"/>
      <c r="U19" s="622"/>
      <c r="V19" s="622"/>
      <c r="W19" s="622"/>
      <c r="X19" s="622"/>
      <c r="Y19" s="623"/>
      <c r="Z19" s="659">
        <v>0.2</v>
      </c>
      <c r="AA19" s="659"/>
      <c r="AB19" s="659"/>
      <c r="AC19" s="659"/>
      <c r="AD19" s="660">
        <v>16608</v>
      </c>
      <c r="AE19" s="660"/>
      <c r="AF19" s="660"/>
      <c r="AG19" s="660"/>
      <c r="AH19" s="660"/>
      <c r="AI19" s="660"/>
      <c r="AJ19" s="660"/>
      <c r="AK19" s="660"/>
      <c r="AL19" s="624">
        <v>0.4</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139</v>
      </c>
      <c r="BP19" s="659"/>
      <c r="BQ19" s="659"/>
      <c r="BR19" s="659"/>
      <c r="BS19" s="660" t="s">
        <v>177</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59" t="s">
        <v>177</v>
      </c>
      <c r="DA19" s="659"/>
      <c r="DB19" s="659"/>
      <c r="DC19" s="659"/>
      <c r="DD19" s="627" t="s">
        <v>177</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86</v>
      </c>
      <c r="S20" s="622"/>
      <c r="T20" s="622"/>
      <c r="U20" s="622"/>
      <c r="V20" s="622"/>
      <c r="W20" s="622"/>
      <c r="X20" s="622"/>
      <c r="Y20" s="623"/>
      <c r="Z20" s="659">
        <v>0</v>
      </c>
      <c r="AA20" s="659"/>
      <c r="AB20" s="659"/>
      <c r="AC20" s="659"/>
      <c r="AD20" s="660">
        <v>86</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139</v>
      </c>
      <c r="BP20" s="659"/>
      <c r="BQ20" s="659"/>
      <c r="BR20" s="659"/>
      <c r="BS20" s="660" t="s">
        <v>139</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7548355</v>
      </c>
      <c r="CS20" s="622"/>
      <c r="CT20" s="622"/>
      <c r="CU20" s="622"/>
      <c r="CV20" s="622"/>
      <c r="CW20" s="622"/>
      <c r="CX20" s="622"/>
      <c r="CY20" s="623"/>
      <c r="CZ20" s="659">
        <v>100</v>
      </c>
      <c r="DA20" s="659"/>
      <c r="DB20" s="659"/>
      <c r="DC20" s="659"/>
      <c r="DD20" s="627">
        <v>1408452</v>
      </c>
      <c r="DE20" s="622"/>
      <c r="DF20" s="622"/>
      <c r="DG20" s="622"/>
      <c r="DH20" s="622"/>
      <c r="DI20" s="622"/>
      <c r="DJ20" s="622"/>
      <c r="DK20" s="622"/>
      <c r="DL20" s="622"/>
      <c r="DM20" s="622"/>
      <c r="DN20" s="622"/>
      <c r="DO20" s="622"/>
      <c r="DP20" s="623"/>
      <c r="DQ20" s="627">
        <v>4425768</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1757565</v>
      </c>
      <c r="S21" s="622"/>
      <c r="T21" s="622"/>
      <c r="U21" s="622"/>
      <c r="V21" s="622"/>
      <c r="W21" s="622"/>
      <c r="X21" s="622"/>
      <c r="Y21" s="623"/>
      <c r="Z21" s="659">
        <v>21.9</v>
      </c>
      <c r="AA21" s="659"/>
      <c r="AB21" s="659"/>
      <c r="AC21" s="659"/>
      <c r="AD21" s="660">
        <v>1659219</v>
      </c>
      <c r="AE21" s="660"/>
      <c r="AF21" s="660"/>
      <c r="AG21" s="660"/>
      <c r="AH21" s="660"/>
      <c r="AI21" s="660"/>
      <c r="AJ21" s="660"/>
      <c r="AK21" s="660"/>
      <c r="AL21" s="624">
        <v>43.5</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239</v>
      </c>
      <c r="BH21" s="622"/>
      <c r="BI21" s="622"/>
      <c r="BJ21" s="622"/>
      <c r="BK21" s="622"/>
      <c r="BL21" s="622"/>
      <c r="BM21" s="622"/>
      <c r="BN21" s="623"/>
      <c r="BO21" s="659" t="s">
        <v>139</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1659219</v>
      </c>
      <c r="S22" s="622"/>
      <c r="T22" s="622"/>
      <c r="U22" s="622"/>
      <c r="V22" s="622"/>
      <c r="W22" s="622"/>
      <c r="X22" s="622"/>
      <c r="Y22" s="623"/>
      <c r="Z22" s="659">
        <v>20.7</v>
      </c>
      <c r="AA22" s="659"/>
      <c r="AB22" s="659"/>
      <c r="AC22" s="659"/>
      <c r="AD22" s="660">
        <v>1659219</v>
      </c>
      <c r="AE22" s="660"/>
      <c r="AF22" s="660"/>
      <c r="AG22" s="660"/>
      <c r="AH22" s="660"/>
      <c r="AI22" s="660"/>
      <c r="AJ22" s="660"/>
      <c r="AK22" s="660"/>
      <c r="AL22" s="624">
        <v>43.5</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177</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98346</v>
      </c>
      <c r="S23" s="622"/>
      <c r="T23" s="622"/>
      <c r="U23" s="622"/>
      <c r="V23" s="622"/>
      <c r="W23" s="622"/>
      <c r="X23" s="622"/>
      <c r="Y23" s="623"/>
      <c r="Z23" s="659">
        <v>1.2</v>
      </c>
      <c r="AA23" s="659"/>
      <c r="AB23" s="659"/>
      <c r="AC23" s="659"/>
      <c r="AD23" s="660" t="s">
        <v>139</v>
      </c>
      <c r="AE23" s="660"/>
      <c r="AF23" s="660"/>
      <c r="AG23" s="660"/>
      <c r="AH23" s="660"/>
      <c r="AI23" s="660"/>
      <c r="AJ23" s="660"/>
      <c r="AK23" s="660"/>
      <c r="AL23" s="624" t="s">
        <v>139</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177</v>
      </c>
      <c r="BH23" s="622"/>
      <c r="BI23" s="622"/>
      <c r="BJ23" s="622"/>
      <c r="BK23" s="622"/>
      <c r="BL23" s="622"/>
      <c r="BM23" s="622"/>
      <c r="BN23" s="623"/>
      <c r="BO23" s="659" t="s">
        <v>177</v>
      </c>
      <c r="BP23" s="659"/>
      <c r="BQ23" s="659"/>
      <c r="BR23" s="659"/>
      <c r="BS23" s="660" t="s">
        <v>177</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177</v>
      </c>
      <c r="AA24" s="659"/>
      <c r="AB24" s="659"/>
      <c r="AC24" s="659"/>
      <c r="AD24" s="660" t="s">
        <v>177</v>
      </c>
      <c r="AE24" s="660"/>
      <c r="AF24" s="660"/>
      <c r="AG24" s="660"/>
      <c r="AH24" s="660"/>
      <c r="AI24" s="660"/>
      <c r="AJ24" s="660"/>
      <c r="AK24" s="660"/>
      <c r="AL24" s="624" t="s">
        <v>139</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177</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3111300</v>
      </c>
      <c r="CS24" s="677"/>
      <c r="CT24" s="677"/>
      <c r="CU24" s="677"/>
      <c r="CV24" s="677"/>
      <c r="CW24" s="677"/>
      <c r="CX24" s="677"/>
      <c r="CY24" s="702"/>
      <c r="CZ24" s="703">
        <v>41.2</v>
      </c>
      <c r="DA24" s="685"/>
      <c r="DB24" s="685"/>
      <c r="DC24" s="705"/>
      <c r="DD24" s="701">
        <v>1873741</v>
      </c>
      <c r="DE24" s="677"/>
      <c r="DF24" s="677"/>
      <c r="DG24" s="677"/>
      <c r="DH24" s="677"/>
      <c r="DI24" s="677"/>
      <c r="DJ24" s="677"/>
      <c r="DK24" s="702"/>
      <c r="DL24" s="701">
        <v>1871294</v>
      </c>
      <c r="DM24" s="677"/>
      <c r="DN24" s="677"/>
      <c r="DO24" s="677"/>
      <c r="DP24" s="677"/>
      <c r="DQ24" s="677"/>
      <c r="DR24" s="677"/>
      <c r="DS24" s="677"/>
      <c r="DT24" s="677"/>
      <c r="DU24" s="677"/>
      <c r="DV24" s="702"/>
      <c r="DW24" s="703">
        <v>48.2</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3886263</v>
      </c>
      <c r="S25" s="622"/>
      <c r="T25" s="622"/>
      <c r="U25" s="622"/>
      <c r="V25" s="622"/>
      <c r="W25" s="622"/>
      <c r="X25" s="622"/>
      <c r="Y25" s="623"/>
      <c r="Z25" s="659">
        <v>48.4</v>
      </c>
      <c r="AA25" s="659"/>
      <c r="AB25" s="659"/>
      <c r="AC25" s="659"/>
      <c r="AD25" s="660">
        <v>3787917</v>
      </c>
      <c r="AE25" s="660"/>
      <c r="AF25" s="660"/>
      <c r="AG25" s="660"/>
      <c r="AH25" s="660"/>
      <c r="AI25" s="660"/>
      <c r="AJ25" s="660"/>
      <c r="AK25" s="660"/>
      <c r="AL25" s="624">
        <v>99.4</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177</v>
      </c>
      <c r="BH25" s="622"/>
      <c r="BI25" s="622"/>
      <c r="BJ25" s="622"/>
      <c r="BK25" s="622"/>
      <c r="BL25" s="622"/>
      <c r="BM25" s="622"/>
      <c r="BN25" s="623"/>
      <c r="BO25" s="659" t="s">
        <v>177</v>
      </c>
      <c r="BP25" s="659"/>
      <c r="BQ25" s="659"/>
      <c r="BR25" s="659"/>
      <c r="BS25" s="660" t="s">
        <v>177</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1060464</v>
      </c>
      <c r="CS25" s="634"/>
      <c r="CT25" s="634"/>
      <c r="CU25" s="634"/>
      <c r="CV25" s="634"/>
      <c r="CW25" s="634"/>
      <c r="CX25" s="634"/>
      <c r="CY25" s="635"/>
      <c r="CZ25" s="624">
        <v>14</v>
      </c>
      <c r="DA25" s="636"/>
      <c r="DB25" s="636"/>
      <c r="DC25" s="637"/>
      <c r="DD25" s="627">
        <v>854800</v>
      </c>
      <c r="DE25" s="634"/>
      <c r="DF25" s="634"/>
      <c r="DG25" s="634"/>
      <c r="DH25" s="634"/>
      <c r="DI25" s="634"/>
      <c r="DJ25" s="634"/>
      <c r="DK25" s="635"/>
      <c r="DL25" s="627">
        <v>852671</v>
      </c>
      <c r="DM25" s="634"/>
      <c r="DN25" s="634"/>
      <c r="DO25" s="634"/>
      <c r="DP25" s="634"/>
      <c r="DQ25" s="634"/>
      <c r="DR25" s="634"/>
      <c r="DS25" s="634"/>
      <c r="DT25" s="634"/>
      <c r="DU25" s="634"/>
      <c r="DV25" s="635"/>
      <c r="DW25" s="624">
        <v>22</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1225</v>
      </c>
      <c r="S26" s="622"/>
      <c r="T26" s="622"/>
      <c r="U26" s="622"/>
      <c r="V26" s="622"/>
      <c r="W26" s="622"/>
      <c r="X26" s="622"/>
      <c r="Y26" s="623"/>
      <c r="Z26" s="659">
        <v>0</v>
      </c>
      <c r="AA26" s="659"/>
      <c r="AB26" s="659"/>
      <c r="AC26" s="659"/>
      <c r="AD26" s="660">
        <v>1225</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177</v>
      </c>
      <c r="BP26" s="659"/>
      <c r="BQ26" s="659"/>
      <c r="BR26" s="659"/>
      <c r="BS26" s="660" t="s">
        <v>177</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600473</v>
      </c>
      <c r="CS26" s="622"/>
      <c r="CT26" s="622"/>
      <c r="CU26" s="622"/>
      <c r="CV26" s="622"/>
      <c r="CW26" s="622"/>
      <c r="CX26" s="622"/>
      <c r="CY26" s="623"/>
      <c r="CZ26" s="624">
        <v>8</v>
      </c>
      <c r="DA26" s="636"/>
      <c r="DB26" s="636"/>
      <c r="DC26" s="637"/>
      <c r="DD26" s="627">
        <v>478651</v>
      </c>
      <c r="DE26" s="622"/>
      <c r="DF26" s="622"/>
      <c r="DG26" s="622"/>
      <c r="DH26" s="622"/>
      <c r="DI26" s="622"/>
      <c r="DJ26" s="622"/>
      <c r="DK26" s="623"/>
      <c r="DL26" s="627" t="s">
        <v>177</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30573</v>
      </c>
      <c r="S27" s="622"/>
      <c r="T27" s="622"/>
      <c r="U27" s="622"/>
      <c r="V27" s="622"/>
      <c r="W27" s="622"/>
      <c r="X27" s="622"/>
      <c r="Y27" s="623"/>
      <c r="Z27" s="659">
        <v>0.4</v>
      </c>
      <c r="AA27" s="659"/>
      <c r="AB27" s="659"/>
      <c r="AC27" s="659"/>
      <c r="AD27" s="660" t="s">
        <v>177</v>
      </c>
      <c r="AE27" s="660"/>
      <c r="AF27" s="660"/>
      <c r="AG27" s="660"/>
      <c r="AH27" s="660"/>
      <c r="AI27" s="660"/>
      <c r="AJ27" s="660"/>
      <c r="AK27" s="660"/>
      <c r="AL27" s="624" t="s">
        <v>177</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1652947</v>
      </c>
      <c r="BH27" s="622"/>
      <c r="BI27" s="622"/>
      <c r="BJ27" s="622"/>
      <c r="BK27" s="622"/>
      <c r="BL27" s="622"/>
      <c r="BM27" s="622"/>
      <c r="BN27" s="623"/>
      <c r="BO27" s="659">
        <v>100</v>
      </c>
      <c r="BP27" s="659"/>
      <c r="BQ27" s="659"/>
      <c r="BR27" s="659"/>
      <c r="BS27" s="660" t="s">
        <v>177</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1520834</v>
      </c>
      <c r="CS27" s="634"/>
      <c r="CT27" s="634"/>
      <c r="CU27" s="634"/>
      <c r="CV27" s="634"/>
      <c r="CW27" s="634"/>
      <c r="CX27" s="634"/>
      <c r="CY27" s="635"/>
      <c r="CZ27" s="624">
        <v>20.100000000000001</v>
      </c>
      <c r="DA27" s="636"/>
      <c r="DB27" s="636"/>
      <c r="DC27" s="637"/>
      <c r="DD27" s="627">
        <v>517300</v>
      </c>
      <c r="DE27" s="634"/>
      <c r="DF27" s="634"/>
      <c r="DG27" s="634"/>
      <c r="DH27" s="634"/>
      <c r="DI27" s="634"/>
      <c r="DJ27" s="634"/>
      <c r="DK27" s="635"/>
      <c r="DL27" s="627">
        <v>516982</v>
      </c>
      <c r="DM27" s="634"/>
      <c r="DN27" s="634"/>
      <c r="DO27" s="634"/>
      <c r="DP27" s="634"/>
      <c r="DQ27" s="634"/>
      <c r="DR27" s="634"/>
      <c r="DS27" s="634"/>
      <c r="DT27" s="634"/>
      <c r="DU27" s="634"/>
      <c r="DV27" s="635"/>
      <c r="DW27" s="624">
        <v>13.3</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163876</v>
      </c>
      <c r="S28" s="622"/>
      <c r="T28" s="622"/>
      <c r="U28" s="622"/>
      <c r="V28" s="622"/>
      <c r="W28" s="622"/>
      <c r="X28" s="622"/>
      <c r="Y28" s="623"/>
      <c r="Z28" s="659">
        <v>2</v>
      </c>
      <c r="AA28" s="659"/>
      <c r="AB28" s="659"/>
      <c r="AC28" s="659"/>
      <c r="AD28" s="660">
        <v>1186</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530002</v>
      </c>
      <c r="CS28" s="622"/>
      <c r="CT28" s="622"/>
      <c r="CU28" s="622"/>
      <c r="CV28" s="622"/>
      <c r="CW28" s="622"/>
      <c r="CX28" s="622"/>
      <c r="CY28" s="623"/>
      <c r="CZ28" s="624">
        <v>7</v>
      </c>
      <c r="DA28" s="636"/>
      <c r="DB28" s="636"/>
      <c r="DC28" s="637"/>
      <c r="DD28" s="627">
        <v>501641</v>
      </c>
      <c r="DE28" s="622"/>
      <c r="DF28" s="622"/>
      <c r="DG28" s="622"/>
      <c r="DH28" s="622"/>
      <c r="DI28" s="622"/>
      <c r="DJ28" s="622"/>
      <c r="DK28" s="623"/>
      <c r="DL28" s="627">
        <v>501641</v>
      </c>
      <c r="DM28" s="622"/>
      <c r="DN28" s="622"/>
      <c r="DO28" s="622"/>
      <c r="DP28" s="622"/>
      <c r="DQ28" s="622"/>
      <c r="DR28" s="622"/>
      <c r="DS28" s="622"/>
      <c r="DT28" s="622"/>
      <c r="DU28" s="622"/>
      <c r="DV28" s="623"/>
      <c r="DW28" s="624">
        <v>12.9</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43537</v>
      </c>
      <c r="S29" s="622"/>
      <c r="T29" s="622"/>
      <c r="U29" s="622"/>
      <c r="V29" s="622"/>
      <c r="W29" s="622"/>
      <c r="X29" s="622"/>
      <c r="Y29" s="623"/>
      <c r="Z29" s="659">
        <v>0.5</v>
      </c>
      <c r="AA29" s="659"/>
      <c r="AB29" s="659"/>
      <c r="AC29" s="659"/>
      <c r="AD29" s="660" t="s">
        <v>139</v>
      </c>
      <c r="AE29" s="660"/>
      <c r="AF29" s="660"/>
      <c r="AG29" s="660"/>
      <c r="AH29" s="660"/>
      <c r="AI29" s="660"/>
      <c r="AJ29" s="660"/>
      <c r="AK29" s="660"/>
      <c r="AL29" s="624" t="s">
        <v>177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530002</v>
      </c>
      <c r="CS29" s="634"/>
      <c r="CT29" s="634"/>
      <c r="CU29" s="634"/>
      <c r="CV29" s="634"/>
      <c r="CW29" s="634"/>
      <c r="CX29" s="634"/>
      <c r="CY29" s="635"/>
      <c r="CZ29" s="624">
        <v>7</v>
      </c>
      <c r="DA29" s="636"/>
      <c r="DB29" s="636"/>
      <c r="DC29" s="637"/>
      <c r="DD29" s="627">
        <v>501641</v>
      </c>
      <c r="DE29" s="634"/>
      <c r="DF29" s="634"/>
      <c r="DG29" s="634"/>
      <c r="DH29" s="634"/>
      <c r="DI29" s="634"/>
      <c r="DJ29" s="634"/>
      <c r="DK29" s="635"/>
      <c r="DL29" s="627">
        <v>501641</v>
      </c>
      <c r="DM29" s="634"/>
      <c r="DN29" s="634"/>
      <c r="DO29" s="634"/>
      <c r="DP29" s="634"/>
      <c r="DQ29" s="634"/>
      <c r="DR29" s="634"/>
      <c r="DS29" s="634"/>
      <c r="DT29" s="634"/>
      <c r="DU29" s="634"/>
      <c r="DV29" s="635"/>
      <c r="DW29" s="624">
        <v>12.9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1313000</v>
      </c>
      <c r="S30" s="622"/>
      <c r="T30" s="622"/>
      <c r="U30" s="622"/>
      <c r="V30" s="622"/>
      <c r="W30" s="622"/>
      <c r="X30" s="622"/>
      <c r="Y30" s="623"/>
      <c r="Z30" s="659">
        <v>16.399999999999999</v>
      </c>
      <c r="AA30" s="659"/>
      <c r="AB30" s="659"/>
      <c r="AC30" s="659"/>
      <c r="AD30" s="660" t="s">
        <v>177</v>
      </c>
      <c r="AE30" s="660"/>
      <c r="AF30" s="660"/>
      <c r="AG30" s="660"/>
      <c r="AH30" s="660"/>
      <c r="AI30" s="660"/>
      <c r="AJ30" s="660"/>
      <c r="AK30" s="660"/>
      <c r="AL30" s="624" t="s">
        <v>177</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519779</v>
      </c>
      <c r="CS30" s="622"/>
      <c r="CT30" s="622"/>
      <c r="CU30" s="622"/>
      <c r="CV30" s="622"/>
      <c r="CW30" s="622"/>
      <c r="CX30" s="622"/>
      <c r="CY30" s="623"/>
      <c r="CZ30" s="624">
        <v>6.9</v>
      </c>
      <c r="DA30" s="636"/>
      <c r="DB30" s="636"/>
      <c r="DC30" s="637"/>
      <c r="DD30" s="627">
        <v>491679</v>
      </c>
      <c r="DE30" s="622"/>
      <c r="DF30" s="622"/>
      <c r="DG30" s="622"/>
      <c r="DH30" s="622"/>
      <c r="DI30" s="622"/>
      <c r="DJ30" s="622"/>
      <c r="DK30" s="623"/>
      <c r="DL30" s="627">
        <v>491679</v>
      </c>
      <c r="DM30" s="622"/>
      <c r="DN30" s="622"/>
      <c r="DO30" s="622"/>
      <c r="DP30" s="622"/>
      <c r="DQ30" s="622"/>
      <c r="DR30" s="622"/>
      <c r="DS30" s="622"/>
      <c r="DT30" s="622"/>
      <c r="DU30" s="622"/>
      <c r="DV30" s="623"/>
      <c r="DW30" s="624">
        <v>12.7</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239</v>
      </c>
      <c r="AA31" s="659"/>
      <c r="AB31" s="659"/>
      <c r="AC31" s="659"/>
      <c r="AD31" s="660" t="s">
        <v>177</v>
      </c>
      <c r="AE31" s="660"/>
      <c r="AF31" s="660"/>
      <c r="AG31" s="660"/>
      <c r="AH31" s="660"/>
      <c r="AI31" s="660"/>
      <c r="AJ31" s="660"/>
      <c r="AK31" s="660"/>
      <c r="AL31" s="624" t="s">
        <v>139</v>
      </c>
      <c r="AM31" s="625"/>
      <c r="AN31" s="625"/>
      <c r="AO31" s="661"/>
      <c r="AP31" s="693" t="s">
        <v>317</v>
      </c>
      <c r="AQ31" s="694"/>
      <c r="AR31" s="694"/>
      <c r="AS31" s="694"/>
      <c r="AT31" s="695" t="s">
        <v>318</v>
      </c>
      <c r="AU31" s="218"/>
      <c r="AV31" s="218"/>
      <c r="AW31" s="218"/>
      <c r="AX31" s="679" t="s">
        <v>191</v>
      </c>
      <c r="AY31" s="680"/>
      <c r="AZ31" s="680"/>
      <c r="BA31" s="680"/>
      <c r="BB31" s="680"/>
      <c r="BC31" s="680"/>
      <c r="BD31" s="680"/>
      <c r="BE31" s="680"/>
      <c r="BF31" s="681"/>
      <c r="BG31" s="683">
        <v>99.7</v>
      </c>
      <c r="BH31" s="684"/>
      <c r="BI31" s="684"/>
      <c r="BJ31" s="684"/>
      <c r="BK31" s="684"/>
      <c r="BL31" s="684"/>
      <c r="BM31" s="685">
        <v>98.4</v>
      </c>
      <c r="BN31" s="684"/>
      <c r="BO31" s="684"/>
      <c r="BP31" s="684"/>
      <c r="BQ31" s="686"/>
      <c r="BR31" s="683">
        <v>99.6</v>
      </c>
      <c r="BS31" s="684"/>
      <c r="BT31" s="684"/>
      <c r="BU31" s="684"/>
      <c r="BV31" s="684"/>
      <c r="BW31" s="684"/>
      <c r="BX31" s="685">
        <v>98.2</v>
      </c>
      <c r="BY31" s="684"/>
      <c r="BZ31" s="684"/>
      <c r="CA31" s="684"/>
      <c r="CB31" s="686"/>
      <c r="CD31" s="642"/>
      <c r="CE31" s="643"/>
      <c r="CF31" s="618" t="s">
        <v>319</v>
      </c>
      <c r="CG31" s="619"/>
      <c r="CH31" s="619"/>
      <c r="CI31" s="619"/>
      <c r="CJ31" s="619"/>
      <c r="CK31" s="619"/>
      <c r="CL31" s="619"/>
      <c r="CM31" s="619"/>
      <c r="CN31" s="619"/>
      <c r="CO31" s="619"/>
      <c r="CP31" s="619"/>
      <c r="CQ31" s="620"/>
      <c r="CR31" s="621">
        <v>10223</v>
      </c>
      <c r="CS31" s="634"/>
      <c r="CT31" s="634"/>
      <c r="CU31" s="634"/>
      <c r="CV31" s="634"/>
      <c r="CW31" s="634"/>
      <c r="CX31" s="634"/>
      <c r="CY31" s="635"/>
      <c r="CZ31" s="624">
        <v>0.1</v>
      </c>
      <c r="DA31" s="636"/>
      <c r="DB31" s="636"/>
      <c r="DC31" s="637"/>
      <c r="DD31" s="627">
        <v>9962</v>
      </c>
      <c r="DE31" s="634"/>
      <c r="DF31" s="634"/>
      <c r="DG31" s="634"/>
      <c r="DH31" s="634"/>
      <c r="DI31" s="634"/>
      <c r="DJ31" s="634"/>
      <c r="DK31" s="635"/>
      <c r="DL31" s="627">
        <v>9962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633668</v>
      </c>
      <c r="S32" s="622"/>
      <c r="T32" s="622"/>
      <c r="U32" s="622"/>
      <c r="V32" s="622"/>
      <c r="W32" s="622"/>
      <c r="X32" s="622"/>
      <c r="Y32" s="623"/>
      <c r="Z32" s="659">
        <v>7.9</v>
      </c>
      <c r="AA32" s="659"/>
      <c r="AB32" s="659"/>
      <c r="AC32" s="659"/>
      <c r="AD32" s="660" t="s">
        <v>177</v>
      </c>
      <c r="AE32" s="660"/>
      <c r="AF32" s="660"/>
      <c r="AG32" s="660"/>
      <c r="AH32" s="660"/>
      <c r="AI32" s="660"/>
      <c r="AJ32" s="660"/>
      <c r="AK32" s="660"/>
      <c r="AL32" s="624" t="s">
        <v>177</v>
      </c>
      <c r="AM32" s="625"/>
      <c r="AN32" s="625"/>
      <c r="AO32" s="661"/>
      <c r="AP32" s="662"/>
      <c r="AQ32" s="663"/>
      <c r="AR32" s="663"/>
      <c r="AS32" s="663"/>
      <c r="AT32" s="696"/>
      <c r="AU32" s="214" t="s">
        <v>321</v>
      </c>
      <c r="AX32" s="618" t="s">
        <v>322</v>
      </c>
      <c r="AY32" s="619"/>
      <c r="AZ32" s="619"/>
      <c r="BA32" s="619"/>
      <c r="BB32" s="619"/>
      <c r="BC32" s="619"/>
      <c r="BD32" s="619"/>
      <c r="BE32" s="619"/>
      <c r="BF32" s="620"/>
      <c r="BG32" s="687">
        <v>99.6</v>
      </c>
      <c r="BH32" s="634"/>
      <c r="BI32" s="634"/>
      <c r="BJ32" s="634"/>
      <c r="BK32" s="634"/>
      <c r="BL32" s="634"/>
      <c r="BM32" s="625">
        <v>97.9</v>
      </c>
      <c r="BN32" s="634"/>
      <c r="BO32" s="634"/>
      <c r="BP32" s="634"/>
      <c r="BQ32" s="657"/>
      <c r="BR32" s="687">
        <v>99.6</v>
      </c>
      <c r="BS32" s="634"/>
      <c r="BT32" s="634"/>
      <c r="BU32" s="634"/>
      <c r="BV32" s="634"/>
      <c r="BW32" s="634"/>
      <c r="BX32" s="625">
        <v>97.7</v>
      </c>
      <c r="BY32" s="634"/>
      <c r="BZ32" s="634"/>
      <c r="CA32" s="634"/>
      <c r="CB32" s="657"/>
      <c r="CD32" s="644"/>
      <c r="CE32" s="645"/>
      <c r="CF32" s="618" t="s">
        <v>323</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177</v>
      </c>
      <c r="DA32" s="636"/>
      <c r="DB32" s="636"/>
      <c r="DC32" s="637"/>
      <c r="DD32" s="627" t="s">
        <v>177</v>
      </c>
      <c r="DE32" s="622"/>
      <c r="DF32" s="622"/>
      <c r="DG32" s="622"/>
      <c r="DH32" s="622"/>
      <c r="DI32" s="622"/>
      <c r="DJ32" s="622"/>
      <c r="DK32" s="623"/>
      <c r="DL32" s="627" t="s">
        <v>239</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33082</v>
      </c>
      <c r="S33" s="622"/>
      <c r="T33" s="622"/>
      <c r="U33" s="622"/>
      <c r="V33" s="622"/>
      <c r="W33" s="622"/>
      <c r="X33" s="622"/>
      <c r="Y33" s="623"/>
      <c r="Z33" s="659">
        <v>0.4</v>
      </c>
      <c r="AA33" s="659"/>
      <c r="AB33" s="659"/>
      <c r="AC33" s="659"/>
      <c r="AD33" s="660">
        <v>8693</v>
      </c>
      <c r="AE33" s="660"/>
      <c r="AF33" s="660"/>
      <c r="AG33" s="660"/>
      <c r="AH33" s="660"/>
      <c r="AI33" s="660"/>
      <c r="AJ33" s="660"/>
      <c r="AK33" s="660"/>
      <c r="AL33" s="624">
        <v>0.2</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99.7</v>
      </c>
      <c r="BH33" s="606"/>
      <c r="BI33" s="606"/>
      <c r="BJ33" s="606"/>
      <c r="BK33" s="606"/>
      <c r="BL33" s="606"/>
      <c r="BM33" s="652">
        <v>98.7</v>
      </c>
      <c r="BN33" s="606"/>
      <c r="BO33" s="606"/>
      <c r="BP33" s="606"/>
      <c r="BQ33" s="669"/>
      <c r="BR33" s="682">
        <v>99.6</v>
      </c>
      <c r="BS33" s="606"/>
      <c r="BT33" s="606"/>
      <c r="BU33" s="606"/>
      <c r="BV33" s="606"/>
      <c r="BW33" s="606"/>
      <c r="BX33" s="652">
        <v>98.4</v>
      </c>
      <c r="BY33" s="606"/>
      <c r="BZ33" s="606"/>
      <c r="CA33" s="606"/>
      <c r="CB33" s="669"/>
      <c r="CD33" s="618" t="s">
        <v>326</v>
      </c>
      <c r="CE33" s="619"/>
      <c r="CF33" s="619"/>
      <c r="CG33" s="619"/>
      <c r="CH33" s="619"/>
      <c r="CI33" s="619"/>
      <c r="CJ33" s="619"/>
      <c r="CK33" s="619"/>
      <c r="CL33" s="619"/>
      <c r="CM33" s="619"/>
      <c r="CN33" s="619"/>
      <c r="CO33" s="619"/>
      <c r="CP33" s="619"/>
      <c r="CQ33" s="620"/>
      <c r="CR33" s="621">
        <v>3000254</v>
      </c>
      <c r="CS33" s="634"/>
      <c r="CT33" s="634"/>
      <c r="CU33" s="634"/>
      <c r="CV33" s="634"/>
      <c r="CW33" s="634"/>
      <c r="CX33" s="634"/>
      <c r="CY33" s="635"/>
      <c r="CZ33" s="624">
        <v>39.700000000000003</v>
      </c>
      <c r="DA33" s="636"/>
      <c r="DB33" s="636"/>
      <c r="DC33" s="637"/>
      <c r="DD33" s="627">
        <v>2303129</v>
      </c>
      <c r="DE33" s="634"/>
      <c r="DF33" s="634"/>
      <c r="DG33" s="634"/>
      <c r="DH33" s="634"/>
      <c r="DI33" s="634"/>
      <c r="DJ33" s="634"/>
      <c r="DK33" s="635"/>
      <c r="DL33" s="627">
        <v>1628756</v>
      </c>
      <c r="DM33" s="634"/>
      <c r="DN33" s="634"/>
      <c r="DO33" s="634"/>
      <c r="DP33" s="634"/>
      <c r="DQ33" s="634"/>
      <c r="DR33" s="634"/>
      <c r="DS33" s="634"/>
      <c r="DT33" s="634"/>
      <c r="DU33" s="634"/>
      <c r="DV33" s="635"/>
      <c r="DW33" s="624">
        <v>42</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45131</v>
      </c>
      <c r="S34" s="622"/>
      <c r="T34" s="622"/>
      <c r="U34" s="622"/>
      <c r="V34" s="622"/>
      <c r="W34" s="622"/>
      <c r="X34" s="622"/>
      <c r="Y34" s="623"/>
      <c r="Z34" s="659">
        <v>0.6</v>
      </c>
      <c r="AA34" s="659"/>
      <c r="AB34" s="659"/>
      <c r="AC34" s="659"/>
      <c r="AD34" s="660" t="s">
        <v>139</v>
      </c>
      <c r="AE34" s="660"/>
      <c r="AF34" s="660"/>
      <c r="AG34" s="660"/>
      <c r="AH34" s="660"/>
      <c r="AI34" s="660"/>
      <c r="AJ34" s="660"/>
      <c r="AK34" s="660"/>
      <c r="AL34" s="624" t="s">
        <v>177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1007742</v>
      </c>
      <c r="CS34" s="622"/>
      <c r="CT34" s="622"/>
      <c r="CU34" s="622"/>
      <c r="CV34" s="622"/>
      <c r="CW34" s="622"/>
      <c r="CX34" s="622"/>
      <c r="CY34" s="623"/>
      <c r="CZ34" s="624">
        <v>13.4</v>
      </c>
      <c r="DA34" s="636"/>
      <c r="DB34" s="636"/>
      <c r="DC34" s="637"/>
      <c r="DD34" s="627">
        <v>768974</v>
      </c>
      <c r="DE34" s="622"/>
      <c r="DF34" s="622"/>
      <c r="DG34" s="622"/>
      <c r="DH34" s="622"/>
      <c r="DI34" s="622"/>
      <c r="DJ34" s="622"/>
      <c r="DK34" s="623"/>
      <c r="DL34" s="627">
        <v>685116</v>
      </c>
      <c r="DM34" s="622"/>
      <c r="DN34" s="622"/>
      <c r="DO34" s="622"/>
      <c r="DP34" s="622"/>
      <c r="DQ34" s="622"/>
      <c r="DR34" s="622"/>
      <c r="DS34" s="622"/>
      <c r="DT34" s="622"/>
      <c r="DU34" s="622"/>
      <c r="DV34" s="623"/>
      <c r="DW34" s="624">
        <v>17.7</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561583</v>
      </c>
      <c r="S35" s="622"/>
      <c r="T35" s="622"/>
      <c r="U35" s="622"/>
      <c r="V35" s="622"/>
      <c r="W35" s="622"/>
      <c r="X35" s="622"/>
      <c r="Y35" s="623"/>
      <c r="Z35" s="659">
        <v>7</v>
      </c>
      <c r="AA35" s="659"/>
      <c r="AB35" s="659"/>
      <c r="AC35" s="659"/>
      <c r="AD35" s="660" t="s">
        <v>177</v>
      </c>
      <c r="AE35" s="660"/>
      <c r="AF35" s="660"/>
      <c r="AG35" s="660"/>
      <c r="AH35" s="660"/>
      <c r="AI35" s="660"/>
      <c r="AJ35" s="660"/>
      <c r="AK35" s="660"/>
      <c r="AL35" s="624" t="s">
        <v>177</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37171</v>
      </c>
      <c r="CS35" s="634"/>
      <c r="CT35" s="634"/>
      <c r="CU35" s="634"/>
      <c r="CV35" s="634"/>
      <c r="CW35" s="634"/>
      <c r="CX35" s="634"/>
      <c r="CY35" s="635"/>
      <c r="CZ35" s="624">
        <v>0.5</v>
      </c>
      <c r="DA35" s="636"/>
      <c r="DB35" s="636"/>
      <c r="DC35" s="637"/>
      <c r="DD35" s="627">
        <v>23330</v>
      </c>
      <c r="DE35" s="634"/>
      <c r="DF35" s="634"/>
      <c r="DG35" s="634"/>
      <c r="DH35" s="634"/>
      <c r="DI35" s="634"/>
      <c r="DJ35" s="634"/>
      <c r="DK35" s="635"/>
      <c r="DL35" s="627">
        <v>21813</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362233</v>
      </c>
      <c r="S36" s="622"/>
      <c r="T36" s="622"/>
      <c r="U36" s="622"/>
      <c r="V36" s="622"/>
      <c r="W36" s="622"/>
      <c r="X36" s="622"/>
      <c r="Y36" s="623"/>
      <c r="Z36" s="659">
        <v>4.5</v>
      </c>
      <c r="AA36" s="659"/>
      <c r="AB36" s="659"/>
      <c r="AC36" s="659"/>
      <c r="AD36" s="660" t="s">
        <v>139</v>
      </c>
      <c r="AE36" s="660"/>
      <c r="AF36" s="660"/>
      <c r="AG36" s="660"/>
      <c r="AH36" s="660"/>
      <c r="AI36" s="660"/>
      <c r="AJ36" s="660"/>
      <c r="AK36" s="660"/>
      <c r="AL36" s="624" t="s">
        <v>177</v>
      </c>
      <c r="AM36" s="625"/>
      <c r="AN36" s="625"/>
      <c r="AO36" s="661"/>
      <c r="AP36" s="222"/>
      <c r="AQ36" s="670" t="s">
        <v>334</v>
      </c>
      <c r="AR36" s="671"/>
      <c r="AS36" s="671"/>
      <c r="AT36" s="671"/>
      <c r="AU36" s="671"/>
      <c r="AV36" s="671"/>
      <c r="AW36" s="671"/>
      <c r="AX36" s="671"/>
      <c r="AY36" s="672"/>
      <c r="AZ36" s="676">
        <v>854586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25919</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1036548</v>
      </c>
      <c r="CS36" s="622"/>
      <c r="CT36" s="622"/>
      <c r="CU36" s="622"/>
      <c r="CV36" s="622"/>
      <c r="CW36" s="622"/>
      <c r="CX36" s="622"/>
      <c r="CY36" s="623"/>
      <c r="CZ36" s="624">
        <v>13.7</v>
      </c>
      <c r="DA36" s="636"/>
      <c r="DB36" s="636"/>
      <c r="DC36" s="637"/>
      <c r="DD36" s="627">
        <v>776628</v>
      </c>
      <c r="DE36" s="622"/>
      <c r="DF36" s="622"/>
      <c r="DG36" s="622"/>
      <c r="DH36" s="622"/>
      <c r="DI36" s="622"/>
      <c r="DJ36" s="622"/>
      <c r="DK36" s="623"/>
      <c r="DL36" s="627">
        <v>561666</v>
      </c>
      <c r="DM36" s="622"/>
      <c r="DN36" s="622"/>
      <c r="DO36" s="622"/>
      <c r="DP36" s="622"/>
      <c r="DQ36" s="622"/>
      <c r="DR36" s="622"/>
      <c r="DS36" s="622"/>
      <c r="DT36" s="622"/>
      <c r="DU36" s="622"/>
      <c r="DV36" s="623"/>
      <c r="DW36" s="624">
        <v>14.5</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111643</v>
      </c>
      <c r="S37" s="622"/>
      <c r="T37" s="622"/>
      <c r="U37" s="622"/>
      <c r="V37" s="622"/>
      <c r="W37" s="622"/>
      <c r="X37" s="622"/>
      <c r="Y37" s="623"/>
      <c r="Z37" s="659">
        <v>1.4</v>
      </c>
      <c r="AA37" s="659"/>
      <c r="AB37" s="659"/>
      <c r="AC37" s="659"/>
      <c r="AD37" s="660">
        <v>12436</v>
      </c>
      <c r="AE37" s="660"/>
      <c r="AF37" s="660"/>
      <c r="AG37" s="660"/>
      <c r="AH37" s="660"/>
      <c r="AI37" s="660"/>
      <c r="AJ37" s="660"/>
      <c r="AK37" s="660"/>
      <c r="AL37" s="624">
        <v>0.3</v>
      </c>
      <c r="AM37" s="625"/>
      <c r="AN37" s="625"/>
      <c r="AO37" s="661"/>
      <c r="AQ37" s="654" t="s">
        <v>338</v>
      </c>
      <c r="AR37" s="655"/>
      <c r="AS37" s="655"/>
      <c r="AT37" s="655"/>
      <c r="AU37" s="655"/>
      <c r="AV37" s="655"/>
      <c r="AW37" s="655"/>
      <c r="AX37" s="655"/>
      <c r="AY37" s="656"/>
      <c r="AZ37" s="621">
        <v>385608</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15926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7489</v>
      </c>
      <c r="CS37" s="634"/>
      <c r="CT37" s="634"/>
      <c r="CU37" s="634"/>
      <c r="CV37" s="634"/>
      <c r="CW37" s="634"/>
      <c r="CX37" s="634"/>
      <c r="CY37" s="635"/>
      <c r="CZ37" s="624">
        <v>0.1</v>
      </c>
      <c r="DA37" s="636"/>
      <c r="DB37" s="636"/>
      <c r="DC37" s="637"/>
      <c r="DD37" s="627">
        <v>7489</v>
      </c>
      <c r="DE37" s="634"/>
      <c r="DF37" s="634"/>
      <c r="DG37" s="634"/>
      <c r="DH37" s="634"/>
      <c r="DI37" s="634"/>
      <c r="DJ37" s="634"/>
      <c r="DK37" s="635"/>
      <c r="DL37" s="627">
        <v>6743</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836800</v>
      </c>
      <c r="S38" s="622"/>
      <c r="T38" s="622"/>
      <c r="U38" s="622"/>
      <c r="V38" s="622"/>
      <c r="W38" s="622"/>
      <c r="X38" s="622"/>
      <c r="Y38" s="623"/>
      <c r="Z38" s="659">
        <v>10.4</v>
      </c>
      <c r="AA38" s="659"/>
      <c r="AB38" s="659"/>
      <c r="AC38" s="659"/>
      <c r="AD38" s="660" t="s">
        <v>177</v>
      </c>
      <c r="AE38" s="660"/>
      <c r="AF38" s="660"/>
      <c r="AG38" s="660"/>
      <c r="AH38" s="660"/>
      <c r="AI38" s="660"/>
      <c r="AJ38" s="660"/>
      <c r="AK38" s="660"/>
      <c r="AL38" s="624" t="s">
        <v>239</v>
      </c>
      <c r="AM38" s="625"/>
      <c r="AN38" s="625"/>
      <c r="AO38" s="661"/>
      <c r="AQ38" s="654" t="s">
        <v>342</v>
      </c>
      <c r="AR38" s="655"/>
      <c r="AS38" s="655"/>
      <c r="AT38" s="655"/>
      <c r="AU38" s="655"/>
      <c r="AV38" s="655"/>
      <c r="AW38" s="655"/>
      <c r="AX38" s="655"/>
      <c r="AY38" s="656"/>
      <c r="AZ38" s="621" t="s">
        <v>177</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1721</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468978</v>
      </c>
      <c r="CS38" s="622"/>
      <c r="CT38" s="622"/>
      <c r="CU38" s="622"/>
      <c r="CV38" s="622"/>
      <c r="CW38" s="622"/>
      <c r="CX38" s="622"/>
      <c r="CY38" s="623"/>
      <c r="CZ38" s="624">
        <v>6.2</v>
      </c>
      <c r="DA38" s="636"/>
      <c r="DB38" s="636"/>
      <c r="DC38" s="637"/>
      <c r="DD38" s="627">
        <v>378744</v>
      </c>
      <c r="DE38" s="622"/>
      <c r="DF38" s="622"/>
      <c r="DG38" s="622"/>
      <c r="DH38" s="622"/>
      <c r="DI38" s="622"/>
      <c r="DJ38" s="622"/>
      <c r="DK38" s="623"/>
      <c r="DL38" s="627">
        <v>360161</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177</v>
      </c>
      <c r="AA39" s="659"/>
      <c r="AB39" s="659"/>
      <c r="AC39" s="659"/>
      <c r="AD39" s="660" t="s">
        <v>239</v>
      </c>
      <c r="AE39" s="660"/>
      <c r="AF39" s="660"/>
      <c r="AG39" s="660"/>
      <c r="AH39" s="660"/>
      <c r="AI39" s="660"/>
      <c r="AJ39" s="660"/>
      <c r="AK39" s="660"/>
      <c r="AL39" s="624" t="s">
        <v>177</v>
      </c>
      <c r="AM39" s="625"/>
      <c r="AN39" s="625"/>
      <c r="AO39" s="661"/>
      <c r="AQ39" s="654" t="s">
        <v>346</v>
      </c>
      <c r="AR39" s="655"/>
      <c r="AS39" s="655"/>
      <c r="AT39" s="655"/>
      <c r="AU39" s="655"/>
      <c r="AV39" s="655"/>
      <c r="AW39" s="655"/>
      <c r="AX39" s="655"/>
      <c r="AY39" s="656"/>
      <c r="AZ39" s="621" t="s">
        <v>177</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2646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399383</v>
      </c>
      <c r="CS39" s="634"/>
      <c r="CT39" s="634"/>
      <c r="CU39" s="634"/>
      <c r="CV39" s="634"/>
      <c r="CW39" s="634"/>
      <c r="CX39" s="634"/>
      <c r="CY39" s="635"/>
      <c r="CZ39" s="624">
        <v>5.3</v>
      </c>
      <c r="DA39" s="636"/>
      <c r="DB39" s="636"/>
      <c r="DC39" s="637"/>
      <c r="DD39" s="627">
        <v>355021</v>
      </c>
      <c r="DE39" s="634"/>
      <c r="DF39" s="634"/>
      <c r="DG39" s="634"/>
      <c r="DH39" s="634"/>
      <c r="DI39" s="634"/>
      <c r="DJ39" s="634"/>
      <c r="DK39" s="635"/>
      <c r="DL39" s="627" t="s">
        <v>177</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68100</v>
      </c>
      <c r="S40" s="622"/>
      <c r="T40" s="622"/>
      <c r="U40" s="622"/>
      <c r="V40" s="622"/>
      <c r="W40" s="622"/>
      <c r="X40" s="622"/>
      <c r="Y40" s="623"/>
      <c r="Z40" s="659">
        <v>0.8</v>
      </c>
      <c r="AA40" s="659"/>
      <c r="AB40" s="659"/>
      <c r="AC40" s="659"/>
      <c r="AD40" s="660" t="s">
        <v>239</v>
      </c>
      <c r="AE40" s="660"/>
      <c r="AF40" s="660"/>
      <c r="AG40" s="660"/>
      <c r="AH40" s="660"/>
      <c r="AI40" s="660"/>
      <c r="AJ40" s="660"/>
      <c r="AK40" s="660"/>
      <c r="AL40" s="624" t="s">
        <v>177</v>
      </c>
      <c r="AM40" s="625"/>
      <c r="AN40" s="625"/>
      <c r="AO40" s="661"/>
      <c r="AQ40" s="654" t="s">
        <v>350</v>
      </c>
      <c r="AR40" s="655"/>
      <c r="AS40" s="655"/>
      <c r="AT40" s="655"/>
      <c r="AU40" s="655"/>
      <c r="AV40" s="655"/>
      <c r="AW40" s="655"/>
      <c r="AX40" s="655"/>
      <c r="AY40" s="656"/>
      <c r="AZ40" s="621" t="s">
        <v>177</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50432</v>
      </c>
      <c r="CS40" s="622"/>
      <c r="CT40" s="622"/>
      <c r="CU40" s="622"/>
      <c r="CV40" s="622"/>
      <c r="CW40" s="622"/>
      <c r="CX40" s="622"/>
      <c r="CY40" s="623"/>
      <c r="CZ40" s="624">
        <v>0.7</v>
      </c>
      <c r="DA40" s="636"/>
      <c r="DB40" s="636"/>
      <c r="DC40" s="637"/>
      <c r="DD40" s="627">
        <v>432</v>
      </c>
      <c r="DE40" s="622"/>
      <c r="DF40" s="622"/>
      <c r="DG40" s="622"/>
      <c r="DH40" s="622"/>
      <c r="DI40" s="622"/>
      <c r="DJ40" s="622"/>
      <c r="DK40" s="623"/>
      <c r="DL40" s="627" t="s">
        <v>239</v>
      </c>
      <c r="DM40" s="622"/>
      <c r="DN40" s="622"/>
      <c r="DO40" s="622"/>
      <c r="DP40" s="622"/>
      <c r="DQ40" s="622"/>
      <c r="DR40" s="622"/>
      <c r="DS40" s="622"/>
      <c r="DT40" s="622"/>
      <c r="DU40" s="622"/>
      <c r="DV40" s="623"/>
      <c r="DW40" s="624" t="s">
        <v>259</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8022614</v>
      </c>
      <c r="S41" s="646"/>
      <c r="T41" s="646"/>
      <c r="U41" s="646"/>
      <c r="V41" s="646"/>
      <c r="W41" s="646"/>
      <c r="X41" s="646"/>
      <c r="Y41" s="649"/>
      <c r="Z41" s="650">
        <v>100</v>
      </c>
      <c r="AA41" s="650"/>
      <c r="AB41" s="650"/>
      <c r="AC41" s="650"/>
      <c r="AD41" s="651">
        <v>3811457</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103294</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177</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365684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371</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1436801</v>
      </c>
      <c r="CS42" s="634"/>
      <c r="CT42" s="634"/>
      <c r="CU42" s="634"/>
      <c r="CV42" s="634"/>
      <c r="CW42" s="634"/>
      <c r="CX42" s="634"/>
      <c r="CY42" s="635"/>
      <c r="CZ42" s="624">
        <v>19</v>
      </c>
      <c r="DA42" s="636"/>
      <c r="DB42" s="636"/>
      <c r="DC42" s="637"/>
      <c r="DD42" s="627">
        <v>248898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27360</v>
      </c>
      <c r="CS43" s="634"/>
      <c r="CT43" s="634"/>
      <c r="CU43" s="634"/>
      <c r="CV43" s="634"/>
      <c r="CW43" s="634"/>
      <c r="CX43" s="634"/>
      <c r="CY43" s="635"/>
      <c r="CZ43" s="624">
        <v>0.4</v>
      </c>
      <c r="DA43" s="636"/>
      <c r="DB43" s="636"/>
      <c r="DC43" s="637"/>
      <c r="DD43" s="627">
        <v>27360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1408452</v>
      </c>
      <c r="CS44" s="622"/>
      <c r="CT44" s="622"/>
      <c r="CU44" s="622"/>
      <c r="CV44" s="622"/>
      <c r="CW44" s="622"/>
      <c r="CX44" s="622"/>
      <c r="CY44" s="623"/>
      <c r="CZ44" s="624">
        <v>18.7</v>
      </c>
      <c r="DA44" s="625"/>
      <c r="DB44" s="625"/>
      <c r="DC44" s="626"/>
      <c r="DD44" s="627">
        <v>246168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433296</v>
      </c>
      <c r="CS45" s="634"/>
      <c r="CT45" s="634"/>
      <c r="CU45" s="634"/>
      <c r="CV45" s="634"/>
      <c r="CW45" s="634"/>
      <c r="CX45" s="634"/>
      <c r="CY45" s="635"/>
      <c r="CZ45" s="624">
        <v>5.7</v>
      </c>
      <c r="DA45" s="636"/>
      <c r="DB45" s="636"/>
      <c r="DC45" s="637"/>
      <c r="DD45" s="627">
        <v>24703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968027</v>
      </c>
      <c r="CS46" s="622"/>
      <c r="CT46" s="622"/>
      <c r="CU46" s="622"/>
      <c r="CV46" s="622"/>
      <c r="CW46" s="622"/>
      <c r="CX46" s="622"/>
      <c r="CY46" s="623"/>
      <c r="CZ46" s="624">
        <v>12.8</v>
      </c>
      <c r="DA46" s="625"/>
      <c r="DB46" s="625"/>
      <c r="DC46" s="626"/>
      <c r="DD46" s="627">
        <v>221236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28349</v>
      </c>
      <c r="CS47" s="634"/>
      <c r="CT47" s="634"/>
      <c r="CU47" s="634"/>
      <c r="CV47" s="634"/>
      <c r="CW47" s="634"/>
      <c r="CX47" s="634"/>
      <c r="CY47" s="635"/>
      <c r="CZ47" s="624">
        <v>0.4</v>
      </c>
      <c r="DA47" s="636"/>
      <c r="DB47" s="636"/>
      <c r="DC47" s="637"/>
      <c r="DD47" s="627">
        <v>2730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177</v>
      </c>
      <c r="CS48" s="622"/>
      <c r="CT48" s="622"/>
      <c r="CU48" s="622"/>
      <c r="CV48" s="622"/>
      <c r="CW48" s="622"/>
      <c r="CX48" s="622"/>
      <c r="CY48" s="623"/>
      <c r="CZ48" s="624" t="s">
        <v>177</v>
      </c>
      <c r="DA48" s="625"/>
      <c r="DB48" s="625"/>
      <c r="DC48" s="626"/>
      <c r="DD48" s="627" t="s">
        <v>177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7548355</v>
      </c>
      <c r="CS49" s="606"/>
      <c r="CT49" s="606"/>
      <c r="CU49" s="606"/>
      <c r="CV49" s="606"/>
      <c r="CW49" s="606"/>
      <c r="CX49" s="606"/>
      <c r="CY49" s="607"/>
      <c r="CZ49" s="608">
        <v>100</v>
      </c>
      <c r="DA49" s="609"/>
      <c r="DB49" s="609"/>
      <c r="DC49" s="610"/>
      <c r="DD49" s="611">
        <v>4425768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iR6zIsXFomO0Ou1iqmsF0MkL55IdAwUC/m6ZcVqWKUTot4tgy2lfMrHX4RGgsIDDlheCFH8i2hQX7XsJSqvnA==" saltValue="tbYo8yO5tiZoJglkfZHp4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8022</v>
      </c>
      <c r="R7" s="1103"/>
      <c r="S7" s="1103"/>
      <c r="T7" s="1103"/>
      <c r="U7" s="1103"/>
      <c r="V7" s="1103">
        <v>7548</v>
      </c>
      <c r="W7" s="1103"/>
      <c r="X7" s="1103"/>
      <c r="Y7" s="1103"/>
      <c r="Z7" s="1103"/>
      <c r="AA7" s="1103">
        <v>474</v>
      </c>
      <c r="AB7" s="1103"/>
      <c r="AC7" s="1103"/>
      <c r="AD7" s="1103"/>
      <c r="AE7" s="1104"/>
      <c r="AF7" s="1105">
        <v>332</v>
      </c>
      <c r="AG7" s="1106"/>
      <c r="AH7" s="1106"/>
      <c r="AI7" s="1106"/>
      <c r="AJ7" s="1107"/>
      <c r="AK7" s="1108">
        <v>562</v>
      </c>
      <c r="AL7" s="1109"/>
      <c r="AM7" s="1109"/>
      <c r="AN7" s="1109"/>
      <c r="AO7" s="1109"/>
      <c r="AP7" s="1109">
        <v>4573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305</v>
      </c>
      <c r="CI7" s="1097"/>
      <c r="CJ7" s="1097"/>
      <c r="CK7" s="1097"/>
      <c r="CL7" s="1098"/>
      <c r="CM7" s="1096">
        <v>11773</v>
      </c>
      <c r="CN7" s="1097"/>
      <c r="CO7" s="1097"/>
      <c r="CP7" s="1097"/>
      <c r="CQ7" s="1098"/>
      <c r="CR7" s="1096" t="s">
        <v>588</v>
      </c>
      <c r="CS7" s="1097"/>
      <c r="CT7" s="1097"/>
      <c r="CU7" s="1097"/>
      <c r="CV7" s="1098"/>
      <c r="CW7" s="1096" t="s">
        <v>588</v>
      </c>
      <c r="CX7" s="1097"/>
      <c r="CY7" s="1097"/>
      <c r="CZ7" s="1097"/>
      <c r="DA7" s="1098"/>
      <c r="DB7" s="1096">
        <v>75</v>
      </c>
      <c r="DC7" s="1097"/>
      <c r="DD7" s="1097"/>
      <c r="DE7" s="1097"/>
      <c r="DF7" s="1098"/>
      <c r="DG7" s="1096" t="s">
        <v>588</v>
      </c>
      <c r="DH7" s="1097"/>
      <c r="DI7" s="1097"/>
      <c r="DJ7" s="1097"/>
      <c r="DK7" s="1098"/>
      <c r="DL7" s="1096">
        <v>25</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8022</v>
      </c>
      <c r="R23" s="1061"/>
      <c r="S23" s="1061"/>
      <c r="T23" s="1061"/>
      <c r="U23" s="1061"/>
      <c r="V23" s="1061">
        <v>7548</v>
      </c>
      <c r="W23" s="1061"/>
      <c r="X23" s="1061"/>
      <c r="Y23" s="1061"/>
      <c r="Z23" s="1061"/>
      <c r="AA23" s="1061">
        <v>474</v>
      </c>
      <c r="AB23" s="1061"/>
      <c r="AC23" s="1061"/>
      <c r="AD23" s="1061"/>
      <c r="AE23" s="1068"/>
      <c r="AF23" s="1069">
        <v>332</v>
      </c>
      <c r="AG23" s="1061"/>
      <c r="AH23" s="1061"/>
      <c r="AI23" s="1061"/>
      <c r="AJ23" s="1070"/>
      <c r="AK23" s="1071"/>
      <c r="AL23" s="1072"/>
      <c r="AM23" s="1072"/>
      <c r="AN23" s="1072"/>
      <c r="AO23" s="1072"/>
      <c r="AP23" s="1061">
        <v>4573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1405</v>
      </c>
      <c r="R28" s="1051"/>
      <c r="S28" s="1051"/>
      <c r="T28" s="1051"/>
      <c r="U28" s="1051"/>
      <c r="V28" s="1051">
        <v>1379</v>
      </c>
      <c r="W28" s="1051"/>
      <c r="X28" s="1051"/>
      <c r="Y28" s="1051"/>
      <c r="Z28" s="1051"/>
      <c r="AA28" s="1051">
        <v>26</v>
      </c>
      <c r="AB28" s="1051"/>
      <c r="AC28" s="1051"/>
      <c r="AD28" s="1051"/>
      <c r="AE28" s="1052"/>
      <c r="AF28" s="1053">
        <v>26</v>
      </c>
      <c r="AG28" s="1051"/>
      <c r="AH28" s="1051"/>
      <c r="AI28" s="1051"/>
      <c r="AJ28" s="1054"/>
      <c r="AK28" s="1042">
        <v>96</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14</v>
      </c>
      <c r="R29" s="1039"/>
      <c r="S29" s="1039"/>
      <c r="T29" s="1039"/>
      <c r="U29" s="1039"/>
      <c r="V29" s="1039">
        <v>12</v>
      </c>
      <c r="W29" s="1039"/>
      <c r="X29" s="1039"/>
      <c r="Y29" s="1039"/>
      <c r="Z29" s="1039"/>
      <c r="AA29" s="1039">
        <v>2</v>
      </c>
      <c r="AB29" s="1039"/>
      <c r="AC29" s="1039"/>
      <c r="AD29" s="1039"/>
      <c r="AE29" s="1040"/>
      <c r="AF29" s="1035">
        <v>2</v>
      </c>
      <c r="AG29" s="1036"/>
      <c r="AH29" s="1036"/>
      <c r="AI29" s="1036"/>
      <c r="AJ29" s="1037"/>
      <c r="AK29" s="980">
        <v>7</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1269</v>
      </c>
      <c r="R30" s="1039"/>
      <c r="S30" s="1039"/>
      <c r="T30" s="1039"/>
      <c r="U30" s="1039"/>
      <c r="V30" s="1039">
        <v>1237</v>
      </c>
      <c r="W30" s="1039"/>
      <c r="X30" s="1039"/>
      <c r="Y30" s="1039"/>
      <c r="Z30" s="1039"/>
      <c r="AA30" s="1039">
        <v>32</v>
      </c>
      <c r="AB30" s="1039"/>
      <c r="AC30" s="1039"/>
      <c r="AD30" s="1039"/>
      <c r="AE30" s="1040"/>
      <c r="AF30" s="1035">
        <v>32</v>
      </c>
      <c r="AG30" s="1036"/>
      <c r="AH30" s="1036"/>
      <c r="AI30" s="1036"/>
      <c r="AJ30" s="1037"/>
      <c r="AK30" s="980">
        <v>207</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179</v>
      </c>
      <c r="R31" s="1039"/>
      <c r="S31" s="1039"/>
      <c r="T31" s="1039"/>
      <c r="U31" s="1039"/>
      <c r="V31" s="1039">
        <v>179</v>
      </c>
      <c r="W31" s="1039"/>
      <c r="X31" s="1039"/>
      <c r="Y31" s="1039"/>
      <c r="Z31" s="1039"/>
      <c r="AA31" s="1039">
        <v>0</v>
      </c>
      <c r="AB31" s="1039"/>
      <c r="AC31" s="1039"/>
      <c r="AD31" s="1039"/>
      <c r="AE31" s="1040"/>
      <c r="AF31" s="1035">
        <v>0</v>
      </c>
      <c r="AG31" s="1036"/>
      <c r="AH31" s="1036"/>
      <c r="AI31" s="1036"/>
      <c r="AJ31" s="1037"/>
      <c r="AK31" s="980">
        <v>38</v>
      </c>
      <c r="AL31" s="971"/>
      <c r="AM31" s="971"/>
      <c r="AN31" s="971"/>
      <c r="AO31" s="971"/>
      <c r="AP31" s="971" t="s">
        <v>588</v>
      </c>
      <c r="AQ31" s="971"/>
      <c r="AR31" s="971"/>
      <c r="AS31" s="971"/>
      <c r="AT31" s="971"/>
      <c r="AU31" s="971" t="s">
        <v>588</v>
      </c>
      <c r="AV31" s="971"/>
      <c r="AW31" s="971"/>
      <c r="AX31" s="971"/>
      <c r="AY31" s="971"/>
      <c r="AZ31" s="1041" t="s">
        <v>588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341</v>
      </c>
      <c r="R32" s="1039"/>
      <c r="S32" s="1039"/>
      <c r="T32" s="1039"/>
      <c r="U32" s="1039"/>
      <c r="V32" s="1039">
        <v>268</v>
      </c>
      <c r="W32" s="1039"/>
      <c r="X32" s="1039"/>
      <c r="Y32" s="1039"/>
      <c r="Z32" s="1039"/>
      <c r="AA32" s="1039">
        <v>72</v>
      </c>
      <c r="AB32" s="1039"/>
      <c r="AC32" s="1039"/>
      <c r="AD32" s="1039"/>
      <c r="AE32" s="1040"/>
      <c r="AF32" s="1035">
        <v>919</v>
      </c>
      <c r="AG32" s="1036"/>
      <c r="AH32" s="1036"/>
      <c r="AI32" s="1036"/>
      <c r="AJ32" s="1037"/>
      <c r="AK32" s="980">
        <v>2</v>
      </c>
      <c r="AL32" s="971"/>
      <c r="AM32" s="971"/>
      <c r="AN32" s="971"/>
      <c r="AO32" s="971"/>
      <c r="AP32" s="971">
        <v>969</v>
      </c>
      <c r="AQ32" s="971"/>
      <c r="AR32" s="971"/>
      <c r="AS32" s="971"/>
      <c r="AT32" s="971"/>
      <c r="AU32" s="971" t="s">
        <v>588</v>
      </c>
      <c r="AV32" s="971"/>
      <c r="AW32" s="971"/>
      <c r="AX32" s="971"/>
      <c r="AY32" s="971"/>
      <c r="AZ32" s="1041" t="s">
        <v>588</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895</v>
      </c>
      <c r="R33" s="1039"/>
      <c r="S33" s="1039"/>
      <c r="T33" s="1039"/>
      <c r="U33" s="1039"/>
      <c r="V33" s="1039">
        <v>806</v>
      </c>
      <c r="W33" s="1039"/>
      <c r="X33" s="1039"/>
      <c r="Y33" s="1039"/>
      <c r="Z33" s="1039"/>
      <c r="AA33" s="1039">
        <v>89</v>
      </c>
      <c r="AB33" s="1039"/>
      <c r="AC33" s="1039"/>
      <c r="AD33" s="1039"/>
      <c r="AE33" s="1040"/>
      <c r="AF33" s="1035">
        <v>36</v>
      </c>
      <c r="AG33" s="1036"/>
      <c r="AH33" s="1036"/>
      <c r="AI33" s="1036"/>
      <c r="AJ33" s="1037"/>
      <c r="AK33" s="980">
        <v>386</v>
      </c>
      <c r="AL33" s="971"/>
      <c r="AM33" s="971"/>
      <c r="AN33" s="971"/>
      <c r="AO33" s="971"/>
      <c r="AP33" s="971">
        <v>3399</v>
      </c>
      <c r="AQ33" s="971"/>
      <c r="AR33" s="971"/>
      <c r="AS33" s="971"/>
      <c r="AT33" s="971"/>
      <c r="AU33" s="971">
        <v>1464</v>
      </c>
      <c r="AV33" s="971"/>
      <c r="AW33" s="971"/>
      <c r="AX33" s="971"/>
      <c r="AY33" s="971"/>
      <c r="AZ33" s="1041" t="s">
        <v>588</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1015</v>
      </c>
      <c r="AG63" s="959"/>
      <c r="AH63" s="959"/>
      <c r="AI63" s="959"/>
      <c r="AJ63" s="1022"/>
      <c r="AK63" s="1023"/>
      <c r="AL63" s="963"/>
      <c r="AM63" s="963"/>
      <c r="AN63" s="963"/>
      <c r="AO63" s="963"/>
      <c r="AP63" s="959">
        <v>4368</v>
      </c>
      <c r="AQ63" s="959"/>
      <c r="AR63" s="959"/>
      <c r="AS63" s="959"/>
      <c r="AT63" s="959"/>
      <c r="AU63" s="959">
        <v>1464</v>
      </c>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404</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6797</v>
      </c>
      <c r="R68" s="982"/>
      <c r="S68" s="982"/>
      <c r="T68" s="982"/>
      <c r="U68" s="982"/>
      <c r="V68" s="982">
        <v>6048</v>
      </c>
      <c r="W68" s="982"/>
      <c r="X68" s="982"/>
      <c r="Y68" s="982"/>
      <c r="Z68" s="982"/>
      <c r="AA68" s="982">
        <v>749</v>
      </c>
      <c r="AB68" s="982"/>
      <c r="AC68" s="982"/>
      <c r="AD68" s="982"/>
      <c r="AE68" s="982"/>
      <c r="AF68" s="982">
        <v>749</v>
      </c>
      <c r="AG68" s="982"/>
      <c r="AH68" s="982"/>
      <c r="AI68" s="982"/>
      <c r="AJ68" s="982"/>
      <c r="AK68" s="982">
        <v>1022</v>
      </c>
      <c r="AL68" s="982"/>
      <c r="AM68" s="982"/>
      <c r="AN68" s="982"/>
      <c r="AO68" s="982"/>
      <c r="AP68" s="982" t="s">
        <v>524</v>
      </c>
      <c r="AQ68" s="982"/>
      <c r="AR68" s="982"/>
      <c r="AS68" s="982"/>
      <c r="AT68" s="982"/>
      <c r="AU68" s="982" t="s">
        <v>524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41</v>
      </c>
      <c r="R69" s="971"/>
      <c r="S69" s="971"/>
      <c r="T69" s="971"/>
      <c r="U69" s="971"/>
      <c r="V69" s="971">
        <v>34</v>
      </c>
      <c r="W69" s="971"/>
      <c r="X69" s="971"/>
      <c r="Y69" s="971"/>
      <c r="Z69" s="971"/>
      <c r="AA69" s="971">
        <v>7</v>
      </c>
      <c r="AB69" s="971"/>
      <c r="AC69" s="971"/>
      <c r="AD69" s="971"/>
      <c r="AE69" s="971"/>
      <c r="AF69" s="971">
        <v>7</v>
      </c>
      <c r="AG69" s="971"/>
      <c r="AH69" s="971"/>
      <c r="AI69" s="971"/>
      <c r="AJ69" s="971"/>
      <c r="AK69" s="971" t="s">
        <v>524</v>
      </c>
      <c r="AL69" s="971"/>
      <c r="AM69" s="971"/>
      <c r="AN69" s="971"/>
      <c r="AO69" s="971"/>
      <c r="AP69" s="971" t="s">
        <v>524</v>
      </c>
      <c r="AQ69" s="971"/>
      <c r="AR69" s="971"/>
      <c r="AS69" s="971"/>
      <c r="AT69" s="971"/>
      <c r="AU69" s="971" t="s">
        <v>524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12</v>
      </c>
      <c r="R70" s="971"/>
      <c r="S70" s="971"/>
      <c r="T70" s="971"/>
      <c r="U70" s="971"/>
      <c r="V70" s="971">
        <v>9</v>
      </c>
      <c r="W70" s="971"/>
      <c r="X70" s="971"/>
      <c r="Y70" s="971"/>
      <c r="Z70" s="971"/>
      <c r="AA70" s="971">
        <v>3</v>
      </c>
      <c r="AB70" s="971"/>
      <c r="AC70" s="971"/>
      <c r="AD70" s="971"/>
      <c r="AE70" s="971"/>
      <c r="AF70" s="971">
        <v>3</v>
      </c>
      <c r="AG70" s="971"/>
      <c r="AH70" s="971"/>
      <c r="AI70" s="971"/>
      <c r="AJ70" s="971"/>
      <c r="AK70" s="971" t="s">
        <v>524</v>
      </c>
      <c r="AL70" s="971"/>
      <c r="AM70" s="971"/>
      <c r="AN70" s="971"/>
      <c r="AO70" s="971"/>
      <c r="AP70" s="971" t="s">
        <v>524</v>
      </c>
      <c r="AQ70" s="971"/>
      <c r="AR70" s="971"/>
      <c r="AS70" s="971"/>
      <c r="AT70" s="971"/>
      <c r="AU70" s="971" t="s">
        <v>524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3</v>
      </c>
      <c r="R71" s="971"/>
      <c r="S71" s="971"/>
      <c r="T71" s="971"/>
      <c r="U71" s="971"/>
      <c r="V71" s="971">
        <v>1</v>
      </c>
      <c r="W71" s="971"/>
      <c r="X71" s="971"/>
      <c r="Y71" s="971"/>
      <c r="Z71" s="971"/>
      <c r="AA71" s="971">
        <v>2</v>
      </c>
      <c r="AB71" s="971"/>
      <c r="AC71" s="971"/>
      <c r="AD71" s="971"/>
      <c r="AE71" s="971"/>
      <c r="AF71" s="971">
        <v>2</v>
      </c>
      <c r="AG71" s="971"/>
      <c r="AH71" s="971"/>
      <c r="AI71" s="971"/>
      <c r="AJ71" s="971"/>
      <c r="AK71" s="971" t="s">
        <v>524</v>
      </c>
      <c r="AL71" s="971"/>
      <c r="AM71" s="971"/>
      <c r="AN71" s="971"/>
      <c r="AO71" s="971"/>
      <c r="AP71" s="971" t="s">
        <v>524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6</v>
      </c>
      <c r="R72" s="971"/>
      <c r="S72" s="971"/>
      <c r="T72" s="971"/>
      <c r="U72" s="971"/>
      <c r="V72" s="971">
        <v>2</v>
      </c>
      <c r="W72" s="971"/>
      <c r="X72" s="971"/>
      <c r="Y72" s="971"/>
      <c r="Z72" s="971"/>
      <c r="AA72" s="971">
        <v>4</v>
      </c>
      <c r="AB72" s="971"/>
      <c r="AC72" s="971"/>
      <c r="AD72" s="971"/>
      <c r="AE72" s="971"/>
      <c r="AF72" s="971">
        <v>4</v>
      </c>
      <c r="AG72" s="971"/>
      <c r="AH72" s="971"/>
      <c r="AI72" s="971"/>
      <c r="AJ72" s="971"/>
      <c r="AK72" s="971" t="s">
        <v>524</v>
      </c>
      <c r="AL72" s="971"/>
      <c r="AM72" s="971"/>
      <c r="AN72" s="971"/>
      <c r="AO72" s="971"/>
      <c r="AP72" s="971" t="s">
        <v>524</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32</v>
      </c>
      <c r="R73" s="971"/>
      <c r="S73" s="971"/>
      <c r="T73" s="971"/>
      <c r="U73" s="971"/>
      <c r="V73" s="971">
        <v>27</v>
      </c>
      <c r="W73" s="971"/>
      <c r="X73" s="971"/>
      <c r="Y73" s="971"/>
      <c r="Z73" s="971"/>
      <c r="AA73" s="971">
        <v>5</v>
      </c>
      <c r="AB73" s="971"/>
      <c r="AC73" s="971"/>
      <c r="AD73" s="971"/>
      <c r="AE73" s="971"/>
      <c r="AF73" s="971">
        <v>5</v>
      </c>
      <c r="AG73" s="971"/>
      <c r="AH73" s="971"/>
      <c r="AI73" s="971"/>
      <c r="AJ73" s="971"/>
      <c r="AK73" s="971" t="s">
        <v>524</v>
      </c>
      <c r="AL73" s="971"/>
      <c r="AM73" s="971"/>
      <c r="AN73" s="971"/>
      <c r="AO73" s="971"/>
      <c r="AP73" s="971" t="s">
        <v>524</v>
      </c>
      <c r="AQ73" s="971"/>
      <c r="AR73" s="971"/>
      <c r="AS73" s="971"/>
      <c r="AT73" s="971"/>
      <c r="AU73" s="971" t="s">
        <v>524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284</v>
      </c>
      <c r="R74" s="971"/>
      <c r="S74" s="971"/>
      <c r="T74" s="971"/>
      <c r="U74" s="971"/>
      <c r="V74" s="971">
        <v>269</v>
      </c>
      <c r="W74" s="971"/>
      <c r="X74" s="971"/>
      <c r="Y74" s="971"/>
      <c r="Z74" s="971"/>
      <c r="AA74" s="971">
        <v>15</v>
      </c>
      <c r="AB74" s="971"/>
      <c r="AC74" s="971"/>
      <c r="AD74" s="971"/>
      <c r="AE74" s="971"/>
      <c r="AF74" s="971">
        <v>15</v>
      </c>
      <c r="AG74" s="971"/>
      <c r="AH74" s="971"/>
      <c r="AI74" s="971"/>
      <c r="AJ74" s="971"/>
      <c r="AK74" s="971">
        <v>31</v>
      </c>
      <c r="AL74" s="971"/>
      <c r="AM74" s="971"/>
      <c r="AN74" s="971"/>
      <c r="AO74" s="971"/>
      <c r="AP74" s="971" t="s">
        <v>524</v>
      </c>
      <c r="AQ74" s="971"/>
      <c r="AR74" s="971"/>
      <c r="AS74" s="971"/>
      <c r="AT74" s="971"/>
      <c r="AU74" s="971" t="s">
        <v>524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230610</v>
      </c>
      <c r="R75" s="979"/>
      <c r="S75" s="979"/>
      <c r="T75" s="979"/>
      <c r="U75" s="980"/>
      <c r="V75" s="981">
        <v>226088</v>
      </c>
      <c r="W75" s="979"/>
      <c r="X75" s="979"/>
      <c r="Y75" s="979"/>
      <c r="Z75" s="980"/>
      <c r="AA75" s="981">
        <v>4522</v>
      </c>
      <c r="AB75" s="979"/>
      <c r="AC75" s="979"/>
      <c r="AD75" s="979"/>
      <c r="AE75" s="980"/>
      <c r="AF75" s="981">
        <v>4522</v>
      </c>
      <c r="AG75" s="979"/>
      <c r="AH75" s="979"/>
      <c r="AI75" s="979"/>
      <c r="AJ75" s="980"/>
      <c r="AK75" s="981">
        <v>41</v>
      </c>
      <c r="AL75" s="979"/>
      <c r="AM75" s="979"/>
      <c r="AN75" s="979"/>
      <c r="AO75" s="980"/>
      <c r="AP75" s="981" t="s">
        <v>524</v>
      </c>
      <c r="AQ75" s="979"/>
      <c r="AR75" s="979"/>
      <c r="AS75" s="979"/>
      <c r="AT75" s="980"/>
      <c r="AU75" s="981" t="s">
        <v>524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5307</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v>75</v>
      </c>
      <c r="DC102" s="953"/>
      <c r="DD102" s="953"/>
      <c r="DE102" s="953"/>
      <c r="DF102" s="954"/>
      <c r="DG102" s="952"/>
      <c r="DH102" s="953"/>
      <c r="DI102" s="953"/>
      <c r="DJ102" s="953"/>
      <c r="DK102" s="954"/>
      <c r="DL102" s="952">
        <v>25</v>
      </c>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506613</v>
      </c>
      <c r="AB110" s="889"/>
      <c r="AC110" s="889"/>
      <c r="AD110" s="889"/>
      <c r="AE110" s="890"/>
      <c r="AF110" s="891">
        <v>525384</v>
      </c>
      <c r="AG110" s="889"/>
      <c r="AH110" s="889"/>
      <c r="AI110" s="889"/>
      <c r="AJ110" s="890"/>
      <c r="AK110" s="891">
        <v>530002</v>
      </c>
      <c r="AL110" s="889"/>
      <c r="AM110" s="889"/>
      <c r="AN110" s="889"/>
      <c r="AO110" s="890"/>
      <c r="AP110" s="892">
        <v>15.9</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4228548</v>
      </c>
      <c r="BR110" s="842"/>
      <c r="BS110" s="842"/>
      <c r="BT110" s="842"/>
      <c r="BU110" s="842"/>
      <c r="BV110" s="842">
        <v>4255700</v>
      </c>
      <c r="BW110" s="842"/>
      <c r="BX110" s="842"/>
      <c r="BY110" s="842"/>
      <c r="BZ110" s="842"/>
      <c r="CA110" s="842">
        <v>4572722</v>
      </c>
      <c r="CB110" s="842"/>
      <c r="CC110" s="842"/>
      <c r="CD110" s="842"/>
      <c r="CE110" s="842"/>
      <c r="CF110" s="866">
        <v>136.80000000000001</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443</v>
      </c>
      <c r="DM110" s="842"/>
      <c r="DN110" s="842"/>
      <c r="DO110" s="842"/>
      <c r="DP110" s="842"/>
      <c r="DQ110" s="842" t="s">
        <v>397</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397</v>
      </c>
      <c r="AL111" s="919"/>
      <c r="AM111" s="919"/>
      <c r="AN111" s="919"/>
      <c r="AO111" s="920"/>
      <c r="AP111" s="922" t="s">
        <v>442</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397</v>
      </c>
      <c r="BW111" s="817"/>
      <c r="BX111" s="817"/>
      <c r="BY111" s="817"/>
      <c r="BZ111" s="817"/>
      <c r="CA111" s="817" t="s">
        <v>444</v>
      </c>
      <c r="CB111" s="817"/>
      <c r="CC111" s="817"/>
      <c r="CD111" s="817"/>
      <c r="CE111" s="817"/>
      <c r="CF111" s="875" t="s">
        <v>447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444</v>
      </c>
      <c r="DM111" s="817"/>
      <c r="DN111" s="817"/>
      <c r="DO111" s="817"/>
      <c r="DP111" s="817"/>
      <c r="DQ111" s="817" t="s">
        <v>443</v>
      </c>
      <c r="DR111" s="817"/>
      <c r="DS111" s="817"/>
      <c r="DT111" s="817"/>
      <c r="DU111" s="817"/>
      <c r="DV111" s="794" t="s">
        <v>442</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397</v>
      </c>
      <c r="AL112" s="780"/>
      <c r="AM112" s="780"/>
      <c r="AN112" s="780"/>
      <c r="AO112" s="781"/>
      <c r="AP112" s="824" t="s">
        <v>442</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2884463</v>
      </c>
      <c r="BR112" s="817"/>
      <c r="BS112" s="817"/>
      <c r="BT112" s="817"/>
      <c r="BU112" s="817"/>
      <c r="BV112" s="817">
        <v>2611632</v>
      </c>
      <c r="BW112" s="817"/>
      <c r="BX112" s="817"/>
      <c r="BY112" s="817"/>
      <c r="BZ112" s="817"/>
      <c r="CA112" s="817">
        <v>2362359</v>
      </c>
      <c r="CB112" s="817"/>
      <c r="CC112" s="817"/>
      <c r="CD112" s="817"/>
      <c r="CE112" s="817"/>
      <c r="CF112" s="875">
        <v>70.7</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397</v>
      </c>
      <c r="DM112" s="817"/>
      <c r="DN112" s="817"/>
      <c r="DO112" s="817"/>
      <c r="DP112" s="817"/>
      <c r="DQ112" s="817" t="s">
        <v>454</v>
      </c>
      <c r="DR112" s="817"/>
      <c r="DS112" s="817"/>
      <c r="DT112" s="817"/>
      <c r="DU112" s="817"/>
      <c r="DV112" s="794" t="s">
        <v>449</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302268</v>
      </c>
      <c r="AB113" s="919"/>
      <c r="AC113" s="919"/>
      <c r="AD113" s="919"/>
      <c r="AE113" s="920"/>
      <c r="AF113" s="921">
        <v>312426</v>
      </c>
      <c r="AG113" s="919"/>
      <c r="AH113" s="919"/>
      <c r="AI113" s="919"/>
      <c r="AJ113" s="920"/>
      <c r="AK113" s="921">
        <v>281458</v>
      </c>
      <c r="AL113" s="919"/>
      <c r="AM113" s="919"/>
      <c r="AN113" s="919"/>
      <c r="AO113" s="920"/>
      <c r="AP113" s="922">
        <v>8.4</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t="s">
        <v>447</v>
      </c>
      <c r="BR113" s="817"/>
      <c r="BS113" s="817"/>
      <c r="BT113" s="817"/>
      <c r="BU113" s="817"/>
      <c r="BV113" s="817" t="s">
        <v>447</v>
      </c>
      <c r="BW113" s="817"/>
      <c r="BX113" s="817"/>
      <c r="BY113" s="817"/>
      <c r="BZ113" s="817"/>
      <c r="CA113" s="817" t="s">
        <v>449</v>
      </c>
      <c r="CB113" s="817"/>
      <c r="CC113" s="817"/>
      <c r="CD113" s="817"/>
      <c r="CE113" s="817"/>
      <c r="CF113" s="875" t="s">
        <v>443</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449</v>
      </c>
      <c r="DM113" s="780"/>
      <c r="DN113" s="780"/>
      <c r="DO113" s="780"/>
      <c r="DP113" s="781"/>
      <c r="DQ113" s="782" t="s">
        <v>443</v>
      </c>
      <c r="DR113" s="780"/>
      <c r="DS113" s="780"/>
      <c r="DT113" s="780"/>
      <c r="DU113" s="781"/>
      <c r="DV113" s="824" t="s">
        <v>442</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443</v>
      </c>
      <c r="AB114" s="780"/>
      <c r="AC114" s="780"/>
      <c r="AD114" s="780"/>
      <c r="AE114" s="781"/>
      <c r="AF114" s="782" t="s">
        <v>449</v>
      </c>
      <c r="AG114" s="780"/>
      <c r="AH114" s="780"/>
      <c r="AI114" s="780"/>
      <c r="AJ114" s="781"/>
      <c r="AK114" s="782" t="s">
        <v>447</v>
      </c>
      <c r="AL114" s="780"/>
      <c r="AM114" s="780"/>
      <c r="AN114" s="780"/>
      <c r="AO114" s="781"/>
      <c r="AP114" s="824" t="s">
        <v>443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675040</v>
      </c>
      <c r="BR114" s="817"/>
      <c r="BS114" s="817"/>
      <c r="BT114" s="817"/>
      <c r="BU114" s="817"/>
      <c r="BV114" s="817">
        <v>674677</v>
      </c>
      <c r="BW114" s="817"/>
      <c r="BX114" s="817"/>
      <c r="BY114" s="817"/>
      <c r="BZ114" s="817"/>
      <c r="CA114" s="817">
        <v>686364</v>
      </c>
      <c r="CB114" s="817"/>
      <c r="CC114" s="817"/>
      <c r="CD114" s="817"/>
      <c r="CE114" s="817"/>
      <c r="CF114" s="875">
        <v>20.5</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443</v>
      </c>
      <c r="DM114" s="780"/>
      <c r="DN114" s="780"/>
      <c r="DO114" s="780"/>
      <c r="DP114" s="781"/>
      <c r="DQ114" s="782" t="s">
        <v>447</v>
      </c>
      <c r="DR114" s="780"/>
      <c r="DS114" s="780"/>
      <c r="DT114" s="780"/>
      <c r="DU114" s="781"/>
      <c r="DV114" s="824" t="s">
        <v>443</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449</v>
      </c>
      <c r="AL115" s="919"/>
      <c r="AM115" s="919"/>
      <c r="AN115" s="919"/>
      <c r="AO115" s="920"/>
      <c r="AP115" s="922" t="s">
        <v>442</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2864</v>
      </c>
      <c r="BR115" s="817"/>
      <c r="BS115" s="817"/>
      <c r="BT115" s="817"/>
      <c r="BU115" s="817"/>
      <c r="BV115" s="817">
        <v>2671</v>
      </c>
      <c r="BW115" s="817"/>
      <c r="BX115" s="817"/>
      <c r="BY115" s="817"/>
      <c r="BZ115" s="817"/>
      <c r="CA115" s="817">
        <v>2459</v>
      </c>
      <c r="CB115" s="817"/>
      <c r="CC115" s="817"/>
      <c r="CD115" s="817"/>
      <c r="CE115" s="817"/>
      <c r="CF115" s="875">
        <v>0.1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397</v>
      </c>
      <c r="DM115" s="780"/>
      <c r="DN115" s="780"/>
      <c r="DO115" s="780"/>
      <c r="DP115" s="781"/>
      <c r="DQ115" s="782" t="s">
        <v>449</v>
      </c>
      <c r="DR115" s="780"/>
      <c r="DS115" s="780"/>
      <c r="DT115" s="780"/>
      <c r="DU115" s="781"/>
      <c r="DV115" s="824" t="s">
        <v>443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397</v>
      </c>
      <c r="AG116" s="780"/>
      <c r="AH116" s="780"/>
      <c r="AI116" s="780"/>
      <c r="AJ116" s="781"/>
      <c r="AK116" s="782" t="s">
        <v>449</v>
      </c>
      <c r="AL116" s="780"/>
      <c r="AM116" s="780"/>
      <c r="AN116" s="780"/>
      <c r="AO116" s="781"/>
      <c r="AP116" s="824" t="s">
        <v>449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397</v>
      </c>
      <c r="BR116" s="817"/>
      <c r="BS116" s="817"/>
      <c r="BT116" s="817"/>
      <c r="BU116" s="817"/>
      <c r="BV116" s="817" t="s">
        <v>447</v>
      </c>
      <c r="BW116" s="817"/>
      <c r="BX116" s="817"/>
      <c r="BY116" s="817"/>
      <c r="BZ116" s="817"/>
      <c r="CA116" s="817" t="s">
        <v>397</v>
      </c>
      <c r="CB116" s="817"/>
      <c r="CC116" s="817"/>
      <c r="CD116" s="817"/>
      <c r="CE116" s="817"/>
      <c r="CF116" s="875" t="s">
        <v>447</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397</v>
      </c>
      <c r="DM116" s="780"/>
      <c r="DN116" s="780"/>
      <c r="DO116" s="780"/>
      <c r="DP116" s="781"/>
      <c r="DQ116" s="782" t="s">
        <v>449</v>
      </c>
      <c r="DR116" s="780"/>
      <c r="DS116" s="780"/>
      <c r="DT116" s="780"/>
      <c r="DU116" s="781"/>
      <c r="DV116" s="824" t="s">
        <v>397</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808881</v>
      </c>
      <c r="AB117" s="903"/>
      <c r="AC117" s="903"/>
      <c r="AD117" s="903"/>
      <c r="AE117" s="904"/>
      <c r="AF117" s="905">
        <v>837810</v>
      </c>
      <c r="AG117" s="903"/>
      <c r="AH117" s="903"/>
      <c r="AI117" s="903"/>
      <c r="AJ117" s="904"/>
      <c r="AK117" s="905">
        <v>811460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449</v>
      </c>
      <c r="BW117" s="817"/>
      <c r="BX117" s="817"/>
      <c r="BY117" s="817"/>
      <c r="BZ117" s="817"/>
      <c r="CA117" s="817" t="s">
        <v>449</v>
      </c>
      <c r="CB117" s="817"/>
      <c r="CC117" s="817"/>
      <c r="CD117" s="817"/>
      <c r="CE117" s="817"/>
      <c r="CF117" s="875" t="s">
        <v>443</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454</v>
      </c>
      <c r="DM117" s="780"/>
      <c r="DN117" s="780"/>
      <c r="DO117" s="780"/>
      <c r="DP117" s="781"/>
      <c r="DQ117" s="782" t="s">
        <v>443</v>
      </c>
      <c r="DR117" s="780"/>
      <c r="DS117" s="780"/>
      <c r="DT117" s="780"/>
      <c r="DU117" s="781"/>
      <c r="DV117" s="824" t="s">
        <v>442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454</v>
      </c>
      <c r="BW118" s="845"/>
      <c r="BX118" s="845"/>
      <c r="BY118" s="845"/>
      <c r="BZ118" s="845"/>
      <c r="CA118" s="845" t="s">
        <v>443</v>
      </c>
      <c r="CB118" s="845"/>
      <c r="CC118" s="845"/>
      <c r="CD118" s="845"/>
      <c r="CE118" s="845"/>
      <c r="CF118" s="875" t="s">
        <v>449</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471</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443</v>
      </c>
      <c r="AG119" s="889"/>
      <c r="AH119" s="889"/>
      <c r="AI119" s="889"/>
      <c r="AJ119" s="890"/>
      <c r="AK119" s="891" t="s">
        <v>449</v>
      </c>
      <c r="AL119" s="889"/>
      <c r="AM119" s="889"/>
      <c r="AN119" s="889"/>
      <c r="AO119" s="890"/>
      <c r="AP119" s="892" t="s">
        <v>471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474</v>
      </c>
      <c r="BP119" s="878"/>
      <c r="BQ119" s="879">
        <v>7790915</v>
      </c>
      <c r="BR119" s="845"/>
      <c r="BS119" s="845"/>
      <c r="BT119" s="845"/>
      <c r="BU119" s="845"/>
      <c r="BV119" s="845">
        <v>7544680</v>
      </c>
      <c r="BW119" s="845"/>
      <c r="BX119" s="845"/>
      <c r="BY119" s="845"/>
      <c r="BZ119" s="845"/>
      <c r="CA119" s="845">
        <v>7623904</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449</v>
      </c>
      <c r="DH119" s="764"/>
      <c r="DI119" s="764"/>
      <c r="DJ119" s="764"/>
      <c r="DK119" s="765"/>
      <c r="DL119" s="766" t="s">
        <v>447</v>
      </c>
      <c r="DM119" s="764"/>
      <c r="DN119" s="764"/>
      <c r="DO119" s="764"/>
      <c r="DP119" s="765"/>
      <c r="DQ119" s="766" t="s">
        <v>449</v>
      </c>
      <c r="DR119" s="764"/>
      <c r="DS119" s="764"/>
      <c r="DT119" s="764"/>
      <c r="DU119" s="765"/>
      <c r="DV119" s="848" t="s">
        <v>443</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449</v>
      </c>
      <c r="AG120" s="780"/>
      <c r="AH120" s="780"/>
      <c r="AI120" s="780"/>
      <c r="AJ120" s="781"/>
      <c r="AK120" s="782" t="s">
        <v>447</v>
      </c>
      <c r="AL120" s="780"/>
      <c r="AM120" s="780"/>
      <c r="AN120" s="780"/>
      <c r="AO120" s="781"/>
      <c r="AP120" s="824" t="s">
        <v>471</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5326546</v>
      </c>
      <c r="BR120" s="842"/>
      <c r="BS120" s="842"/>
      <c r="BT120" s="842"/>
      <c r="BU120" s="842"/>
      <c r="BV120" s="842">
        <v>5779442</v>
      </c>
      <c r="BW120" s="842"/>
      <c r="BX120" s="842"/>
      <c r="BY120" s="842"/>
      <c r="BZ120" s="842"/>
      <c r="CA120" s="842">
        <v>5623551</v>
      </c>
      <c r="CB120" s="842"/>
      <c r="CC120" s="842"/>
      <c r="CD120" s="842"/>
      <c r="CE120" s="842"/>
      <c r="CF120" s="866">
        <v>168.2</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2794612</v>
      </c>
      <c r="DH120" s="842"/>
      <c r="DI120" s="842"/>
      <c r="DJ120" s="842"/>
      <c r="DK120" s="842"/>
      <c r="DL120" s="842">
        <v>2611632</v>
      </c>
      <c r="DM120" s="842"/>
      <c r="DN120" s="842"/>
      <c r="DO120" s="842"/>
      <c r="DP120" s="842"/>
      <c r="DQ120" s="842">
        <v>2362359</v>
      </c>
      <c r="DR120" s="842"/>
      <c r="DS120" s="842"/>
      <c r="DT120" s="842"/>
      <c r="DU120" s="842"/>
      <c r="DV120" s="843">
        <v>70.7</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447</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251935</v>
      </c>
      <c r="BR121" s="817"/>
      <c r="BS121" s="817"/>
      <c r="BT121" s="817"/>
      <c r="BU121" s="817"/>
      <c r="BV121" s="817">
        <v>214850</v>
      </c>
      <c r="BW121" s="817"/>
      <c r="BX121" s="817"/>
      <c r="BY121" s="817"/>
      <c r="BZ121" s="817"/>
      <c r="CA121" s="817">
        <v>246350</v>
      </c>
      <c r="CB121" s="817"/>
      <c r="CC121" s="817"/>
      <c r="CD121" s="817"/>
      <c r="CE121" s="817"/>
      <c r="CF121" s="875">
        <v>7.4</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t="s">
        <v>443</v>
      </c>
      <c r="DH121" s="817"/>
      <c r="DI121" s="817"/>
      <c r="DJ121" s="817"/>
      <c r="DK121" s="817"/>
      <c r="DL121" s="817" t="s">
        <v>449</v>
      </c>
      <c r="DM121" s="817"/>
      <c r="DN121" s="817"/>
      <c r="DO121" s="817"/>
      <c r="DP121" s="817"/>
      <c r="DQ121" s="817" t="s">
        <v>471</v>
      </c>
      <c r="DR121" s="817"/>
      <c r="DS121" s="817"/>
      <c r="DT121" s="817"/>
      <c r="DU121" s="817"/>
      <c r="DV121" s="794" t="s">
        <v>443</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449</v>
      </c>
      <c r="AL122" s="780"/>
      <c r="AM122" s="780"/>
      <c r="AN122" s="780"/>
      <c r="AO122" s="781"/>
      <c r="AP122" s="824" t="s">
        <v>443</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4761302</v>
      </c>
      <c r="BR122" s="845"/>
      <c r="BS122" s="845"/>
      <c r="BT122" s="845"/>
      <c r="BU122" s="845"/>
      <c r="BV122" s="845">
        <v>4861494</v>
      </c>
      <c r="BW122" s="845"/>
      <c r="BX122" s="845"/>
      <c r="BY122" s="845"/>
      <c r="BZ122" s="845"/>
      <c r="CA122" s="845">
        <v>4950959</v>
      </c>
      <c r="CB122" s="845"/>
      <c r="CC122" s="845"/>
      <c r="CD122" s="845"/>
      <c r="CE122" s="845"/>
      <c r="CF122" s="846">
        <v>148.1</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443</v>
      </c>
      <c r="DH122" s="817"/>
      <c r="DI122" s="817"/>
      <c r="DJ122" s="817"/>
      <c r="DK122" s="817"/>
      <c r="DL122" s="817" t="s">
        <v>443</v>
      </c>
      <c r="DM122" s="817"/>
      <c r="DN122" s="817"/>
      <c r="DO122" s="817"/>
      <c r="DP122" s="817"/>
      <c r="DQ122" s="817" t="s">
        <v>443</v>
      </c>
      <c r="DR122" s="817"/>
      <c r="DS122" s="817"/>
      <c r="DT122" s="817"/>
      <c r="DU122" s="817"/>
      <c r="DV122" s="794" t="s">
        <v>443</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443</v>
      </c>
      <c r="AG123" s="780"/>
      <c r="AH123" s="780"/>
      <c r="AI123" s="780"/>
      <c r="AJ123" s="781"/>
      <c r="AK123" s="782" t="s">
        <v>443</v>
      </c>
      <c r="AL123" s="780"/>
      <c r="AM123" s="780"/>
      <c r="AN123" s="780"/>
      <c r="AO123" s="781"/>
      <c r="AP123" s="824" t="s">
        <v>471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10339783</v>
      </c>
      <c r="BR123" s="833"/>
      <c r="BS123" s="833"/>
      <c r="BT123" s="833"/>
      <c r="BU123" s="833"/>
      <c r="BV123" s="833">
        <v>10855786</v>
      </c>
      <c r="BW123" s="833"/>
      <c r="BX123" s="833"/>
      <c r="BY123" s="833"/>
      <c r="BZ123" s="833"/>
      <c r="CA123" s="833">
        <v>10820860</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461</v>
      </c>
      <c r="DH123" s="780"/>
      <c r="DI123" s="780"/>
      <c r="DJ123" s="780"/>
      <c r="DK123" s="781"/>
      <c r="DL123" s="782" t="s">
        <v>443</v>
      </c>
      <c r="DM123" s="780"/>
      <c r="DN123" s="780"/>
      <c r="DO123" s="780"/>
      <c r="DP123" s="781"/>
      <c r="DQ123" s="782" t="s">
        <v>443</v>
      </c>
      <c r="DR123" s="780"/>
      <c r="DS123" s="780"/>
      <c r="DT123" s="780"/>
      <c r="DU123" s="781"/>
      <c r="DV123" s="824" t="s">
        <v>454</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443</v>
      </c>
      <c r="AG124" s="780"/>
      <c r="AH124" s="780"/>
      <c r="AI124" s="780"/>
      <c r="AJ124" s="781"/>
      <c r="AK124" s="782" t="s">
        <v>443</v>
      </c>
      <c r="AL124" s="780"/>
      <c r="AM124" s="780"/>
      <c r="AN124" s="780"/>
      <c r="AO124" s="781"/>
      <c r="AP124" s="824" t="s">
        <v>454</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454</v>
      </c>
      <c r="BR124" s="831"/>
      <c r="BS124" s="831"/>
      <c r="BT124" s="831"/>
      <c r="BU124" s="831"/>
      <c r="BV124" s="831" t="s">
        <v>443</v>
      </c>
      <c r="BW124" s="831"/>
      <c r="BX124" s="831"/>
      <c r="BY124" s="831"/>
      <c r="BZ124" s="831"/>
      <c r="CA124" s="831" t="s">
        <v>454</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89851</v>
      </c>
      <c r="DH124" s="764"/>
      <c r="DI124" s="764"/>
      <c r="DJ124" s="764"/>
      <c r="DK124" s="765"/>
      <c r="DL124" s="766" t="s">
        <v>454</v>
      </c>
      <c r="DM124" s="764"/>
      <c r="DN124" s="764"/>
      <c r="DO124" s="764"/>
      <c r="DP124" s="765"/>
      <c r="DQ124" s="766" t="s">
        <v>454</v>
      </c>
      <c r="DR124" s="764"/>
      <c r="DS124" s="764"/>
      <c r="DT124" s="764"/>
      <c r="DU124" s="765"/>
      <c r="DV124" s="848" t="s">
        <v>454</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454</v>
      </c>
      <c r="AB125" s="780"/>
      <c r="AC125" s="780"/>
      <c r="AD125" s="780"/>
      <c r="AE125" s="781"/>
      <c r="AF125" s="782" t="s">
        <v>454</v>
      </c>
      <c r="AG125" s="780"/>
      <c r="AH125" s="780"/>
      <c r="AI125" s="780"/>
      <c r="AJ125" s="781"/>
      <c r="AK125" s="782" t="s">
        <v>454</v>
      </c>
      <c r="AL125" s="780"/>
      <c r="AM125" s="780"/>
      <c r="AN125" s="780"/>
      <c r="AO125" s="781"/>
      <c r="AP125" s="824" t="s">
        <v>454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454</v>
      </c>
      <c r="DM125" s="842"/>
      <c r="DN125" s="842"/>
      <c r="DO125" s="842"/>
      <c r="DP125" s="842"/>
      <c r="DQ125" s="842" t="s">
        <v>454</v>
      </c>
      <c r="DR125" s="842"/>
      <c r="DS125" s="842"/>
      <c r="DT125" s="842"/>
      <c r="DU125" s="842"/>
      <c r="DV125" s="843" t="s">
        <v>454</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454</v>
      </c>
      <c r="AB126" s="780"/>
      <c r="AC126" s="780"/>
      <c r="AD126" s="780"/>
      <c r="AE126" s="781"/>
      <c r="AF126" s="782" t="s">
        <v>454</v>
      </c>
      <c r="AG126" s="780"/>
      <c r="AH126" s="780"/>
      <c r="AI126" s="780"/>
      <c r="AJ126" s="781"/>
      <c r="AK126" s="782" t="s">
        <v>454</v>
      </c>
      <c r="AL126" s="780"/>
      <c r="AM126" s="780"/>
      <c r="AN126" s="780"/>
      <c r="AO126" s="781"/>
      <c r="AP126" s="824" t="s">
        <v>454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454</v>
      </c>
      <c r="DH126" s="817"/>
      <c r="DI126" s="817"/>
      <c r="DJ126" s="817"/>
      <c r="DK126" s="817"/>
      <c r="DL126" s="817" t="s">
        <v>454</v>
      </c>
      <c r="DM126" s="817"/>
      <c r="DN126" s="817"/>
      <c r="DO126" s="817"/>
      <c r="DP126" s="817"/>
      <c r="DQ126" s="817" t="s">
        <v>454</v>
      </c>
      <c r="DR126" s="817"/>
      <c r="DS126" s="817"/>
      <c r="DT126" s="817"/>
      <c r="DU126" s="817"/>
      <c r="DV126" s="794" t="s">
        <v>454</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454</v>
      </c>
      <c r="AB127" s="780"/>
      <c r="AC127" s="780"/>
      <c r="AD127" s="780"/>
      <c r="AE127" s="781"/>
      <c r="AF127" s="782" t="s">
        <v>454</v>
      </c>
      <c r="AG127" s="780"/>
      <c r="AH127" s="780"/>
      <c r="AI127" s="780"/>
      <c r="AJ127" s="781"/>
      <c r="AK127" s="782" t="s">
        <v>454</v>
      </c>
      <c r="AL127" s="780"/>
      <c r="AM127" s="780"/>
      <c r="AN127" s="780"/>
      <c r="AO127" s="781"/>
      <c r="AP127" s="824" t="s">
        <v>443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454</v>
      </c>
      <c r="DH127" s="817"/>
      <c r="DI127" s="817"/>
      <c r="DJ127" s="817"/>
      <c r="DK127" s="817"/>
      <c r="DL127" s="817" t="s">
        <v>454</v>
      </c>
      <c r="DM127" s="817"/>
      <c r="DN127" s="817"/>
      <c r="DO127" s="817"/>
      <c r="DP127" s="817"/>
      <c r="DQ127" s="817" t="s">
        <v>454</v>
      </c>
      <c r="DR127" s="817"/>
      <c r="DS127" s="817"/>
      <c r="DT127" s="817"/>
      <c r="DU127" s="817"/>
      <c r="DV127" s="794" t="s">
        <v>454</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34590</v>
      </c>
      <c r="AB128" s="801"/>
      <c r="AC128" s="801"/>
      <c r="AD128" s="801"/>
      <c r="AE128" s="802"/>
      <c r="AF128" s="803">
        <v>39458</v>
      </c>
      <c r="AG128" s="801"/>
      <c r="AH128" s="801"/>
      <c r="AI128" s="801"/>
      <c r="AJ128" s="802"/>
      <c r="AK128" s="803">
        <v>28543</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501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2864</v>
      </c>
      <c r="DH128" s="791"/>
      <c r="DI128" s="791"/>
      <c r="DJ128" s="791"/>
      <c r="DK128" s="791"/>
      <c r="DL128" s="791">
        <v>2671</v>
      </c>
      <c r="DM128" s="791"/>
      <c r="DN128" s="791"/>
      <c r="DO128" s="791"/>
      <c r="DP128" s="791"/>
      <c r="DQ128" s="791">
        <v>2459</v>
      </c>
      <c r="DR128" s="791"/>
      <c r="DS128" s="791"/>
      <c r="DT128" s="791"/>
      <c r="DU128" s="791"/>
      <c r="DV128" s="792">
        <v>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3761459</v>
      </c>
      <c r="AB129" s="780"/>
      <c r="AC129" s="780"/>
      <c r="AD129" s="780"/>
      <c r="AE129" s="781"/>
      <c r="AF129" s="782">
        <v>3942742</v>
      </c>
      <c r="AG129" s="780"/>
      <c r="AH129" s="780"/>
      <c r="AI129" s="780"/>
      <c r="AJ129" s="781"/>
      <c r="AK129" s="782">
        <v>3832577</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501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494591</v>
      </c>
      <c r="AB130" s="780"/>
      <c r="AC130" s="780"/>
      <c r="AD130" s="780"/>
      <c r="AE130" s="781"/>
      <c r="AF130" s="782">
        <v>500864</v>
      </c>
      <c r="AG130" s="780"/>
      <c r="AH130" s="780"/>
      <c r="AI130" s="780"/>
      <c r="AJ130" s="781"/>
      <c r="AK130" s="782">
        <v>488876</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3266868</v>
      </c>
      <c r="AB131" s="764"/>
      <c r="AC131" s="764"/>
      <c r="AD131" s="764"/>
      <c r="AE131" s="765"/>
      <c r="AF131" s="766">
        <v>3441878</v>
      </c>
      <c r="AG131" s="764"/>
      <c r="AH131" s="764"/>
      <c r="AI131" s="764"/>
      <c r="AJ131" s="765"/>
      <c r="AK131" s="766">
        <v>3343701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501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8.561717217</v>
      </c>
      <c r="AB132" s="745"/>
      <c r="AC132" s="745"/>
      <c r="AD132" s="745"/>
      <c r="AE132" s="746"/>
      <c r="AF132" s="747">
        <v>8.6431883989999996</v>
      </c>
      <c r="AG132" s="745"/>
      <c r="AH132" s="745"/>
      <c r="AI132" s="745"/>
      <c r="AJ132" s="746"/>
      <c r="AK132" s="747">
        <v>8.7938784000000005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8.6999999999999993</v>
      </c>
      <c r="AB133" s="724"/>
      <c r="AC133" s="724"/>
      <c r="AD133" s="724"/>
      <c r="AE133" s="725"/>
      <c r="AF133" s="723">
        <v>8.6999999999999993</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l3zvBXcLajMGM0eC10RR7wi2PepbJn0YDwuy/Updiav3HPqSz4K+VkBfeeSRiupGoD05GtCoRQM8oI10GIwYA==" saltValue="uadAPVBNtZssNTfYsUE+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46B0-C1D9-4F6B-8062-D7CC7755C9D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RH2gX98WKV9dk5S+Xa4Iab3ufuiaTJEYtH2+vEOqLmWw3vD03hhxLJ4B9wYoEUStmc83DgQF2lHgjUgGK5JtA==" saltValue="1fIgFzpah/voPFD4GsnQ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Id1dAtY32iN+F9E53s7uW4VeHb1dQilvR4ByPUxaMZIaXNvAonWu+BRHoy+AwUupudGOpKHQXaXOiNr0OHVg==" saltValue="advgoTAvBw/GGqfvmVay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1060464</v>
      </c>
      <c r="AP9" s="281">
        <v>75194</v>
      </c>
      <c r="AQ9" s="282">
        <v>108757</v>
      </c>
      <c r="AR9" s="283">
        <v>-30.9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4943</v>
      </c>
      <c r="AP10" s="284">
        <v>350</v>
      </c>
      <c r="AQ10" s="285">
        <v>15108</v>
      </c>
      <c r="AR10" s="286">
        <v>-97.7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1414</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v>40</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31617</v>
      </c>
      <c r="AP13" s="284">
        <v>2242</v>
      </c>
      <c r="AQ13" s="285">
        <v>4611</v>
      </c>
      <c r="AR13" s="286">
        <v>-51.4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27360</v>
      </c>
      <c r="AP14" s="284">
        <v>1940</v>
      </c>
      <c r="AQ14" s="285">
        <v>2427</v>
      </c>
      <c r="AR14" s="286">
        <v>-20.100000000000001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-57772</v>
      </c>
      <c r="AP15" s="284">
        <v>-4096</v>
      </c>
      <c r="AQ15" s="285">
        <v>-7785</v>
      </c>
      <c r="AR15" s="286">
        <v>-47.4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1066612</v>
      </c>
      <c r="AP16" s="284">
        <v>75630</v>
      </c>
      <c r="AQ16" s="285">
        <v>124572</v>
      </c>
      <c r="AR16" s="286">
        <v>-39.299999999999997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6.67</v>
      </c>
      <c r="AP21" s="298">
        <v>10.78</v>
      </c>
      <c r="AQ21" s="299">
        <v>-4.1100000000000003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99.4</v>
      </c>
      <c r="AP22" s="303">
        <v>96.3</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530002</v>
      </c>
      <c r="AP32" s="312">
        <v>37581</v>
      </c>
      <c r="AQ32" s="313">
        <v>62543</v>
      </c>
      <c r="AR32" s="314">
        <v>-39.9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281458</v>
      </c>
      <c r="AP35" s="312">
        <v>19957</v>
      </c>
      <c r="AQ35" s="313">
        <v>16620</v>
      </c>
      <c r="AR35" s="314">
        <v>20.100000000000001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524</v>
      </c>
      <c r="AP36" s="312" t="s">
        <v>524</v>
      </c>
      <c r="AQ36" s="313">
        <v>3562</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625</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3</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-28543</v>
      </c>
      <c r="AP39" s="312">
        <v>-2024</v>
      </c>
      <c r="AQ39" s="313">
        <v>-2822</v>
      </c>
      <c r="AR39" s="314">
        <v>-28.3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-488876</v>
      </c>
      <c r="AP40" s="312">
        <v>-34665</v>
      </c>
      <c r="AQ40" s="313">
        <v>-53912</v>
      </c>
      <c r="AR40" s="314">
        <v>-35.700000000000003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294041</v>
      </c>
      <c r="AP41" s="312">
        <v>20850</v>
      </c>
      <c r="AQ41" s="313">
        <v>26618</v>
      </c>
      <c r="AR41" s="314">
        <v>-21.7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848725</v>
      </c>
      <c r="AN51" s="334">
        <v>60788</v>
      </c>
      <c r="AO51" s="335">
        <v>69.099999999999994</v>
      </c>
      <c r="AP51" s="336">
        <v>88328</v>
      </c>
      <c r="AQ51" s="337">
        <v>-1.9</v>
      </c>
      <c r="AR51" s="338">
        <v>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411587</v>
      </c>
      <c r="AN52" s="342">
        <v>29479</v>
      </c>
      <c r="AO52" s="343">
        <v>39.4</v>
      </c>
      <c r="AP52" s="344">
        <v>49013</v>
      </c>
      <c r="AQ52" s="345">
        <v>6.4</v>
      </c>
      <c r="AR52" s="346">
        <v>33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932762</v>
      </c>
      <c r="AN53" s="334">
        <v>66564</v>
      </c>
      <c r="AO53" s="335">
        <v>9.5</v>
      </c>
      <c r="AP53" s="336">
        <v>103390</v>
      </c>
      <c r="AQ53" s="337">
        <v>17.100000000000001</v>
      </c>
      <c r="AR53" s="338">
        <v>-7.6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455685</v>
      </c>
      <c r="AN54" s="342">
        <v>32519</v>
      </c>
      <c r="AO54" s="343">
        <v>10.3</v>
      </c>
      <c r="AP54" s="344">
        <v>51269</v>
      </c>
      <c r="AQ54" s="345">
        <v>4.5999999999999996</v>
      </c>
      <c r="AR54" s="346">
        <v>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883618</v>
      </c>
      <c r="AN55" s="334">
        <v>62668</v>
      </c>
      <c r="AO55" s="335">
        <v>-5.9</v>
      </c>
      <c r="AP55" s="336">
        <v>117234</v>
      </c>
      <c r="AQ55" s="337">
        <v>13.4</v>
      </c>
      <c r="AR55" s="338">
        <v>-19.3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438504</v>
      </c>
      <c r="AN56" s="342">
        <v>31100</v>
      </c>
      <c r="AO56" s="343">
        <v>-4.4000000000000004</v>
      </c>
      <c r="AP56" s="344">
        <v>59796</v>
      </c>
      <c r="AQ56" s="345">
        <v>16.600000000000001</v>
      </c>
      <c r="AR56" s="346">
        <v>-21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1046729</v>
      </c>
      <c r="AN57" s="334">
        <v>74559</v>
      </c>
      <c r="AO57" s="335">
        <v>19</v>
      </c>
      <c r="AP57" s="336">
        <v>97758</v>
      </c>
      <c r="AQ57" s="337">
        <v>-16.600000000000001</v>
      </c>
      <c r="AR57" s="338">
        <v>35.6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422610</v>
      </c>
      <c r="AN58" s="342">
        <v>30103</v>
      </c>
      <c r="AO58" s="343">
        <v>-3.2</v>
      </c>
      <c r="AP58" s="344">
        <v>45946</v>
      </c>
      <c r="AQ58" s="345">
        <v>-23.2</v>
      </c>
      <c r="AR58" s="346">
        <v>20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1408452</v>
      </c>
      <c r="AN59" s="334">
        <v>99869</v>
      </c>
      <c r="AO59" s="335">
        <v>33.9</v>
      </c>
      <c r="AP59" s="336">
        <v>91338</v>
      </c>
      <c r="AQ59" s="337">
        <v>-6.6</v>
      </c>
      <c r="AR59" s="338">
        <v>40.5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968027</v>
      </c>
      <c r="AN60" s="342">
        <v>68640</v>
      </c>
      <c r="AO60" s="343">
        <v>128</v>
      </c>
      <c r="AP60" s="344">
        <v>43989</v>
      </c>
      <c r="AQ60" s="345">
        <v>-4.3</v>
      </c>
      <c r="AR60" s="346">
        <v>132.30000000000001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1024057</v>
      </c>
      <c r="AN61" s="349">
        <v>72890</v>
      </c>
      <c r="AO61" s="350">
        <v>25.1</v>
      </c>
      <c r="AP61" s="351">
        <v>99610</v>
      </c>
      <c r="AQ61" s="352">
        <v>1.1000000000000001</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539283</v>
      </c>
      <c r="AN62" s="342">
        <v>38368</v>
      </c>
      <c r="AO62" s="343">
        <v>34</v>
      </c>
      <c r="AP62" s="344">
        <v>50003</v>
      </c>
      <c r="AQ62" s="345">
        <v>0</v>
      </c>
      <c r="AR62" s="346">
        <v>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dPfGVEc0lG0VEVeB908897ArkbRrAqJpZ4st+b2EjofqGbnjIDCZkJRPdYK9ZFJ8m2gvJTxm66x7CgTtwmXvA==" saltValue="EhkuMLDSxk7eZpWZL86n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m2prkxTO1yIYvTNE42PXmSS5LdxsO7dceXtwSS34WmmLqOn0fq7uFantr+wCpNQkIlD79v3qnoUA+08ml2x0+A==" saltValue="cGxxRfiOzJhPNHuyVocz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8NKPQuV20hNT/RcOtkH7Y89Z/sVQ4bAOexPgQzKgABeXX/oC2RVIScGQFhmmBbFRMlbkhor+a+Sjtj80UlaIsw==" saltValue="8Bju4PLsS+NTY90Ampyh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17.350000000000001</v>
      </c>
      <c r="G47" s="12">
        <v>29.49</v>
      </c>
      <c r="H47" s="12">
        <v>17.079999999999998</v>
      </c>
      <c r="I47" s="12">
        <v>22.06</v>
      </c>
      <c r="J47" s="13">
        <v>25.84</v>
      </c>
    </row>
    <row r="48" spans="2:10" ht="57.75" customHeight="1" x14ac:dyDescent="0.15">
      <c r="B48" s="14"/>
      <c r="C48" s="1141" t="s">
        <v>4</v>
      </c>
      <c r="D48" s="1141"/>
      <c r="E48" s="1142"/>
      <c r="F48" s="15">
        <v>6.75</v>
      </c>
      <c r="G48" s="16">
        <v>7.52</v>
      </c>
      <c r="H48" s="16">
        <v>7.36</v>
      </c>
      <c r="I48" s="16">
        <v>8.6199999999999992</v>
      </c>
      <c r="J48" s="17">
        <v>8.66</v>
      </c>
    </row>
    <row r="49" spans="2:10" ht="57.75" customHeight="1" thickBot="1" x14ac:dyDescent="0.2">
      <c r="B49" s="18"/>
      <c r="C49" s="1143" t="s">
        <v>5</v>
      </c>
      <c r="D49" s="1143"/>
      <c r="E49" s="1144"/>
      <c r="F49" s="19" t="s">
        <v>571</v>
      </c>
      <c r="G49" s="20">
        <v>13.36</v>
      </c>
      <c r="H49" s="20" t="s">
        <v>572</v>
      </c>
      <c r="I49" s="20">
        <v>7.36</v>
      </c>
      <c r="J49" s="21">
        <v>2.94</v>
      </c>
    </row>
    <row r="50" spans="2:10" x14ac:dyDescent="0.15"/>
  </sheetData>
  <sheetProtection algorithmName="SHA-512" hashValue="mSPZ2lbQxQ0STxjQBranx7Kq3vQ7Oj7O1vjJVv5VwMln33KAyZEt4xTqqsGPPBwXGZpLEbtZJeEJykTm1qPr7w==" saltValue="izxGjUDGrJW38KRqPAx8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2024-03-13T07:15:03Z</cp:lastPrinted>
  <dcterms:created xsi:type="dcterms:W3CDTF">2024-02-05T03:36:54Z</dcterms:created>
  <dcterms:modified xsi:type="dcterms:W3CDTF">2024-03-21T00:03:32Z</dcterms:modified>
  <cp:category/>
</cp:coreProperties>
</file>