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BADDCC50-4094-40B8-8E38-9F5DAACB75DD}" xr6:coauthVersionLast="47" xr6:coauthVersionMax="47" xr10:uidLastSave="{00000000-0000-0000-0000-000000000000}"/>
  <bookViews>
    <workbookView xWindow="-120" yWindow="-16320" windowWidth="29040" windowHeight="15840" tabRatio="77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O34" i="10"/>
  <c r="BW34" i="10"/>
  <c r="BW35" i="10" s="1"/>
  <c r="BW36" i="10" s="1"/>
  <c r="BW37" i="10" s="1"/>
  <c r="BW38" i="10" s="1"/>
  <c r="BW39" i="10" s="1"/>
  <c r="BW40" i="10" s="1"/>
  <c r="BW41" i="10" s="1"/>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<sst xmlns="http://schemas.openxmlformats.org/spreadsheetml/2006/main" count="1105" uniqueCount="597">
  <si>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</si>
  <si>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</si>
  <si>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</si>
  <si>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</si>
  <si>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</si>
  <si>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</si>
  <si>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</si>
  <si>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</si>
  <si>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</si>
  <si>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</si>
  <si>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</si>
  <si>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</si>
  <si>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</si>
  <si>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</si>
  <si>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</si>
  <si>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</si>
  <si>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</si>
  <si>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</si>
  <si>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</si>
  <si>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</si>
  <si>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</si>
  <si>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</si>
  <si>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</si>
  <si>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</si>
  <si>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</si>
  <si>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</si>
  <si>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</si>
  <si>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</si>
  <si>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</si>
  <si>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</si>
  <si>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</si>
  <si>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</si>
  <si>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</si>
  <si>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</si>
  <si>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</si>
  <si>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</si>
  <si>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</si>
  <si>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</si>
  <si>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</si>
  <si>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</si>
  <si>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</si>
  <si>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</si>
  <si>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</si>
  <si>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</si>
  <si>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</si>
  <si>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</si>
  <si>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</si>
  <si>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</si>
  <si>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</si>
  <si>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</si>
  <si>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</si>
  <si>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</si>
  <si>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</si>
  <si>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</si>
  <si>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</si>
  <si>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</si>
  <si>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</si>
  <si>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</si>
  <si>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</si>
  <si>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</si>
  <si>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</si>
  <si>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</si>
  <si>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</si>
  <si>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</si>
  <si>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</si>
  <si>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</si>
  <si>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</si>
  <si>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</si>
  <si>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</si>
  <si>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</si>
  <si>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</si>
  <si>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</si>
  <si>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</si>
  <si>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</si>
  <si>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</si>
  <si>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</si>
  <si>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</si>
  <si>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</si>
  <si>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</si>
  <si>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</si>
  <si>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</si>
  <si>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</si>
  <si>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</si>
  <si>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</si>
  <si>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</si>
  <si>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</si>
  <si>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</si>
  <si>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</si>
  <si>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</si>
  <si>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</si>
  <si>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</si>
  <si>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</si>
  <si>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</si>
  <si>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</si>
  <si>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</si>
  <si>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</si>
  <si>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</si>
  <si>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</si>
  <si>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</si>
  <si>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</si>
  <si>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小値賀町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</si>
  <si>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</si>
  <si>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</si>
  <si>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</si>
  <si>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</si>
  <si>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</si>
  <si>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</si>
  <si>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</si>
  <si>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</si>
  <si>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</si>
  <si>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</si>
  <si>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</si>
  <si>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</si>
  <si>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</si>
  <si>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</si>
  <si>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</si>
  <si>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</si>
  <si>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</si>
  <si>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</si>
  <si>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</si>
  <si>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</si>
  <si>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</si>
  <si>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</si>
  <si>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</si>
  <si>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</si>
  <si>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</si>
  <si>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</si>
  <si>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</si>
  <si>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</si>
  <si>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</si>
  <si>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</si>
  <si>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</si>
  <si>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</si>
  <si>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</si>
  <si>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</si>
  <si>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</si>
  <si>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</si>
  <si>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</si>
  <si>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</si>
  <si>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</si>
  <si>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</si>
  <si>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</si>
  <si>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</si>
  <si>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</si>
  <si>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</si>
  <si>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</si>
  <si>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</si>
  <si>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</si>
  <si>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</si>
  <si>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</si>
  <si>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</si>
  <si>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</si>
  <si>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</si>
  <si>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</si>
  <si>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</si>
  <si>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</si>
  <si>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</si>
  <si>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</si>
  <si>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</si>
  <si>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</si>
  <si>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</si>
  <si>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</si>
  <si>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</si>
  <si>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</si>
  <si>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</si>
  <si>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</si>
  <si>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</si>
  <si>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</si>
  <si>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</si>
  <si>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</si>
  <si>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</si>
  <si>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</si>
  <si>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</si>
  <si>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</si>
  <si>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</si>
  <si>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</si>
  <si>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</si>
  <si>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</si>
  <si>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</si>
  <si>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</si>
  <si>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</si>
  <si>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</si>
  <si>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</si>
  <si>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</si>
  <si>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</si>
  <si>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</si>
  <si>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</si>
  <si>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</si>
  <si>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</si>
  <si>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</si>
  <si>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</si>
  <si>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</si>
  <si>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</si>
  <si>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</si>
  <si>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</si>
  <si>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</si>
  <si>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</si>
  <si>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</si>
  <si>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</si>
  <si>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</si>
  <si>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</si>
  <si>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</si>
  <si>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</si>
  <si>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</si>
  <si>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</si>
  <si>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</si>
  <si>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</si>
  <si>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</si>
  <si>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</si>
  <si>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</si>
  <si>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</si>
  <si>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</si>
  <si>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</si>
  <si>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</si>
  <si>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</si>
  <si>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</si>
  <si>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</si>
  <si>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</si>
  <si>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</si>
  <si>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</si>
  <si>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</si>
  <si>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</si>
  <si>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長崎県小値賀町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</si>
  <si>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</si>
  <si>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</si>
  <si>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</si>
  <si>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</si>
  <si>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</si>
  <si>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</si>
  <si>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</si>
  <si>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</si>
  <si>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</si>
  <si>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</si>
  <si>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</si>
  <si>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</si>
  <si>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</si>
  <si>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</si>
  <si>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</si>
  <si>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</si>
  <si>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</si>
  <si>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</si>
  <si>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</si>
  <si>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</si>
  <si>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</si>
  <si>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</si>
  <si>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</si>
  <si>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</si>
  <si>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</si>
  <si>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</si>
  <si>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</si>
  <si>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</si>
  <si>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</si>
  <si>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</si>
  <si>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</si>
  <si>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</si>
  <si>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</si>
  <si>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</si>
  <si>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</si>
  <si>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</si>
  <si>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</si>
  <si>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</si>
  <si>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</si>
  <si>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</si>
  <si>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</si>
  <si>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</si>
  <si>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</si>
  <si>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</si>
  <si>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</si>
  <si>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</si>
  <si>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</si>
  <si>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</si>
  <si>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</si>
  <si>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</si>
  <si>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</si>
  <si>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</si>
  <si>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</si>
  <si>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</si>
  <si>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</si>
  <si>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</si>
  <si>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</si>
  <si>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</si>
  <si>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</si>
  <si>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</si>
  <si>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</si>
  <si>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</si>
  <si>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</si>
  <si>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</si>
  <si>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</si>
  <si>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</si>
  <si>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</si>
  <si>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</si>
  <si>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</si>
  <si>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</si>
  <si>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</si>
  <si>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</si>
  <si>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</si>
  <si>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</si>
  <si>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</si>
  <si>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</si>
  <si>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</si>
  <si>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</si>
  <si>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</si>
  <si>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</si>
  <si>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</si>
  <si>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</si>
  <si>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</si>
  <si>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</si>
  <si>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</si>
  <si>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</si>
  <si>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</si>
  <si>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</si>
  <si>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</si>
  <si>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</si>
  <si>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</si>
  <si>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</si>
  <si>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</si>
  <si>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</si>
  <si>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</si>
  <si>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</si>
  <si>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</si>
  <si>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</si>
  <si>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</si>
  <si>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</si>
  <si>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</si>
  <si>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</si>
  <si>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</si>
  <si>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</si>
  <si>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</si>
  <si>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</si>
  <si>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</si>
  <si>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</si>
  <si>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</si>
  <si>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</si>
  <si>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</si>
  <si>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</si>
  <si>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</si>
  <si>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</si>
  <si>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</si>
  <si>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</si>
  <si>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</si>
  <si>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</si>
  <si>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</si>
  <si>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</si>
  <si>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</si>
  <si>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</si>
  <si>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</si>
  <si>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</si>
  <si>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</si>
  <si>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</si>
  <si>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</si>
  <si>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</si>
  <si>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</si>
  <si>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</si>
  <si>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</si>
  <si>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</si>
  <si>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</si>
  <si>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</si>
  <si>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</si>
  <si>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</si>
  <si>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</si>
  <si>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</si>
  <si>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</si>
  <si>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</si>
  <si>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</si>
  <si>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</si>
  <si>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</si>
  <si>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</si>
  <si>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</si>
  <si>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</si>
  <si>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</si>
  <si>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</si>
  <si>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</si>
  <si>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</si>
  <si>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</si>
  <si>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</si>
  <si>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長崎県小値賀町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</si>
  <si>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</si>
  <si>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</si>
  <si>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</si>
  <si>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</si>
  <si>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</si>
  <si>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</si>
  <si>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</si>
  <si>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</si>
  <si>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</si>
  <si>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</si>
  <si>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</si>
  <si>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</si>
  <si>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</si>
  <si>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</si>
  <si>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</si>
  <si>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</si>
  <si>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</si>
  <si>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</si>
  <si>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</si>
  <si>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</si>
  <si>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</si>
  <si>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</si>
  <si>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</si>
  <si>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</si>
  <si>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</si>
  <si>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</si>
  <si>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</si>
  <si>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</si>
  <si>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</si>
  <si>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</si>
  <si>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</si>
  <si>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</si>
  <si>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</si>
  <si>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</si>
  <si>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</si>
  <si>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</si>
  <si>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小値賀町介護保険事業特別会計</t>
    <phoneticPr fontId="5"/>
  </si>
  <si>
    <t>小値賀町後期高齢者医療事業特別会計</t>
    <phoneticPr fontId="5"/>
  </si>
  <si>
    <t>小値賀町簡易水道事業特別会計</t>
    <phoneticPr fontId="5"/>
  </si>
  <si>
    <t>法非適用企業</t>
    <phoneticPr fontId="5"/>
  </si>
  <si>
    <t>小値賀町下水道事業特別会計</t>
    <phoneticPr fontId="5"/>
  </si>
  <si>
    <t>法非適用企業</t>
    <phoneticPr fontId="5"/>
  </si>
  <si>
    <t>小値賀町渡船事業特別会計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</si>
  <si>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</si>
  <si>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</si>
  <si>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</si>
  <si>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</si>
  <si>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</si>
  <si>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</si>
  <si>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</si>
  <si>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</si>
  <si>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</si>
  <si>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</si>
  <si>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</si>
  <si>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</si>
  <si>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</si>
  <si>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</si>
  <si>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</si>
  <si>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</si>
  <si>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</si>
  <si>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</si>
  <si>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</si>
  <si>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</si>
  <si>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</si>
  <si>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</si>
  <si>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</si>
  <si>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</si>
  <si>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</si>
  <si>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</si>
  <si>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</si>
  <si>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</si>
  <si>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</si>
  <si>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</si>
  <si>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</si>
  <si>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</si>
  <si>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</si>
  <si>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</si>
  <si>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</si>
  <si>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</si>
  <si>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</si>
  <si>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</si>
  <si>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</si>
  <si>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</si>
  <si>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</si>
  <si>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</si>
  <si>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</si>
  <si>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</si>
  <si>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</si>
  <si>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</si>
  <si>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</si>
  <si>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</si>
  <si>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</si>
  <si>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</si>
  <si>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</si>
  <si>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</si>
  <si>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</si>
  <si>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</si>
  <si>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</si>
  <si>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</si>
  <si>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</si>
  <si>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</si>
  <si>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</si>
  <si>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</si>
  <si>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</si>
  <si>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</si>
  <si>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</si>
  <si>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</si>
  <si>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</si>
  <si>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</si>
  <si>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</si>
  <si>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</si>
  <si>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</si>
  <si>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</si>
  <si>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</si>
  <si>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</si>
  <si>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</si>
  <si>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</si>
  <si>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</si>
  <si>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</si>
  <si>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</si>
  <si>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</si>
  <si>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</si>
  <si>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</si>
  <si>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</si>
  <si>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</si>
  <si>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</si>
  <si>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</si>
  <si>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</si>
  <si>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</si>
  <si>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</si>
  <si>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</si>
  <si>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</si>
  <si>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</si>
  <si>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</si>
  <si>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</si>
  <si>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</si>
  <si>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</si>
  <si>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</si>
  <si>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</si>
  <si>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</si>
  <si>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</si>
  <si>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</si>
  <si>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</si>
  <si>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</si>
  <si>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</si>
  <si>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</si>
  <si>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</si>
  <si>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</si>
  <si>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</si>
  <si>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</si>
  <si>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</si>
  <si>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</si>
  <si>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</si>
  <si>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</si>
  <si>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</si>
  <si>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</si>
  <si>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</si>
  <si>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</si>
  <si>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</si>
  <si>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</si>
  <si>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</si>
  <si>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</si>
  <si>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</si>
  <si>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</si>
  <si>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</si>
  <si>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</si>
  <si>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</si>
  <si>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</si>
  <si>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</si>
  <si>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</si>
  <si>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</si>
  <si>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</si>
  <si>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</si>
  <si>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</si>
  <si>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</si>
  <si>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</si>
  <si>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</si>
  <si>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</si>
  <si>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</si>
  <si>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</si>
  <si>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</si>
  <si>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</si>
  <si>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</si>
  <si>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</si>
  <si>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</si>
  <si>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</si>
  <si>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</si>
  <si>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</si>
  <si>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1.97</t>
  </si>
  <si>
    <t>一般会計</t>
  </si>
  <si>
    <t>国民健康保険診療所特別会計</t>
  </si>
  <si>
    <t>小値賀町介護保険事業特別会計</t>
  </si>
  <si>
    <t>小値賀町下水道事業特別会計</t>
  </si>
  <si>
    <t>国民健康保険事業特別会計</t>
  </si>
  <si>
    <t>小値賀町渡船事業特別会計</t>
  </si>
  <si>
    <t>小値賀町簡易水道事業特別会計</t>
  </si>
  <si>
    <t>小値賀町後期高齢者医療事業特別会計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</si>
  <si>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</si>
  <si>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</si>
  <si>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</si>
  <si>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</si>
  <si>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</si>
  <si>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</si>
  <si>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</si>
  <si>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</si>
  <si>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</si>
  <si>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長崎県後期高齢者医療広域連合（普通会計）</t>
  </si>
  <si>
    <t>長崎県後期高齢者医療広域連合（後期高齢者医療事業会計）</t>
    <rPh sb="15" eb="17">
      <t>コウキ</t>
    </rPh>
    <rPh sb="17" eb="20">
      <t>コウレイシャ</t>
    </rPh>
    <rPh sb="20" eb="22">
      <t>イリョウ</t>
    </rPh>
    <phoneticPr fontId="2"/>
  </si>
  <si>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</si>
  <si>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</si>
  <si>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</si>
  <si>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長崎県市町村総合事務組合（公平委員会事業特別会計）</t>
    <rPh sb="13" eb="15">
      <t>コウヘイ</t>
    </rPh>
    <rPh sb="15" eb="18">
      <t>イインカイ</t>
    </rPh>
    <rPh sb="18" eb="20">
      <t>ジギョウ</t>
    </rPh>
    <phoneticPr fontId="2"/>
  </si>
  <si>
    <t>長崎県市町村総合事務組合（行政不服審査会事業特別会計）</t>
  </si>
  <si>
    <t>長崎県市町村総合事務組合（交通災害共済事業特別会計）</t>
  </si>
  <si>
    <t>小値賀交通株式会社</t>
    <rPh sb="5" eb="7">
      <t>カブシキ</t>
    </rPh>
    <rPh sb="7" eb="9">
      <t>カイシャ</t>
    </rPh>
    <phoneticPr fontId="2"/>
  </si>
  <si>
    <t>一般財団法人小値賀町担い手公社</t>
    <rPh sb="0" eb="2">
      <t>イッパン</t>
    </rPh>
    <rPh sb="2" eb="4">
      <t>ザイダン</t>
    </rPh>
    <rPh sb="4" eb="5">
      <t>ノリ</t>
    </rPh>
    <rPh sb="5" eb="6">
      <t>ジン</t>
    </rPh>
    <phoneticPr fontId="2"/>
  </si>
  <si>
    <t>振興基金</t>
    <rPh sb="0" eb="4">
      <t>シンコウキキン</t>
    </rPh>
    <phoneticPr fontId="5"/>
  </si>
  <si>
    <t>社会体育施設整備基金</t>
    <rPh sb="0" eb="4">
      <t>シャカイタイイク</t>
    </rPh>
    <rPh sb="4" eb="6">
      <t>シセツ</t>
    </rPh>
    <rPh sb="6" eb="8">
      <t>セイビ</t>
    </rPh>
    <rPh sb="8" eb="10">
      <t>キキン</t>
    </rPh>
    <phoneticPr fontId="2"/>
  </si>
  <si>
    <t>公民館建設基金</t>
    <rPh sb="0" eb="3">
      <t>コウミンカン</t>
    </rPh>
    <rPh sb="3" eb="5">
      <t>ケンセツ</t>
    </rPh>
    <rPh sb="5" eb="7">
      <t>キキン</t>
    </rPh>
    <phoneticPr fontId="2"/>
  </si>
  <si>
    <t>庁舎整備基金</t>
    <rPh sb="0" eb="2">
      <t>チョウシャ</t>
    </rPh>
    <rPh sb="2" eb="4">
      <t>セイビ</t>
    </rPh>
    <rPh sb="4" eb="6">
      <t>キキン</t>
    </rPh>
    <phoneticPr fontId="2"/>
  </si>
  <si>
    <t>医療施設建設基金</t>
    <rPh sb="0" eb="4">
      <t>イリョウシセツ</t>
    </rPh>
    <rPh sb="4" eb="6">
      <t>ケンセツ</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</si>
</sst>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9DA-4BF5-9913-C8A2824E4C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295764</c:v>
                </c:pt>
                <c:pt idx="1">
                  <c:v>451184</c:v>
                </c:pt>
                <c:pt idx="2">
                  <c:v>316935</c:v>
                </c:pt>
                <c:pt idx="3">
                  <c:v>404471</c:v>
                </c:pt>
                <c:pt idx="4">
                  <c:v>226103</c:v>
                </c:pt>
              </c:numCache>
            </c:numRef>
          </c:val>
          <c:smooth val="0"/>
          <c:extLst>
            <c:ext xmlns:c16="http://schemas.microsoft.com/office/drawing/2014/chart" uri="{C3380CC4-5D6E-409C-BE32-E72D297353CC}">
              <c16:uniqueId val="{00000001-39DA-4BF5-9913-C8A2824E4C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6.32</c:v>
                </c:pt>
                <c:pt idx="1">
                  <c:v>4.38</c:v>
                </c:pt>
                <c:pt idx="2">
                  <c:v>5.69</c:v>
                </c:pt>
                <c:pt idx="3">
                  <c:v>6.81</c:v>
                </c:pt>
                <c:pt idx="4">
                  <c:v>7.05</c:v>
                </c:pt>
              </c:numCache>
            </c:numRef>
          </c:val>
          <c:extLst>
            <c:ext xmlns:c16="http://schemas.microsoft.com/office/drawing/2014/chart" uri="{C3380CC4-5D6E-409C-BE32-E72D297353CC}">
              <c16:uniqueId val="{00000000-18EE-47FE-9C0F-8767EB1FDB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14.65</c:v>
                </c:pt>
                <c:pt idx="1">
                  <c:v>14.79</c:v>
                </c:pt>
                <c:pt idx="2">
                  <c:v>19.45</c:v>
                </c:pt>
                <c:pt idx="3">
                  <c:v>18.239999999999998</c:v>
                </c:pt>
                <c:pt idx="4">
                  <c:v>19.98</c:v>
                </c:pt>
              </c:numCache>
            </c:numRef>
          </c:val>
          <c:extLst>
            <c:ext xmlns:c16="http://schemas.microsoft.com/office/drawing/2014/chart" uri="{C3380CC4-5D6E-409C-BE32-E72D297353CC}">
              <c16:uniqueId val="{00000001-18EE-47FE-9C0F-8767EB1FDB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1.18</c:v>
                </c:pt>
                <c:pt idx="1">
                  <c:v>-1.97</c:v>
                </c:pt>
                <c:pt idx="2">
                  <c:v>6.66</c:v>
                </c:pt>
                <c:pt idx="3">
                  <c:v>2.1800000000000002</c:v>
                </c:pt>
                <c:pt idx="4">
                  <c:v>0.92</c:v>
                </c:pt>
              </c:numCache>
            </c:numRef>
          </c:val>
          <c:smooth val="0"/>
          <c:extLst>
            <c:ext xmlns:c16="http://schemas.microsoft.com/office/drawing/2014/chart" uri="{C3380CC4-5D6E-409C-BE32-E72D297353CC}">
              <c16:uniqueId val="{00000002-18EE-47FE-9C0F-8767EB1FDB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63-41CB-82C3-81522CD4FE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63-41CB-82C3-81522CD4FED5}"/>
            </c:ext>
          </c:extLst>
        </c:ser>
        <c:ser>
          <c:idx val="2"/>
          <c:order val="2"/>
          <c:tx>
            <c:strRef>
              <c:f>データシート!$A$29</c:f>
              <c:strCache>
                <c:ptCount val="1"/>
                <c:pt idx="0">
                  <c:v>小値賀町後期高齢者医療事業特別会計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0.03</c:v>
                </c:pt>
                <c:pt idx="4">
                  <c:v>#N/A</c:v>
                </c:pt>
                <c:pt idx="5">
                  <c:v>0.05</c:v>
                </c:pt>
                <c:pt idx="6">
                  <c:v>#N/A</c:v>
                </c:pt>
                <c:pt idx="7">
                  <c:v>0.02</c:v>
                </c:pt>
                <c:pt idx="8">
                  <c:v>#N/A</c:v>
                </c:pt>
                <c:pt idx="9">
                  <c:v>0.02</c:v>
                </c:pt>
              </c:numCache>
            </c:numRef>
          </c:val>
          <c:extLst>
            <c:ext xmlns:c16="http://schemas.microsoft.com/office/drawing/2014/chart" uri="{C3380CC4-5D6E-409C-BE32-E72D297353CC}">
              <c16:uniqueId val="{00000002-A563-41CB-82C3-81522CD4FED5}"/>
            </c:ext>
          </c:extLst>
        </c:ser>
        <c:ser>
          <c:idx val="3"/>
          <c:order val="3"/>
          <c:tx>
            <c:strRef>
              <c:f>データシート!$A$30</c:f>
              <c:strCache>
                <c:ptCount val="1"/>
                <c:pt idx="0">
                  <c:v>小値賀町簡易水道事業特別会計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0.15</c:v>
                </c:pt>
                <c:pt idx="4">
                  <c:v>#N/A</c:v>
                </c:pt>
                <c:pt idx="5">
                  <c:v>0.18</c:v>
                </c:pt>
                <c:pt idx="6">
                  <c:v>#N/A</c:v>
                </c:pt>
                <c:pt idx="7">
                  <c:v>0.06</c:v>
                </c:pt>
                <c:pt idx="8">
                  <c:v>#N/A</c:v>
                </c:pt>
                <c:pt idx="9">
                  <c:v>0.18</c:v>
                </c:pt>
              </c:numCache>
            </c:numRef>
          </c:val>
          <c:extLst>
            <c:ext xmlns:c16="http://schemas.microsoft.com/office/drawing/2014/chart" uri="{C3380CC4-5D6E-409C-BE32-E72D297353CC}">
              <c16:uniqueId val="{00000003-A563-41CB-82C3-81522CD4FED5}"/>
            </c:ext>
          </c:extLst>
        </c:ser>
        <c:ser>
          <c:idx val="4"/>
          <c:order val="4"/>
          <c:tx>
            <c:strRef>
              <c:f>データシート!$A$31</c:f>
              <c:strCache>
                <c:ptCount val="1"/>
                <c:pt idx="0">
                  <c:v>小値賀町渡船事業特別会計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0.25</c:v>
                </c:pt>
                <c:pt idx="4">
                  <c:v>#N/A</c:v>
                </c:pt>
                <c:pt idx="5">
                  <c:v>0.19</c:v>
                </c:pt>
                <c:pt idx="6">
                  <c:v>#N/A</c:v>
                </c:pt>
                <c:pt idx="7">
                  <c:v>0.26</c:v>
                </c:pt>
                <c:pt idx="8">
                  <c:v>#N/A</c:v>
                </c:pt>
                <c:pt idx="9">
                  <c:v>0.38</c:v>
                </c:pt>
              </c:numCache>
            </c:numRef>
          </c:val>
          <c:extLst>
            <c:ext xmlns:c16="http://schemas.microsoft.com/office/drawing/2014/chart" uri="{C3380CC4-5D6E-409C-BE32-E72D297353CC}">
              <c16:uniqueId val="{00000004-A563-41CB-82C3-81522CD4FED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1.44</c:v>
                </c:pt>
                <c:pt idx="2">
                  <c:v>#N/A</c:v>
                </c:pt>
                <c:pt idx="3">
                  <c:v>0.41</c:v>
                </c:pt>
                <c:pt idx="4">
                  <c:v>#N/A</c:v>
                </c:pt>
                <c:pt idx="5">
                  <c:v>0.98</c:v>
                </c:pt>
                <c:pt idx="6">
                  <c:v>#N/A</c:v>
                </c:pt>
                <c:pt idx="7">
                  <c:v>0.63</c:v>
                </c:pt>
                <c:pt idx="8">
                  <c:v>#N/A</c:v>
                </c:pt>
                <c:pt idx="9">
                  <c:v>0.52</c:v>
                </c:pt>
              </c:numCache>
            </c:numRef>
          </c:val>
          <c:extLst>
            <c:ext xmlns:c16="http://schemas.microsoft.com/office/drawing/2014/chart" uri="{C3380CC4-5D6E-409C-BE32-E72D297353CC}">
              <c16:uniqueId val="{00000005-A563-41CB-82C3-81522CD4FED5}"/>
            </c:ext>
          </c:extLst>
        </c:ser>
        <c:ser>
          <c:idx val="6"/>
          <c:order val="6"/>
          <c:tx>
            <c:strRef>
              <c:f>データシート!$A$33</c:f>
              <c:strCache>
                <c:ptCount val="1"/>
                <c:pt idx="0">
                  <c:v>小値賀町下水道事業特別会計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c:v>
                </c:pt>
                <c:pt idx="2">
                  <c:v>#N/A</c:v>
                </c:pt>
                <c:pt idx="3">
                  <c:v>0.4</c:v>
                </c:pt>
                <c:pt idx="4">
                  <c:v>#N/A</c:v>
                </c:pt>
                <c:pt idx="5">
                  <c:v>0.16</c:v>
                </c:pt>
                <c:pt idx="6">
                  <c:v>#N/A</c:v>
                </c:pt>
                <c:pt idx="7">
                  <c:v>0.02</c:v>
                </c:pt>
                <c:pt idx="8">
                  <c:v>#N/A</c:v>
                </c:pt>
                <c:pt idx="9">
                  <c:v>0.53</c:v>
                </c:pt>
              </c:numCache>
            </c:numRef>
          </c:val>
          <c:extLst>
            <c:ext xmlns:c16="http://schemas.microsoft.com/office/drawing/2014/chart" uri="{C3380CC4-5D6E-409C-BE32-E72D297353CC}">
              <c16:uniqueId val="{00000006-A563-41CB-82C3-81522CD4FED5}"/>
            </c:ext>
          </c:extLst>
        </c:ser>
        <c:ser>
          <c:idx val="7"/>
          <c:order val="7"/>
          <c:tx>
            <c:strRef>
              <c:f>データシート!$A$34</c:f>
              <c:strCache>
                <c:ptCount val="1"/>
                <c:pt idx="0">
                  <c:v>小値賀町介護保険事業特別会計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0.17</c:v>
                </c:pt>
                <c:pt idx="4">
                  <c:v>#N/A</c:v>
                </c:pt>
                <c:pt idx="5">
                  <c:v>0.17</c:v>
                </c:pt>
                <c:pt idx="6">
                  <c:v>#N/A</c:v>
                </c:pt>
                <c:pt idx="7">
                  <c:v>0.46</c:v>
                </c:pt>
                <c:pt idx="8">
                  <c:v>#N/A</c:v>
                </c:pt>
                <c:pt idx="9">
                  <c:v>1.1200000000000001</c:v>
                </c:pt>
              </c:numCache>
            </c:numRef>
          </c:val>
          <c:extLst>
            <c:ext xmlns:c16="http://schemas.microsoft.com/office/drawing/2014/chart" uri="{C3380CC4-5D6E-409C-BE32-E72D297353CC}">
              <c16:uniqueId val="{00000007-A563-41CB-82C3-81522CD4FED5}"/>
            </c:ext>
          </c:extLst>
        </c:ser>
        <c:ser>
          <c:idx val="8"/>
          <c:order val="8"/>
          <c:tx>
            <c:strRef>
              <c:f>データシート!$A$35</c:f>
              <c:strCache>
                <c:ptCount val="1"/>
                <c:pt idx="0">
                  <c:v>国民健康保険診療所特別会計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0.56999999999999995</c:v>
                </c:pt>
                <c:pt idx="2">
                  <c:v>#N/A</c:v>
                </c:pt>
                <c:pt idx="3">
                  <c:v>1.71</c:v>
                </c:pt>
                <c:pt idx="4">
                  <c:v>#N/A</c:v>
                </c:pt>
                <c:pt idx="5">
                  <c:v>0.56000000000000005</c:v>
                </c:pt>
                <c:pt idx="6">
                  <c:v>#N/A</c:v>
                </c:pt>
                <c:pt idx="7">
                  <c:v>1.73</c:v>
                </c:pt>
                <c:pt idx="8">
                  <c:v>#N/A</c:v>
                </c:pt>
                <c:pt idx="9">
                  <c:v>1.77</c:v>
                </c:pt>
              </c:numCache>
            </c:numRef>
          </c:val>
          <c:extLst>
            <c:ext xmlns:c16="http://schemas.microsoft.com/office/drawing/2014/chart" uri="{C3380CC4-5D6E-409C-BE32-E72D297353CC}">
              <c16:uniqueId val="{00000008-A563-41CB-82C3-81522CD4FE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6.31</c:v>
                </c:pt>
                <c:pt idx="2">
                  <c:v>#N/A</c:v>
                </c:pt>
                <c:pt idx="3">
                  <c:v>4.37</c:v>
                </c:pt>
                <c:pt idx="4">
                  <c:v>#N/A</c:v>
                </c:pt>
                <c:pt idx="5">
                  <c:v>5.68</c:v>
                </c:pt>
                <c:pt idx="6">
                  <c:v>#N/A</c:v>
                </c:pt>
                <c:pt idx="7">
                  <c:v>6.81</c:v>
                </c:pt>
                <c:pt idx="8">
                  <c:v>#N/A</c:v>
                </c:pt>
                <c:pt idx="9">
                  <c:v>7.05</c:v>
                </c:pt>
              </c:numCache>
            </c:numRef>
          </c:val>
          <c:extLst>
            <c:ext xmlns:c16="http://schemas.microsoft.com/office/drawing/2014/chart" uri="{C3380CC4-5D6E-409C-BE32-E72D297353CC}">
              <c16:uniqueId val="{00000009-A563-41CB-82C3-81522CD4FE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381</c:v>
                </c:pt>
                <c:pt idx="5">
                  <c:v>356</c:v>
                </c:pt>
                <c:pt idx="8">
                  <c:v>346</c:v>
                </c:pt>
                <c:pt idx="11">
                  <c:v>353</c:v>
                </c:pt>
                <c:pt idx="14">
                  <c:v>359</c:v>
                </c:pt>
              </c:numCache>
            </c:numRef>
          </c:val>
          <c:extLst>
            <c:ext xmlns:c16="http://schemas.microsoft.com/office/drawing/2014/chart" uri="{C3380CC4-5D6E-409C-BE32-E72D297353CC}">
              <c16:uniqueId val="{00000000-D106-433E-9BE5-339D1B7021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06-433E-9BE5-339D1B7021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2-D106-433E-9BE5-339D1B7021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06-433E-9BE5-339D1B7021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c:v>
                </c:pt>
                <c:pt idx="3">
                  <c:v>109</c:v>
                </c:pt>
                <c:pt idx="6">
                  <c:v>102</c:v>
                </c:pt>
                <c:pt idx="9">
                  <c:v>107</c:v>
                </c:pt>
                <c:pt idx="12">
                  <c:v>110</c:v>
                </c:pt>
              </c:numCache>
            </c:numRef>
          </c:val>
          <c:extLst>
            <c:ext xmlns:c16="http://schemas.microsoft.com/office/drawing/2014/chart" uri="{C3380CC4-5D6E-409C-BE32-E72D297353CC}">
              <c16:uniqueId val="{00000004-D106-433E-9BE5-339D1B7021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06-433E-9BE5-339D1B7021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06-433E-9BE5-339D1B7021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359</c:v>
                </c:pt>
                <c:pt idx="3">
                  <c:v>368</c:v>
                </c:pt>
                <c:pt idx="6">
                  <c:v>381</c:v>
                </c:pt>
                <c:pt idx="9">
                  <c:v>397</c:v>
                </c:pt>
                <c:pt idx="12">
                  <c:v>408</c:v>
                </c:pt>
              </c:numCache>
            </c:numRef>
          </c:val>
          <c:extLst>
            <c:ext xmlns:c16="http://schemas.microsoft.com/office/drawing/2014/chart" uri="{C3380CC4-5D6E-409C-BE32-E72D297353CC}">
              <c16:uniqueId val="{00000007-D106-433E-9BE5-339D1B7021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83</c:v>
                </c:pt>
                <c:pt idx="2">
                  <c:v>#N/A</c:v>
                </c:pt>
                <c:pt idx="3">
                  <c:v>#N/A</c:v>
                </c:pt>
                <c:pt idx="4">
                  <c:v>123</c:v>
                </c:pt>
                <c:pt idx="5">
                  <c:v>#N/A</c:v>
                </c:pt>
                <c:pt idx="6">
                  <c:v>#N/A</c:v>
                </c:pt>
                <c:pt idx="7">
                  <c:v>138</c:v>
                </c:pt>
                <c:pt idx="8">
                  <c:v>#N/A</c:v>
                </c:pt>
                <c:pt idx="9">
                  <c:v>#N/A</c:v>
                </c:pt>
                <c:pt idx="10">
                  <c:v>152</c:v>
                </c:pt>
                <c:pt idx="11">
                  <c:v>#N/A</c:v>
                </c:pt>
                <c:pt idx="12">
                  <c:v>#N/A</c:v>
                </c:pt>
                <c:pt idx="13">
                  <c:v>160</c:v>
                </c:pt>
                <c:pt idx="14">
                  <c:v>#N/A</c:v>
                </c:pt>
              </c:numCache>
            </c:numRef>
          </c:val>
          <c:smooth val="0"/>
          <c:extLst>
            <c:ext xmlns:c16="http://schemas.microsoft.com/office/drawing/2014/chart" uri="{C3380CC4-5D6E-409C-BE32-E72D297353CC}">
              <c16:uniqueId val="{00000008-D106-433E-9BE5-339D1B7021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2948</c:v>
                </c:pt>
                <c:pt idx="5">
                  <c:v>3110</c:v>
                </c:pt>
                <c:pt idx="8">
                  <c:v>3412</c:v>
                </c:pt>
                <c:pt idx="11">
                  <c:v>3649</c:v>
                </c:pt>
                <c:pt idx="14">
                  <c:v>3721</c:v>
                </c:pt>
              </c:numCache>
            </c:numRef>
          </c:val>
          <c:extLst>
            <c:ext xmlns:c16="http://schemas.microsoft.com/office/drawing/2014/chart" uri="{C3380CC4-5D6E-409C-BE32-E72D297353CC}">
              <c16:uniqueId val="{00000000-5C40-4CB2-B4EE-E2D4BA39D9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166</c:v>
                </c:pt>
                <c:pt idx="5">
                  <c:v>118</c:v>
                </c:pt>
                <c:pt idx="8">
                  <c:v>65</c:v>
                </c:pt>
                <c:pt idx="11">
                  <c:v>31</c:v>
                </c:pt>
                <c:pt idx="14">
                  <c:v>27</c:v>
                </c:pt>
              </c:numCache>
            </c:numRef>
          </c:val>
          <c:extLst>
            <c:ext xmlns:c16="http://schemas.microsoft.com/office/drawing/2014/chart" uri="{C3380CC4-5D6E-409C-BE32-E72D297353CC}">
              <c16:uniqueId val="{00000001-5C40-4CB2-B4EE-E2D4BA39D9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2989</c:v>
                </c:pt>
                <c:pt idx="5">
                  <c:v>3033</c:v>
                </c:pt>
                <c:pt idx="8">
                  <c:v>3054</c:v>
                </c:pt>
                <c:pt idx="11">
                  <c:v>3145</c:v>
                </c:pt>
                <c:pt idx="14">
                  <c:v>2949</c:v>
                </c:pt>
              </c:numCache>
            </c:numRef>
          </c:val>
          <c:extLst>
            <c:ext xmlns:c16="http://schemas.microsoft.com/office/drawing/2014/chart" uri="{C3380CC4-5D6E-409C-BE32-E72D297353CC}">
              <c16:uniqueId val="{00000002-5C40-4CB2-B4EE-E2D4BA39D9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40-4CB2-B4EE-E2D4BA39D9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40-4CB2-B4EE-E2D4BA39D9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40-4CB2-B4EE-E2D4BA39D9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341</c:v>
                </c:pt>
                <c:pt idx="3">
                  <c:v>351</c:v>
                </c:pt>
                <c:pt idx="6">
                  <c:v>350</c:v>
                </c:pt>
                <c:pt idx="9">
                  <c:v>323</c:v>
                </c:pt>
                <c:pt idx="12">
                  <c:v>607</c:v>
                </c:pt>
              </c:numCache>
            </c:numRef>
          </c:val>
          <c:extLst>
            <c:ext xmlns:c16="http://schemas.microsoft.com/office/drawing/2014/chart" uri="{C3380CC4-5D6E-409C-BE32-E72D297353CC}">
              <c16:uniqueId val="{00000006-5C40-4CB2-B4EE-E2D4BA39D9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C40-4CB2-B4EE-E2D4BA39D9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850</c:v>
                </c:pt>
                <c:pt idx="3">
                  <c:v>924</c:v>
                </c:pt>
                <c:pt idx="6">
                  <c:v>1208</c:v>
                </c:pt>
                <c:pt idx="9">
                  <c:v>1228</c:v>
                </c:pt>
                <c:pt idx="12">
                  <c:v>1242</c:v>
                </c:pt>
              </c:numCache>
            </c:numRef>
          </c:val>
          <c:extLst>
            <c:ext xmlns:c16="http://schemas.microsoft.com/office/drawing/2014/chart" uri="{C3380CC4-5D6E-409C-BE32-E72D297353CC}">
              <c16:uniqueId val="{00000008-5C40-4CB2-B4EE-E2D4BA39D9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2</c:v>
                </c:pt>
                <c:pt idx="6">
                  <c:v>1</c:v>
                </c:pt>
                <c:pt idx="9">
                  <c:v>1</c:v>
                </c:pt>
                <c:pt idx="12">
                  <c:v>6</c:v>
                </c:pt>
              </c:numCache>
            </c:numRef>
          </c:val>
          <c:extLst>
            <c:ext xmlns:c16="http://schemas.microsoft.com/office/drawing/2014/chart" uri="{C3380CC4-5D6E-409C-BE32-E72D297353CC}">
              <c16:uniqueId val="{00000009-5C40-4CB2-B4EE-E2D4BA39D9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3319</c:v>
                </c:pt>
                <c:pt idx="3">
                  <c:v>3594</c:v>
                </c:pt>
                <c:pt idx="6">
                  <c:v>3532</c:v>
                </c:pt>
                <c:pt idx="9">
                  <c:v>3533</c:v>
                </c:pt>
                <c:pt idx="12">
                  <c:v>3474</c:v>
                </c:pt>
              </c:numCache>
            </c:numRef>
          </c:val>
          <c:extLst>
            <c:ext xmlns:c16="http://schemas.microsoft.com/office/drawing/2014/chart" uri="{C3380CC4-5D6E-409C-BE32-E72D297353CC}">
              <c16:uniqueId val="{0000000A-5C40-4CB2-B4EE-E2D4BA39D9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C40-4CB2-B4EE-E2D4BA39D9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391</c:v>
                </c:pt>
                <c:pt idx="1">
                  <c:v>403</c:v>
                </c:pt>
                <c:pt idx="2">
                  <c:v>424</c:v>
                </c:pt>
              </c:numCache>
            </c:numRef>
          </c:val>
          <c:extLst>
            <c:ext xmlns:c16="http://schemas.microsoft.com/office/drawing/2014/chart" uri="{C3380CC4-5D6E-409C-BE32-E72D297353CC}">
              <c16:uniqueId val="{00000000-CD87-4166-B5E6-C6B5B10288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444</c:v>
                </c:pt>
                <c:pt idx="1">
                  <c:v>447</c:v>
                </c:pt>
                <c:pt idx="2">
                  <c:v>433</c:v>
                </c:pt>
              </c:numCache>
            </c:numRef>
          </c:val>
          <c:extLst>
            <c:ext xmlns:c16="http://schemas.microsoft.com/office/drawing/2014/chart" uri="{C3380CC4-5D6E-409C-BE32-E72D297353CC}">
              <c16:uniqueId val="{00000001-CD87-4166-B5E6-C6B5B10288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1962</c:v>
                </c:pt>
                <c:pt idx="1">
                  <c:v>2003</c:v>
                </c:pt>
                <c:pt idx="2">
                  <c:v>1789</c:v>
                </c:pt>
              </c:numCache>
            </c:numRef>
          </c:val>
          <c:extLst>
            <c:ext xmlns:c16="http://schemas.microsoft.com/office/drawing/2014/chart" uri="{C3380CC4-5D6E-409C-BE32-E72D297353CC}">
              <c16:uniqueId val="{00000002-CD87-4166-B5E6-C6B5B10288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年度借入分の過疎対策事業債ソフト分及び令和元年度借入分の辺地対策事業債の償還開始等に伴う元利償還金の増により、元利償還金が増加している。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年実施の小値賀港新ターミナルビル改修事業や定住促進住宅整備事業、こども園改修事業に係る借入や令和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年度完成した診療所建設事業等の償還開始が予定されており、元利償還金、算入公債費等については増加傾向で推移するものと見込んでいる。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年度は、お試し居住施設整備事業・ごみ処理広域化事業等に係る借入はあったが、償還額が借入額を上回ったため、地方債現在高が減少している。</a:t>
          </a:r>
        </a:p>
        <a:p>
          <a:r>
            <a:rPr kumimoji="1" lang="ja-JP" altLang="en-US" sz="1400">
              <a:latin typeface="ＭＳ ゴシック" pitchFamily="49" charset="-128"/>
              <a:ea typeface="ＭＳ ゴシック" pitchFamily="49" charset="-128"/>
            </a:rPr>
            <a:t>　地方債は、普通交付税措置率が高い過疎対策事業債、辺地対策事業債の活用により、基準財政需要額算入見込額も合わせて増加しており、将来負担比率の分子は、引き続きマイナスとなっている。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長崎県小値賀町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財政調整基金については、取り崩すことなく、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百万円を積立することができ、増加している。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年度に完成した小中学校建設事業の元利償還に充てるため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百万円積立てすることができ、増加している。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社会体育施設整備基金については、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百万円積立することができ、増加している。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百万円積立することができ、増加している。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医療施設建設基金については、診療所建設事業に充当させるため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基金全体としては、取崩額が積立額を上回ったため、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今後老朽化した公共施設の改修等が控えているため、中長期的には減少していく見込みである。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自ら考え自ら行う地域づくり」事業を推進するため、①活力と個性のある地域づくり事業、②地場産業の育成事業、③観光推進に関する事業、④国際交流、文化活動に関する事業、⑤その他町長が必要と認め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・社会体育施設整備基金：社会体育施設整備に充当する。・公民館建設基金：公民館建設に充当する。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・庁舎整備基金：庁舎整備に充当する。・医療施設建設基金：医療施設建設に充当する。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百万円積立てすることができ、増加している。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・社会体育施設整備基金：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百万円積立することができ、増加している。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百万円積立することができ、増加している。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・医療施設建設基金：診療所建設事業に充当させるため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・振興基金：過剰な積立額にならないよう、基金の使用目的に沿って、計画的な取崩し及び積立てを実施する。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・社会体育施設整備基金：社会体育施設の老朽化が進んでおり、将来、修繕費等が多額となってくることが想定されるため、計画的に積立てを行う。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・公民館建設基金：老朽化が進んだ各公民館施設等について、今後修繕及び建替えが想定されることから、計画的に積立てを行う。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・庁舎整備基金：将来的な庁舎建設や老朽化した箇所の改修等に向けて、計画的に積立てを行う。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・医療施設建設基金：診療所建設事業や医師住宅建設事業等により、減少していく見込みである。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財政調整基金については、取り崩すことなく、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百万円を積立することができ、増加している。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年度に完成した小中学校建設事業の元利償還に充てるため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診療所建設事業等の大型事業の償還が開始され、地方債の償還額が多額になることが見込まれることから、計画的に積立てを行う。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C75FF84-53D7-4D86-AD8F-DC991F7FA8D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20DCE9C-742A-4679-8D5C-3B76D41E305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0EC0AE9-0CF3-4F27-B8A8-7D6F20826D2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9C48362-5CA4-4071-B238-4762D74D2D1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B4A2F3C-AB74-46AE-80FA-51CBA3A27FD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B469A2B-4E14-4943-9E0C-76DBD5B23CC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9D9F887-3FB4-4E67-A289-E912DB33051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B3C7368-84BB-4E63-82C0-10E0A1934E3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89E66A5-986A-4531-8964-A3F22B4DE43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E6518A1-B70A-4C36-AC72-0A4ED4B9087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
2,232
25.50
4,292,152
4,118,211
149,563
2,120,064
3,474,454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BA3FCF4-1940-4D45-9FFA-C6410DC00F4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735A216-7A1B-4883-B57F-A90B617BAAA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25D2E3A-2651-4552-8EE7-EA2AEA3CBAD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60A510F-5D16-44E6-A1B0-22FF4DE69BB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AE0B204-E0AB-4A5F-BF70-258E26E1289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0DC44F4-C433-4D23-B319-70AE1E531B8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DF6E094-F1C0-40A5-A0D3-00D0250CC90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29A3408-9B98-40C9-9EDE-06BBF455DD8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52A2B93-762E-4941-877C-10258F063C6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637A4C2-DDC4-4B4C-844D-0C9E2661A24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51CAEBA-DDAB-4EE0-86CB-8FFE8CEF257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9245318-6078-4DC9-B0DE-B6294155B95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7099D76-6AAD-4D18-B132-79E792D20AB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C403C53-B761-44C0-873C-C7E21966804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70D006E-5A43-4080-AEFA-ECB055FC44E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D9AE0D5-7161-42FB-B051-6190513D635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328197E-37D1-43AB-A723-7E6CAE6E788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FF26CAE-57FF-4086-87B5-64E67C4F106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79607DC-7442-4A0D-9D99-B4E76217F16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93EFB87-68B6-4844-B483-DDA3EEDBFB9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9AD7DA0-3D1E-4510-821B-2814C3C9BF3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43D849F-7373-471D-B96C-64709B11CE0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F307E0B-ED2D-4086-8E35-4FA56645799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925EAEC-3634-42A5-A920-5110A8544DC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B8DE538-ABDA-497F-8A52-9F482B41554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5534641-3D31-496D-BEAF-FB2F88E75AB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71B7F91-7C88-4514-9D11-78B13F5A258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3EEDD3D-C1BF-4930-BC40-DBEABF0512D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81B4F6D-B06F-435E-9775-E671A030576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9BE2C70-F20D-4E6A-9EDE-99CEB458C2F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4ACB633-533E-4DBF-89AE-A992AF991D3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FDCEDD5-977D-461D-AF1D-A071DA903D9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EFC93F1-C8F4-4802-B717-FE7DF6ED6B9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60C5B11-5F28-434B-ACB9-6090405DD5A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DEB6C41-9B67-469C-BB30-113D26E8732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02CBCA5-C809-47E6-B7E7-A1FA578C248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0718D24-360F-4744-8549-1B1CE92DE29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就業者の高齢化と後継者不足に伴う就業者数の減少が続いている。また離島という地理的要因により企業の誘致は困難であり、財政基盤は弱く、類似団体を下回っている。</a:t>
          </a:r>
        </a:p>
        <a:p>
          <a:r>
            <a:rPr kumimoji="1" lang="ja-JP" altLang="en-US" sz="1300">
              <a:latin typeface="ＭＳ Ｐゴシック" panose="020B0600070205080204" pitchFamily="50" charset="-128"/>
              <a:ea typeface="ＭＳ Ｐゴシック" panose="020B0600070205080204" pitchFamily="50" charset="-128"/>
            </a:rPr>
            <a:t>　基幹産業である農漁業とそれを支える商工業の振興策を継続しつつ、起業支援策の拡充を図り、就業者の確保と育成を進める。また、町の強みを生かした</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次産業化、観光業等を推進し、外貨獲得による税収増に繋げるなど、財政の基盤づくりに努める。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AAC7D2E-8AA6-41C5-B8C3-5EACACA00C2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1DAD96BF-C740-43FB-B7F1-341B84297CE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E354751-D928-4DE1-9F88-A5C73B276ECF}"/>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C3FA071B-5319-401C-957B-01A6CD6C584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E0209D1A-536E-456F-A6E5-F889E7B7F96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BBFB45DD-768E-4A86-A9BA-0DD6B858A36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AB8F3F80-B747-46AB-9B9E-E6834145FDC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8E25A677-D774-40D4-A2BB-27125EFB681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298F4639-3EA8-41CE-8590-713ABD692B5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500957EC-A11D-46B8-8991-539157ABCD5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FF20C3F0-D93D-4B15-A837-912902533FEB}"/>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3B2422B2-794D-42F9-AB8D-C9F6FFC7148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E54BE13E-EA40-4680-A49F-166DAF5E486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30117E63-D935-4725-A87B-190851AB0E3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FFFA51F9-6980-47FB-840E-4FB6E366E6CD}"/>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E6823C76-C97B-4CC2-93D3-9BF58DDAA8A2}"/>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2DDC513F-95B7-4DFC-B5F0-ABF951CE647D}"/>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8BD20C80-60A2-4D45-A5FB-E6F6B7C5ED7C}"/>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C51767ED-A881-4E82-B85C-73E8528C2DFB}"/>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999F9BF6-63DE-461F-9F9C-64C858E7D49A}"/>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1E14C332-C015-4DC2-B53C-D031C60609E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2EFDBBEC-D1D2-4CE6-A330-9E3C905B3667}"/>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1A35F2DD-14AF-4939-B94D-A3900B042118}"/>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4B81DCA2-7353-4C63-9B74-B64B4ADD4BC6}"/>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8D8423D8-A2E4-480C-89EF-BFE0E24AD635}"/>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16374797-3206-4C08-9DBD-8563A089306E}"/>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C4A3466D-8A0E-45C1-A576-781393A798D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11F08F02-650F-48E1-9DA4-BB57C9F1EB82}"/>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2D15431A-39E8-4F1B-8028-8A27C6F2C60C}"/>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61210EA-3BC0-4A6D-BD77-AE912C4BB6A4}"/>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40A3F1D2-0398-4DC8-A9BF-C4C9A2BDFADB}"/>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209C9D45-4736-498C-80B0-B01D9D568221}"/>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C87CF6C4-3338-465D-B8EC-6EDA6B2B6D88}"/>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C1BC765-963F-42D4-BA6F-7DEB86F4FD7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A16B05B-3BE6-4872-A1FE-A72304652ED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43BC0F9-8535-4F70-A174-064E62E6F1C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7D282C0-24A3-405F-9BE9-F7870CD2F8A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CFB628B-8F18-4387-9CA6-B0A967AFD8D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C33D1619-5406-43AB-B94F-BE7F9508EB48}"/>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DCEFB112-BD7E-45EA-BE09-7273F914E31B}"/>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BAF7F862-17B8-47FB-B694-209AC073C02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8C8D22FF-B16B-49A5-B2A5-A58BCCC07001}"/>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BEE17835-7796-4E43-A0BE-7F527A582415}"/>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BA9F817A-3DDE-48BE-A275-15AEC59A4A02}"/>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DFCDDFE4-F622-46ED-A7D8-B6EBF3E69AC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18D742F9-DDBE-49AC-8BE0-2324621C4D32}"/>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83545B44-627D-4B86-9660-A2C6A6D8719D}"/>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F5D76E3C-FED6-4909-A753-13EA5B85AF71}"/>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8617DF7B-4FC3-44B3-BC13-2800BA4FFA5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211B8BE4-B02A-4765-9CE7-74396C03C6D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A7D41DA9-048E-4016-9279-DCA980F1B0C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4A92541E-EDA1-47B9-AEA7-3F86F8122A9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20B4F7E-5103-425D-8CC3-C1C64DCF750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9EC328F7-218A-46A7-BCDF-3DC1F0CA2F2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CD0743A-3E6D-4803-9310-4F4F0720B24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B13CADF-E1E5-4A40-B6DC-4A6C5BD893A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FDAD7641-2080-4250-8590-665082D341E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209B70FC-40A1-4FE7-85EF-1F495E81DDE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89815EBA-3EF6-4813-8174-1ABD520300E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F4006A2B-EA0F-41F4-950B-BD659FC4C17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AE8A378D-77D9-48DA-878C-79E71DAA957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％となったものの、類似団体平均を下回っている。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増加の主な要因は、会計年度任用職員報酬等の人件費の増と公債費の増によるものである。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B9EC924B-8131-4DA1-BBA5-4D7A74629BB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F4F6C67-E088-4C39-A1F7-D05E2DC5DE7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2D7F0BB4-8351-4125-8950-A1F2EB2E759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AC73046D-DF66-4271-BA64-85558699036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A4716FA1-61D0-464E-9925-6E0BE3690E7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C1E2BCE4-8E42-4B26-BC85-130BBAA0D519}"/>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C7DA4DD4-6603-4298-B023-76B40A91776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7E6DF9CD-0E0E-4E27-847A-7474F39FF06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6D746F1F-03BF-43F1-B736-CB5478BC598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C20F266A-6135-4F4C-9C67-C2143A860F5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B7D04E3C-5F0A-4E02-A8D3-262927A7636C}"/>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4309989E-44AA-409B-BBF7-E0E106B7218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595E20BC-CFD4-4FB3-93A6-A28972514B7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05E042A-8124-4733-B99D-27D9133BFE6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F1356FA8-12F1-4180-A44D-A5C15F84AD4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660A360D-7359-4836-8F57-B665B5DF64E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3742A82D-F600-41CF-BC13-64DF75D1712D}"/>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1079482F-115E-4BCE-8DFD-2F0F6C9A81E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AA439B48-A447-475B-A793-C7F1B655FC03}"/>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69CACBDD-A930-4D70-81F4-E31EE883AFD2}"/>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FDA26AC4-6B92-4987-9204-8AD67DA3F0E7}"/>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70062</xdr:rowOff>
    </xdr:to>
    <xdr:cxnSp macro="">
      <xdr:nvCxnSpPr>
        <xdr:cNvPr id="131" name="直線コネクタ 130">
          <a:extLst>
            <a:ext uri="{FF2B5EF4-FFF2-40B4-BE49-F238E27FC236}">
              <a16:creationId xmlns:a16="http://schemas.microsoft.com/office/drawing/2014/main" id="{1FD5FCD6-3A1C-401E-B19F-ED6B8C20A67D}"/>
            </a:ext>
          </a:extLst>
        </xdr:cNvPr>
        <xdr:cNvCxnSpPr/>
      </xdr:nvCxnSpPr>
      <xdr:spPr>
        <a:xfrm>
          <a:off x="4114800" y="1077087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538F8CAC-4F6A-434E-A34C-9C7D6D5CE56F}"/>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337D5290-D785-4848-B805-624B4C6CCBCA}"/>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57996</xdr:rowOff>
    </xdr:to>
    <xdr:cxnSp macro="">
      <xdr:nvCxnSpPr>
        <xdr:cNvPr id="134" name="直線コネクタ 133">
          <a:extLst>
            <a:ext uri="{FF2B5EF4-FFF2-40B4-BE49-F238E27FC236}">
              <a16:creationId xmlns:a16="http://schemas.microsoft.com/office/drawing/2014/main" id="{5FE07934-A210-46C8-B8F3-9E5949AECD67}"/>
            </a:ext>
          </a:extLst>
        </xdr:cNvPr>
        <xdr:cNvCxnSpPr/>
      </xdr:nvCxnSpPr>
      <xdr:spPr>
        <a:xfrm flipV="1">
          <a:off x="3225800" y="1077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DC9DA92D-6E34-4473-8004-3B97CD9534DE}"/>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F5952A55-F011-4D0A-8099-02214E2AB6CC}"/>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57996</xdr:rowOff>
    </xdr:to>
    <xdr:cxnSp macro="">
      <xdr:nvCxnSpPr>
        <xdr:cNvPr id="137" name="直線コネクタ 136">
          <a:extLst>
            <a:ext uri="{FF2B5EF4-FFF2-40B4-BE49-F238E27FC236}">
              <a16:creationId xmlns:a16="http://schemas.microsoft.com/office/drawing/2014/main" id="{1C4B4BBB-6F7F-482A-945B-39566FDA3391}"/>
            </a:ext>
          </a:extLst>
        </xdr:cNvPr>
        <xdr:cNvCxnSpPr/>
      </xdr:nvCxnSpPr>
      <xdr:spPr>
        <a:xfrm>
          <a:off x="2336800" y="107990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609C35FE-7095-413C-8B78-FBC18F476E6B}"/>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1F194B76-F235-48AD-8333-006E3EF07BF9}"/>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62</xdr:row>
      <xdr:rowOff>169121</xdr:rowOff>
    </xdr:to>
    <xdr:cxnSp macro="">
      <xdr:nvCxnSpPr>
        <xdr:cNvPr id="140" name="直線コネクタ 139">
          <a:extLst>
            <a:ext uri="{FF2B5EF4-FFF2-40B4-BE49-F238E27FC236}">
              <a16:creationId xmlns:a16="http://schemas.microsoft.com/office/drawing/2014/main" id="{08AEBEB7-11BA-48A5-870D-1527BDB18F22}"/>
            </a:ext>
          </a:extLst>
        </xdr:cNvPr>
        <xdr:cNvCxnSpPr/>
      </xdr:nvCxnSpPr>
      <xdr:spPr>
        <a:xfrm>
          <a:off x="1447800" y="1076684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FCC9613D-F7EA-41A0-B60B-E805B6CE5F5F}"/>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539B37BE-F61D-430D-81A4-31C7FA6B7723}"/>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F4923A18-5665-4221-BAB9-BA93D1CCA0A7}"/>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572F7B77-7A70-4516-9835-06BE56DE013E}"/>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88EBECA-DFE4-4B44-B5D6-8398E4A079B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076B0D6-23BE-4CC2-89F3-E2FC81D078E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0FBDE3F-8882-4375-A557-381277A2D4C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CC054C3-885B-4DE4-B9E5-DD8708F2075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1D94C9A-5E03-4A42-B149-9C33F1F6C77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19262</xdr:rowOff>
    </xdr:from>
    <xdr:to>
      <xdr:col>23</xdr:col>
      <xdr:colOff>184150</xdr:colOff>
      <xdr:row>63</xdr:row>
      <xdr:rowOff>120862</xdr:rowOff>
    </xdr:to>
    <xdr:sp macro="" textlink="">
      <xdr:nvSpPr>
        <xdr:cNvPr id="150" name="楕円 149">
          <a:extLst>
            <a:ext uri="{FF2B5EF4-FFF2-40B4-BE49-F238E27FC236}">
              <a16:creationId xmlns:a16="http://schemas.microsoft.com/office/drawing/2014/main" id="{F76496D7-B42B-4437-AB25-A52701903E29}"/>
            </a:ext>
          </a:extLst>
        </xdr:cNvPr>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35789</xdr:rowOff>
    </xdr:from>
    <xdr:ext cx="762000" cy="259045"/>
    <xdr:sp macro="" textlink="">
      <xdr:nvSpPr>
        <xdr:cNvPr id="151" name="財政構造の弾力性該当値テキスト">
          <a:extLst>
            <a:ext uri="{FF2B5EF4-FFF2-40B4-BE49-F238E27FC236}">
              <a16:creationId xmlns:a16="http://schemas.microsoft.com/office/drawing/2014/main" id="{CADEF2FC-F478-4F50-BB95-A3AC7969B0CD}"/>
            </a:ext>
          </a:extLst>
        </xdr:cNvPr>
        <xdr:cNvSpPr txBox="1"/>
      </xdr:nvSpPr>
      <xdr:spPr>
        <a:xfrm>
          <a:off x="50419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2" name="楕円 151">
          <a:extLst>
            <a:ext uri="{FF2B5EF4-FFF2-40B4-BE49-F238E27FC236}">
              <a16:creationId xmlns:a16="http://schemas.microsoft.com/office/drawing/2014/main" id="{57B94FBC-6817-4EF2-B305-CB1B7578A143}"/>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3" name="テキスト ボックス 152">
          <a:extLst>
            <a:ext uri="{FF2B5EF4-FFF2-40B4-BE49-F238E27FC236}">
              <a16:creationId xmlns:a16="http://schemas.microsoft.com/office/drawing/2014/main" id="{211C6FA8-A95F-40AF-BDEF-A6D7B10ADC48}"/>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4" name="楕円 153">
          <a:extLst>
            <a:ext uri="{FF2B5EF4-FFF2-40B4-BE49-F238E27FC236}">
              <a16:creationId xmlns:a16="http://schemas.microsoft.com/office/drawing/2014/main" id="{85EE57D2-CFBF-4B5A-B6A0-E83E84038074}"/>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5" name="テキスト ボックス 154">
          <a:extLst>
            <a:ext uri="{FF2B5EF4-FFF2-40B4-BE49-F238E27FC236}">
              <a16:creationId xmlns:a16="http://schemas.microsoft.com/office/drawing/2014/main" id="{1BB64BF7-A9CB-4573-9D57-FEFE03D9C845}"/>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6" name="楕円 155">
          <a:extLst>
            <a:ext uri="{FF2B5EF4-FFF2-40B4-BE49-F238E27FC236}">
              <a16:creationId xmlns:a16="http://schemas.microsoft.com/office/drawing/2014/main" id="{EDD4C990-93F6-45BA-8860-7B0D707146F3}"/>
            </a:ext>
          </a:extLst>
        </xdr:cNvPr>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57" name="テキスト ボックス 156">
          <a:extLst>
            <a:ext uri="{FF2B5EF4-FFF2-40B4-BE49-F238E27FC236}">
              <a16:creationId xmlns:a16="http://schemas.microsoft.com/office/drawing/2014/main" id="{A8D6457D-F751-4715-9685-AFB89776453C}"/>
            </a:ext>
          </a:extLst>
        </xdr:cNvPr>
        <xdr:cNvSpPr txBox="1"/>
      </xdr:nvSpPr>
      <xdr:spPr>
        <a:xfrm>
          <a:off x="1955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58" name="楕円 157">
          <a:extLst>
            <a:ext uri="{FF2B5EF4-FFF2-40B4-BE49-F238E27FC236}">
              <a16:creationId xmlns:a16="http://schemas.microsoft.com/office/drawing/2014/main" id="{6CBEB185-84F2-4A3F-826E-855FD6F0F144}"/>
            </a:ext>
          </a:extLst>
        </xdr:cNvPr>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26475</xdr:rowOff>
    </xdr:from>
    <xdr:ext cx="762000" cy="259045"/>
    <xdr:sp macro="" textlink="">
      <xdr:nvSpPr>
        <xdr:cNvPr id="159" name="テキスト ボックス 158">
          <a:extLst>
            <a:ext uri="{FF2B5EF4-FFF2-40B4-BE49-F238E27FC236}">
              <a16:creationId xmlns:a16="http://schemas.microsoft.com/office/drawing/2014/main" id="{8069E6C1-AF45-4CD3-9316-9EA0901D9D90}"/>
            </a:ext>
          </a:extLst>
        </xdr:cNvPr>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952826BE-15FD-4291-8021-BEFE5BDAF28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6C4B1971-BD1D-4E89-A40E-431FD2FC3C1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EEC240E2-8A5E-49A8-8B8E-DC1042844CD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980DE97-7E7D-4639-8CC7-6D6EDADA1FF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8AE367B-C150-4384-9F25-E30F6BD468F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A9F52472-6783-4AF2-991D-A05B966CC51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746EB347-D110-4ED7-A8F9-BB497AF6D94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48BCA8D5-60A4-46D9-BB73-732D0C9C5C7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EB85C60D-BA65-4E2E-91C2-E1D1F453A9D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F3B91AEF-0DEE-4BDB-8E87-C599BAC5B4A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7988FD9-512B-4A8E-9677-A24036F165A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B5190EFB-9954-4545-8D7C-4FE09F3DD69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56151A0-9162-4B57-A5BB-987D81085E8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程度で推移しているが、最小値と比較すると多額である。これは、離島という地理的要因等によりごみ・し尿処理施設やこども園を直営で行っているためで、人件費、物件費及び維持補修費に多額の経費を要するからである。</a:t>
          </a:r>
        </a:p>
        <a:p>
          <a:r>
            <a:rPr kumimoji="1" lang="ja-JP" altLang="en-US" sz="1300">
              <a:latin typeface="ＭＳ Ｐゴシック" panose="020B0600070205080204" pitchFamily="50" charset="-128"/>
              <a:ea typeface="ＭＳ Ｐゴシック" panose="020B0600070205080204" pitchFamily="50" charset="-128"/>
            </a:rPr>
            <a:t>　この分野に関しては、町内に民間事業者が存在せず、民間委託によるコスト削減が難しいため、事業の効率化等によるコスト削減を図るよう努力する。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71497AF9-9113-4922-995C-10A6FE63514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D51E1FAB-3AA1-4906-B050-6AD67C3E0D3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7E0A4C78-2563-4EDB-9ED9-7D1D473D924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B2F3C86B-262B-447D-B1DB-CEB35902B936}"/>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E06F03E9-B10C-4B85-A63A-B92204378BB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D6BB9D90-6DBA-4D5D-A8A9-9FBA60218D7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D4474C5-53A1-4FBC-8449-DC658677191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28AC16AF-6E9C-44E4-8352-5CAE4C46157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FA965C8B-1434-4C9C-B0E4-7A5EB36B92E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25C31839-DCDC-4083-A2E7-7A3691A5ACA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6E61E607-2E8F-472D-9498-D90C53E06638}"/>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B26EB188-C334-4AEE-A030-110E53F88338}"/>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EDB816B7-FAA8-4297-BEB4-25AB9EE2FE8E}"/>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64E83FF1-B262-40DB-A4B6-90B0A255E31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ABE6F53E-C402-4C3F-8597-48C2054788D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89D52607-2102-45EF-8836-00DBFCC54EE9}"/>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5E75A14-4C56-4618-BA96-E1DB7F70E51D}"/>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2F7D66D7-391F-4F6A-B8A1-237FA77257C2}"/>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DF0FB515-16EC-485D-B2A6-2323EE0EB131}"/>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9FC65DE8-60A1-497B-AC42-8DB34423F498}"/>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11361</xdr:rowOff>
    </xdr:from>
    <xdr:to>
      <xdr:col>23</xdr:col>
      <xdr:colOff>133350</xdr:colOff>
      <xdr:row>83</xdr:row>
      <xdr:rowOff>59248</xdr:rowOff>
    </xdr:to>
    <xdr:cxnSp macro="">
      <xdr:nvCxnSpPr>
        <xdr:cNvPr id="193" name="直線コネクタ 192">
          <a:extLst>
            <a:ext uri="{FF2B5EF4-FFF2-40B4-BE49-F238E27FC236}">
              <a16:creationId xmlns:a16="http://schemas.microsoft.com/office/drawing/2014/main" id="{A3589AED-B4BC-45DB-9CF0-98D697AA20FD}"/>
            </a:ext>
          </a:extLst>
        </xdr:cNvPr>
        <xdr:cNvCxnSpPr/>
      </xdr:nvCxnSpPr>
      <xdr:spPr>
        <a:xfrm>
          <a:off x="4114800" y="14241711"/>
          <a:ext cx="838200" cy="4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DDDF5654-7B1A-47CD-91BA-7E72CC798A4D}"/>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D88EC4AD-8554-4505-A476-D0D3EF20FBB1}"/>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148952</xdr:rowOff>
    </xdr:from>
    <xdr:to>
      <xdr:col>19</xdr:col>
      <xdr:colOff>133350</xdr:colOff>
      <xdr:row>83</xdr:row>
      <xdr:rowOff>11361</xdr:rowOff>
    </xdr:to>
    <xdr:cxnSp macro="">
      <xdr:nvCxnSpPr>
        <xdr:cNvPr id="196" name="直線コネクタ 195">
          <a:extLst>
            <a:ext uri="{FF2B5EF4-FFF2-40B4-BE49-F238E27FC236}">
              <a16:creationId xmlns:a16="http://schemas.microsoft.com/office/drawing/2014/main" id="{3FEBBE63-CCBB-4F7F-B650-8608FCA41080}"/>
            </a:ext>
          </a:extLst>
        </xdr:cNvPr>
        <xdr:cNvCxnSpPr/>
      </xdr:nvCxnSpPr>
      <xdr:spPr>
        <a:xfrm>
          <a:off x="3225800" y="14207852"/>
          <a:ext cx="889000" cy="3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F2879876-7FB6-48E0-8A23-BB35D508676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89BE7AC6-0051-446E-8050-D44FBED09CA8}"/>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105659</xdr:rowOff>
    </xdr:from>
    <xdr:to>
      <xdr:col>15</xdr:col>
      <xdr:colOff>82550</xdr:colOff>
      <xdr:row>82</xdr:row>
      <xdr:rowOff>148952</xdr:rowOff>
    </xdr:to>
    <xdr:cxnSp macro="">
      <xdr:nvCxnSpPr>
        <xdr:cNvPr id="199" name="直線コネクタ 198">
          <a:extLst>
            <a:ext uri="{FF2B5EF4-FFF2-40B4-BE49-F238E27FC236}">
              <a16:creationId xmlns:a16="http://schemas.microsoft.com/office/drawing/2014/main" id="{39ABBF6B-DF5A-428E-9692-0B9A6971E74F}"/>
            </a:ext>
          </a:extLst>
        </xdr:cNvPr>
        <xdr:cNvCxnSpPr/>
      </xdr:nvCxnSpPr>
      <xdr:spPr>
        <a:xfrm>
          <a:off x="2336800" y="14164559"/>
          <a:ext cx="889000" cy="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40EC1418-221E-4A7E-9F08-C996772EE6F8}"/>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E4FDCD24-8F0F-4F7E-996C-C23A77108D19}"/>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77693</xdr:rowOff>
    </xdr:from>
    <xdr:to>
      <xdr:col>11</xdr:col>
      <xdr:colOff>31750</xdr:colOff>
      <xdr:row>82</xdr:row>
      <xdr:rowOff>105659</xdr:rowOff>
    </xdr:to>
    <xdr:cxnSp macro="">
      <xdr:nvCxnSpPr>
        <xdr:cNvPr id="202" name="直線コネクタ 201">
          <a:extLst>
            <a:ext uri="{FF2B5EF4-FFF2-40B4-BE49-F238E27FC236}">
              <a16:creationId xmlns:a16="http://schemas.microsoft.com/office/drawing/2014/main" id="{B3D8E039-FB84-4104-A9AC-C530F92A087D}"/>
            </a:ext>
          </a:extLst>
        </xdr:cNvPr>
        <xdr:cNvCxnSpPr/>
      </xdr:nvCxnSpPr>
      <xdr:spPr>
        <a:xfrm>
          <a:off x="1447800" y="14136593"/>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12637E04-E994-4F13-BDFE-DD5FED50EFFD}"/>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39EB9148-CB46-48E2-A123-550F6356651D}"/>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ACA1FD04-D41D-4699-98D8-953291C76248}"/>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5BE1DDB6-D2A9-4FE3-8583-1012B2E19EE1}"/>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1486414-89FF-4731-981B-02DDF3E937C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035ECD2-E98B-41AD-87B7-2FEDD92C4FC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829D64F-DC04-4552-B27A-43A652A21B4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17C7ECB-B46D-4E1B-81A3-360EF983A24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F67F27A-1555-492B-BA09-4860615ED61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8448</xdr:rowOff>
    </xdr:from>
    <xdr:to>
      <xdr:col>23</xdr:col>
      <xdr:colOff>184150</xdr:colOff>
      <xdr:row>83</xdr:row>
      <xdr:rowOff>110048</xdr:rowOff>
    </xdr:to>
    <xdr:sp macro="" textlink="">
      <xdr:nvSpPr>
        <xdr:cNvPr id="212" name="楕円 211">
          <a:extLst>
            <a:ext uri="{FF2B5EF4-FFF2-40B4-BE49-F238E27FC236}">
              <a16:creationId xmlns:a16="http://schemas.microsoft.com/office/drawing/2014/main" id="{70C3C7E9-E313-4EDB-AAAE-05AAA832698A}"/>
            </a:ext>
          </a:extLst>
        </xdr:cNvPr>
        <xdr:cNvSpPr/>
      </xdr:nvSpPr>
      <xdr:spPr>
        <a:xfrm>
          <a:off x="4902200" y="142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151975</xdr:rowOff>
    </xdr:from>
    <xdr:ext cx="762000" cy="259045"/>
    <xdr:sp macro="" textlink="">
      <xdr:nvSpPr>
        <xdr:cNvPr id="213" name="人件費・物件費等の状況該当値テキスト">
          <a:extLst>
            <a:ext uri="{FF2B5EF4-FFF2-40B4-BE49-F238E27FC236}">
              <a16:creationId xmlns:a16="http://schemas.microsoft.com/office/drawing/2014/main" id="{54E18CEB-56C8-48E6-9C52-69D7CFD5BCE8}"/>
            </a:ext>
          </a:extLst>
        </xdr:cNvPr>
        <xdr:cNvSpPr txBox="1"/>
      </xdr:nvSpPr>
      <xdr:spPr>
        <a:xfrm>
          <a:off x="5041900" y="1421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132011</xdr:rowOff>
    </xdr:from>
    <xdr:to>
      <xdr:col>19</xdr:col>
      <xdr:colOff>184150</xdr:colOff>
      <xdr:row>83</xdr:row>
      <xdr:rowOff>62161</xdr:rowOff>
    </xdr:to>
    <xdr:sp macro="" textlink="">
      <xdr:nvSpPr>
        <xdr:cNvPr id="214" name="楕円 213">
          <a:extLst>
            <a:ext uri="{FF2B5EF4-FFF2-40B4-BE49-F238E27FC236}">
              <a16:creationId xmlns:a16="http://schemas.microsoft.com/office/drawing/2014/main" id="{A5EA52FF-F854-49C1-9891-7CAA5D9AFF1F}"/>
            </a:ext>
          </a:extLst>
        </xdr:cNvPr>
        <xdr:cNvSpPr/>
      </xdr:nvSpPr>
      <xdr:spPr>
        <a:xfrm>
          <a:off x="4064000" y="141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46938</xdr:rowOff>
    </xdr:from>
    <xdr:ext cx="736600" cy="259045"/>
    <xdr:sp macro="" textlink="">
      <xdr:nvSpPr>
        <xdr:cNvPr id="215" name="テキスト ボックス 214">
          <a:extLst>
            <a:ext uri="{FF2B5EF4-FFF2-40B4-BE49-F238E27FC236}">
              <a16:creationId xmlns:a16="http://schemas.microsoft.com/office/drawing/2014/main" id="{8166554A-E4AB-4AB6-B2B4-F390E23D3832}"/>
            </a:ext>
          </a:extLst>
        </xdr:cNvPr>
        <xdr:cNvSpPr txBox="1"/>
      </xdr:nvSpPr>
      <xdr:spPr>
        <a:xfrm>
          <a:off x="3733800" y="1427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98152</xdr:rowOff>
    </xdr:from>
    <xdr:to>
      <xdr:col>15</xdr:col>
      <xdr:colOff>133350</xdr:colOff>
      <xdr:row>83</xdr:row>
      <xdr:rowOff>28302</xdr:rowOff>
    </xdr:to>
    <xdr:sp macro="" textlink="">
      <xdr:nvSpPr>
        <xdr:cNvPr id="216" name="楕円 215">
          <a:extLst>
            <a:ext uri="{FF2B5EF4-FFF2-40B4-BE49-F238E27FC236}">
              <a16:creationId xmlns:a16="http://schemas.microsoft.com/office/drawing/2014/main" id="{789C78E9-8B63-47F6-B29A-CBBDD878515C}"/>
            </a:ext>
          </a:extLst>
        </xdr:cNvPr>
        <xdr:cNvSpPr/>
      </xdr:nvSpPr>
      <xdr:spPr>
        <a:xfrm>
          <a:off x="3175000" y="141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13079</xdr:rowOff>
    </xdr:from>
    <xdr:ext cx="762000" cy="259045"/>
    <xdr:sp macro="" textlink="">
      <xdr:nvSpPr>
        <xdr:cNvPr id="217" name="テキスト ボックス 216">
          <a:extLst>
            <a:ext uri="{FF2B5EF4-FFF2-40B4-BE49-F238E27FC236}">
              <a16:creationId xmlns:a16="http://schemas.microsoft.com/office/drawing/2014/main" id="{10B25A2E-4EB1-43F4-89D5-9672039AC6EF}"/>
            </a:ext>
          </a:extLst>
        </xdr:cNvPr>
        <xdr:cNvSpPr txBox="1"/>
      </xdr:nvSpPr>
      <xdr:spPr>
        <a:xfrm>
          <a:off x="2844800" y="1424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54859</xdr:rowOff>
    </xdr:from>
    <xdr:to>
      <xdr:col>11</xdr:col>
      <xdr:colOff>82550</xdr:colOff>
      <xdr:row>82</xdr:row>
      <xdr:rowOff>156459</xdr:rowOff>
    </xdr:to>
    <xdr:sp macro="" textlink="">
      <xdr:nvSpPr>
        <xdr:cNvPr id="218" name="楕円 217">
          <a:extLst>
            <a:ext uri="{FF2B5EF4-FFF2-40B4-BE49-F238E27FC236}">
              <a16:creationId xmlns:a16="http://schemas.microsoft.com/office/drawing/2014/main" id="{480DBBED-6B15-4679-8C09-212A386E31F3}"/>
            </a:ext>
          </a:extLst>
        </xdr:cNvPr>
        <xdr:cNvSpPr/>
      </xdr:nvSpPr>
      <xdr:spPr>
        <a:xfrm>
          <a:off x="2286000" y="1411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141236</xdr:rowOff>
    </xdr:from>
    <xdr:ext cx="762000" cy="259045"/>
    <xdr:sp macro="" textlink="">
      <xdr:nvSpPr>
        <xdr:cNvPr id="219" name="テキスト ボックス 218">
          <a:extLst>
            <a:ext uri="{FF2B5EF4-FFF2-40B4-BE49-F238E27FC236}">
              <a16:creationId xmlns:a16="http://schemas.microsoft.com/office/drawing/2014/main" id="{5468BCA7-48CC-4C48-BCEB-52CFD29DE6A3}"/>
            </a:ext>
          </a:extLst>
        </xdr:cNvPr>
        <xdr:cNvSpPr txBox="1"/>
      </xdr:nvSpPr>
      <xdr:spPr>
        <a:xfrm>
          <a:off x="1955800" y="142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26893</xdr:rowOff>
    </xdr:from>
    <xdr:to>
      <xdr:col>7</xdr:col>
      <xdr:colOff>31750</xdr:colOff>
      <xdr:row>82</xdr:row>
      <xdr:rowOff>128493</xdr:rowOff>
    </xdr:to>
    <xdr:sp macro="" textlink="">
      <xdr:nvSpPr>
        <xdr:cNvPr id="220" name="楕円 219">
          <a:extLst>
            <a:ext uri="{FF2B5EF4-FFF2-40B4-BE49-F238E27FC236}">
              <a16:creationId xmlns:a16="http://schemas.microsoft.com/office/drawing/2014/main" id="{0586AA7C-7552-42FD-9D40-9339406E7F5D}"/>
            </a:ext>
          </a:extLst>
        </xdr:cNvPr>
        <xdr:cNvSpPr/>
      </xdr:nvSpPr>
      <xdr:spPr>
        <a:xfrm>
          <a:off x="1397000" y="140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138670</xdr:rowOff>
    </xdr:from>
    <xdr:ext cx="762000" cy="259045"/>
    <xdr:sp macro="" textlink="">
      <xdr:nvSpPr>
        <xdr:cNvPr id="221" name="テキスト ボックス 220">
          <a:extLst>
            <a:ext uri="{FF2B5EF4-FFF2-40B4-BE49-F238E27FC236}">
              <a16:creationId xmlns:a16="http://schemas.microsoft.com/office/drawing/2014/main" id="{442896D9-78DE-48A2-BD25-CD7A798F551E}"/>
            </a:ext>
          </a:extLst>
        </xdr:cNvPr>
        <xdr:cNvSpPr txBox="1"/>
      </xdr:nvSpPr>
      <xdr:spPr>
        <a:xfrm>
          <a:off x="1066800" y="1385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2486B0F0-8A6C-4ACF-A8DE-35AEF406E23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4B929143-1A34-49C8-AA14-D9E418D9D7E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5D510319-ABE1-41DA-BCB0-48FF30538BD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6C26CF65-EF65-4276-8B6B-C026E03BD6C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3308CA2E-11F8-4FD4-B4F0-71F4ADE897B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E5165B3-86C5-4762-A6D2-EDFCBD31157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049F5D8-A430-4DED-BB31-BF6EEE6523A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BA86F612-F75D-43C5-96D0-09DC2C25FB0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E9DBE8B-4F8A-4116-9F17-61CFB47591A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28631C9-45DE-4A4D-BF9A-86879D6D460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8830886-428D-4B4D-93AD-7654651A262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7012FF8-D1CC-4925-A11A-22D7E64DA4F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B4680E8-496C-455A-8E71-8694E4F11D4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類似団体平均をわずかに上回っている。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年度以降、管理職手当のカット（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％の減）、退職時特別昇給の廃止、昇給停止年齢の適正化、特殊勤務手当の見直しなどを実施している。</a:t>
          </a:r>
        </a:p>
        <a:p>
          <a:r>
            <a:rPr kumimoji="1" lang="ja-JP" altLang="en-US" sz="1300">
              <a:latin typeface="ＭＳ Ｐゴシック" panose="020B0600070205080204" pitchFamily="50" charset="-128"/>
              <a:ea typeface="ＭＳ Ｐゴシック" panose="020B0600070205080204" pitchFamily="50" charset="-128"/>
            </a:rPr>
            <a:t>　今後とも、さらなる適正・効率的な人事配置を目指すとともに、給与の適正化に努める。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A6D7071-EA7D-4390-B48E-87FB5B3785F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600C0DE-D230-443B-B699-F1FA5F411AC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A2924439-1B84-4435-A796-04D41F014607}"/>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AAA09162-EE76-44A6-B4B8-5E1B37E53C82}"/>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8E0D587C-7CCA-4A65-BC39-765E53D64976}"/>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7FDEFADA-F03D-42A7-B366-4FA2BD8B80FA}"/>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C04F08AB-AAA3-4337-94F0-80851C15F422}"/>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7393F04B-453F-4659-9D4F-B06A06FB0445}"/>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9211256C-4006-4606-9D0C-AB86EEB0C9C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4B677E5E-953F-4CC6-9FA8-C22AFF3BFEAB}"/>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2C7D72E7-25A5-479E-A22B-40614A61EAF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6759BE85-9091-4FB0-8EB6-142152BD8BD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FCCD8E88-9A31-41C0-B3B0-8C24060480E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F51F1941-E5CC-4D42-9C87-9254EAFFC0FD}"/>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331461CB-22D4-459D-81E4-41488C7C6C3C}"/>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985A8790-1F79-4091-B4A1-8287E81EABB6}"/>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9F1B29C7-157C-4B9A-B516-467D036048C8}"/>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297B0100-8752-4E5D-972A-E248362E0EC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110998</xdr:rowOff>
    </xdr:to>
    <xdr:cxnSp macro="">
      <xdr:nvCxnSpPr>
        <xdr:cNvPr id="253" name="直線コネクタ 252">
          <a:extLst>
            <a:ext uri="{FF2B5EF4-FFF2-40B4-BE49-F238E27FC236}">
              <a16:creationId xmlns:a16="http://schemas.microsoft.com/office/drawing/2014/main" id="{F3FF5CBB-5011-47F3-9382-A88C90B91A01}"/>
            </a:ext>
          </a:extLst>
        </xdr:cNvPr>
        <xdr:cNvCxnSpPr/>
      </xdr:nvCxnSpPr>
      <xdr:spPr>
        <a:xfrm>
          <a:off x="16179800" y="1518412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9E059EE6-DEFF-4010-A568-4EB4CAA06C7F}"/>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E014B79B-C8E3-4B83-AAC1-171A67FD01A7}"/>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19304</xdr:rowOff>
    </xdr:from>
    <xdr:to>
      <xdr:col>77</xdr:col>
      <xdr:colOff>44450</xdr:colOff>
      <xdr:row>88</xdr:row>
      <xdr:rowOff>96520</xdr:rowOff>
    </xdr:to>
    <xdr:cxnSp macro="">
      <xdr:nvCxnSpPr>
        <xdr:cNvPr id="256" name="直線コネクタ 255">
          <a:extLst>
            <a:ext uri="{FF2B5EF4-FFF2-40B4-BE49-F238E27FC236}">
              <a16:creationId xmlns:a16="http://schemas.microsoft.com/office/drawing/2014/main" id="{29EF06E5-243C-4F1F-A6F7-D9EAAEF00FD7}"/>
            </a:ext>
          </a:extLst>
        </xdr:cNvPr>
        <xdr:cNvCxnSpPr/>
      </xdr:nvCxnSpPr>
      <xdr:spPr>
        <a:xfrm>
          <a:off x="15290800" y="151069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6C79E585-7735-4F2D-B1B7-3EBEEA426E6F}"/>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5338A155-7A7E-4196-9354-2E873EF828D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19304</xdr:rowOff>
    </xdr:to>
    <xdr:cxnSp macro="">
      <xdr:nvCxnSpPr>
        <xdr:cNvPr id="259" name="直線コネクタ 258">
          <a:extLst>
            <a:ext uri="{FF2B5EF4-FFF2-40B4-BE49-F238E27FC236}">
              <a16:creationId xmlns:a16="http://schemas.microsoft.com/office/drawing/2014/main" id="{C29CD530-F00C-4D64-8F70-A0113BC027FE}"/>
            </a:ext>
          </a:extLst>
        </xdr:cNvPr>
        <xdr:cNvCxnSpPr/>
      </xdr:nvCxnSpPr>
      <xdr:spPr>
        <a:xfrm>
          <a:off x="14401800" y="15039339"/>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CD756D40-73D3-455D-ABE7-C44BB32D7017}"/>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9A784DCE-206C-445D-BDD5-C5F47FA1F7F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36322</xdr:rowOff>
    </xdr:from>
    <xdr:to>
      <xdr:col>68</xdr:col>
      <xdr:colOff>152400</xdr:colOff>
      <xdr:row>87</xdr:row>
      <xdr:rowOff>123189</xdr:rowOff>
    </xdr:to>
    <xdr:cxnSp macro="">
      <xdr:nvCxnSpPr>
        <xdr:cNvPr id="262" name="直線コネクタ 261">
          <a:extLst>
            <a:ext uri="{FF2B5EF4-FFF2-40B4-BE49-F238E27FC236}">
              <a16:creationId xmlns:a16="http://schemas.microsoft.com/office/drawing/2014/main" id="{A70237C3-584C-4B36-B802-DD1F309C1D04}"/>
            </a:ext>
          </a:extLst>
        </xdr:cNvPr>
        <xdr:cNvCxnSpPr/>
      </xdr:nvCxnSpPr>
      <xdr:spPr>
        <a:xfrm>
          <a:off x="13512800" y="149524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3819D3ED-65D3-4F4F-93D9-BB3682D924A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4B7FD84B-BA71-47A1-B3B8-A8699D61EEE8}"/>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B103D141-B19A-4B3F-A75D-A4306159BC68}"/>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1096B6AF-1D75-4B12-B36A-41A6E689C062}"/>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FDB8A5F0-BD6F-48E8-A3B0-5C6B72A26BB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5634BDCE-8E45-4EF6-AB1A-CABAA39195C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6571A47-6F86-4F64-B21F-0A126591B18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4322C0C6-FBC1-4698-901A-80729F095A8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A4FFF06-4C8D-40C9-A018-87EFA599D84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60198</xdr:rowOff>
    </xdr:from>
    <xdr:to>
      <xdr:col>81</xdr:col>
      <xdr:colOff>95250</xdr:colOff>
      <xdr:row>88</xdr:row>
      <xdr:rowOff>161798</xdr:rowOff>
    </xdr:to>
    <xdr:sp macro="" textlink="">
      <xdr:nvSpPr>
        <xdr:cNvPr id="272" name="楕円 271">
          <a:extLst>
            <a:ext uri="{FF2B5EF4-FFF2-40B4-BE49-F238E27FC236}">
              <a16:creationId xmlns:a16="http://schemas.microsoft.com/office/drawing/2014/main" id="{BF4F936B-ACFA-4DC1-AB4F-310CA3072BBD}"/>
            </a:ext>
          </a:extLst>
        </xdr:cNvPr>
        <xdr:cNvSpPr/>
      </xdr:nvSpPr>
      <xdr:spPr>
        <a:xfrm>
          <a:off x="169672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127525</xdr:rowOff>
    </xdr:from>
    <xdr:ext cx="762000" cy="259045"/>
    <xdr:sp macro="" textlink="">
      <xdr:nvSpPr>
        <xdr:cNvPr id="273" name="給与水準   （国との比較）該当値テキスト">
          <a:extLst>
            <a:ext uri="{FF2B5EF4-FFF2-40B4-BE49-F238E27FC236}">
              <a16:creationId xmlns:a16="http://schemas.microsoft.com/office/drawing/2014/main" id="{7FCCF6D0-D84E-4DBF-A7EA-163EC0F599C4}"/>
            </a:ext>
          </a:extLst>
        </xdr:cNvPr>
        <xdr:cNvSpPr txBox="1"/>
      </xdr:nvSpPr>
      <xdr:spPr>
        <a:xfrm>
          <a:off x="17106900" y="1504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4" name="楕円 273">
          <a:extLst>
            <a:ext uri="{FF2B5EF4-FFF2-40B4-BE49-F238E27FC236}">
              <a16:creationId xmlns:a16="http://schemas.microsoft.com/office/drawing/2014/main" id="{B34C2AE8-6A03-4232-A3DC-ED63F6FF638C}"/>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5" name="テキスト ボックス 274">
          <a:extLst>
            <a:ext uri="{FF2B5EF4-FFF2-40B4-BE49-F238E27FC236}">
              <a16:creationId xmlns:a16="http://schemas.microsoft.com/office/drawing/2014/main" id="{E56DA7F9-77D8-4754-BDF0-104819F7E783}"/>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139954</xdr:rowOff>
    </xdr:from>
    <xdr:to>
      <xdr:col>73</xdr:col>
      <xdr:colOff>44450</xdr:colOff>
      <xdr:row>88</xdr:row>
      <xdr:rowOff>70104</xdr:rowOff>
    </xdr:to>
    <xdr:sp macro="" textlink="">
      <xdr:nvSpPr>
        <xdr:cNvPr id="276" name="楕円 275">
          <a:extLst>
            <a:ext uri="{FF2B5EF4-FFF2-40B4-BE49-F238E27FC236}">
              <a16:creationId xmlns:a16="http://schemas.microsoft.com/office/drawing/2014/main" id="{464341BF-089A-4359-A4AB-EF3A662EE1D4}"/>
            </a:ext>
          </a:extLst>
        </xdr:cNvPr>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80281</xdr:rowOff>
    </xdr:from>
    <xdr:ext cx="762000" cy="259045"/>
    <xdr:sp macro="" textlink="">
      <xdr:nvSpPr>
        <xdr:cNvPr id="277" name="テキスト ボックス 276">
          <a:extLst>
            <a:ext uri="{FF2B5EF4-FFF2-40B4-BE49-F238E27FC236}">
              <a16:creationId xmlns:a16="http://schemas.microsoft.com/office/drawing/2014/main" id="{8B75990A-E589-4C7C-BB2B-9A4921D30A47}"/>
            </a:ext>
          </a:extLst>
        </xdr:cNvPr>
        <xdr:cNvSpPr txBox="1"/>
      </xdr:nvSpPr>
      <xdr:spPr>
        <a:xfrm>
          <a:off x="14909800" y="14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8" name="楕円 277">
          <a:extLst>
            <a:ext uri="{FF2B5EF4-FFF2-40B4-BE49-F238E27FC236}">
              <a16:creationId xmlns:a16="http://schemas.microsoft.com/office/drawing/2014/main" id="{2C5D18A4-98DD-4EF3-9666-CCFEE11F1731}"/>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12716</xdr:rowOff>
    </xdr:from>
    <xdr:ext cx="762000" cy="259045"/>
    <xdr:sp macro="" textlink="">
      <xdr:nvSpPr>
        <xdr:cNvPr id="279" name="テキスト ボックス 278">
          <a:extLst>
            <a:ext uri="{FF2B5EF4-FFF2-40B4-BE49-F238E27FC236}">
              <a16:creationId xmlns:a16="http://schemas.microsoft.com/office/drawing/2014/main" id="{24240716-7193-423C-BE61-D046A64D238C}"/>
            </a:ext>
          </a:extLst>
        </xdr:cNvPr>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156972</xdr:rowOff>
    </xdr:from>
    <xdr:to>
      <xdr:col>64</xdr:col>
      <xdr:colOff>152400</xdr:colOff>
      <xdr:row>87</xdr:row>
      <xdr:rowOff>87122</xdr:rowOff>
    </xdr:to>
    <xdr:sp macro="" textlink="">
      <xdr:nvSpPr>
        <xdr:cNvPr id="280" name="楕円 279">
          <a:extLst>
            <a:ext uri="{FF2B5EF4-FFF2-40B4-BE49-F238E27FC236}">
              <a16:creationId xmlns:a16="http://schemas.microsoft.com/office/drawing/2014/main" id="{5F447916-4EDD-4B5C-9691-C1C03557AE0D}"/>
            </a:ext>
          </a:extLst>
        </xdr:cNvPr>
        <xdr:cNvSpPr/>
      </xdr:nvSpPr>
      <xdr:spPr>
        <a:xfrm>
          <a:off x="13462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97299</xdr:rowOff>
    </xdr:from>
    <xdr:ext cx="762000" cy="259045"/>
    <xdr:sp macro="" textlink="">
      <xdr:nvSpPr>
        <xdr:cNvPr id="281" name="テキスト ボックス 280">
          <a:extLst>
            <a:ext uri="{FF2B5EF4-FFF2-40B4-BE49-F238E27FC236}">
              <a16:creationId xmlns:a16="http://schemas.microsoft.com/office/drawing/2014/main" id="{0554D364-5F3C-44DB-B449-E6235343C43F}"/>
            </a:ext>
          </a:extLst>
        </xdr:cNvPr>
        <xdr:cNvSpPr txBox="1"/>
      </xdr:nvSpPr>
      <xdr:spPr>
        <a:xfrm>
          <a:off x="13131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9768E418-4852-43CD-BE69-BBB55A7C0B4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BF39FC3B-2161-42F2-B7FE-2D208A0EAB8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372A004A-AC9E-4C31-8556-55B32B37509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6C0239BE-5B42-45FE-9BBD-25EA6C090F6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99C6E9B-0EC2-4462-AE22-58E4A926597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97E6272E-BE52-4A2C-99AD-5CE901BF348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C016F9F5-62DA-4074-B178-6B135E52D5A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DBD98FAF-43E8-4BEA-9AD0-08FB10E2BC2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604A50ED-5010-48A1-BDCE-B456DC9A915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60E2E82-4024-49C6-832C-48312FBB0C7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6164760B-ADF9-4C06-8A22-637773D3FAF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CC2FB80-7EE7-44BF-90E3-A86FE15884D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CD5AAD6F-27F7-48E8-9936-B4D27FEAD3B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類似団体平均を上回っている。これは、一島一町であることから、ゴミ・し尿処理・こども園の運営を、町が直営で行っているためである。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　この分野に関し、町内に民間事業者が存在せず、民間委託による職員数の減は見込めないため、事業の更なる効率化を進め、適正な定員管理に努める。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885A7CB-CA6A-4A69-B0A3-9DEA63ABE9E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76C248B-002C-43E0-9F9C-25CE07FD397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EE60B265-2067-4B98-8C95-5B99C2FB26C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2DE3BA58-1A5F-49F6-8A1E-FCF3BDE186F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DF1DE596-B4E9-4594-B75F-7F982B5DDBF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796B8E5F-072A-4FC3-A25B-518A44DCB30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832FF1C2-BE93-4DEE-81EB-4370B8C8996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E0D5723F-6F12-4C81-A1DA-28E27401E4F3}"/>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3B610AD-13D5-45B0-B71C-A03F69D403A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2D6723C2-5B9D-4748-8F19-13E4A587D37B}"/>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85914DBE-2FEF-4B06-8E7F-7EC764CE43F6}"/>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BD4D1E76-F7A7-4AC5-81BA-2AC2395D6F0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C2B14AE5-2FDF-436A-8A45-55CA3797593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616E899C-672C-4E0E-8471-174171CF34C7}"/>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81120AE0-9E6D-44F9-9DFD-477D769DDCD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8865E62-557F-4F14-A683-AFF88B08AB6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70E1B1EE-812B-44DF-B4E9-8099B15138F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B2F60DE8-E1CA-4D01-AB16-C49A36BFAA6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7C33CAFD-A938-452D-B3DC-AF065C26BD5E}"/>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639390C6-A952-4539-AEBD-1C220FB5396E}"/>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D0DBAC5F-9B6A-4C06-B6C6-67199CDA9D74}"/>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919CEF5B-E92F-4351-9053-3696165DB363}"/>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9F900C98-87E4-4635-838C-08A9FA0F6252}"/>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20447</xdr:rowOff>
    </xdr:from>
    <xdr:to>
      <xdr:col>81</xdr:col>
      <xdr:colOff>44450</xdr:colOff>
      <xdr:row>61</xdr:row>
      <xdr:rowOff>69052</xdr:rowOff>
    </xdr:to>
    <xdr:cxnSp macro="">
      <xdr:nvCxnSpPr>
        <xdr:cNvPr id="318" name="直線コネクタ 317">
          <a:extLst>
            <a:ext uri="{FF2B5EF4-FFF2-40B4-BE49-F238E27FC236}">
              <a16:creationId xmlns:a16="http://schemas.microsoft.com/office/drawing/2014/main" id="{212176C4-49CC-4521-940F-B01E3274E39F}"/>
            </a:ext>
          </a:extLst>
        </xdr:cNvPr>
        <xdr:cNvCxnSpPr/>
      </xdr:nvCxnSpPr>
      <xdr:spPr>
        <a:xfrm>
          <a:off x="16179800" y="10478897"/>
          <a:ext cx="8382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2477D258-1585-479D-80AB-66EB1EEED629}"/>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7F096EFB-DB3D-42A1-B6B3-5C7C918AF41C}"/>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798</xdr:rowOff>
    </xdr:from>
    <xdr:to>
      <xdr:col>77</xdr:col>
      <xdr:colOff>44450</xdr:colOff>
      <xdr:row>61</xdr:row>
      <xdr:rowOff>20447</xdr:rowOff>
    </xdr:to>
    <xdr:cxnSp macro="">
      <xdr:nvCxnSpPr>
        <xdr:cNvPr id="321" name="直線コネクタ 320">
          <a:extLst>
            <a:ext uri="{FF2B5EF4-FFF2-40B4-BE49-F238E27FC236}">
              <a16:creationId xmlns:a16="http://schemas.microsoft.com/office/drawing/2014/main" id="{2497B9DB-7D26-4753-9ED7-BE116B36DA28}"/>
            </a:ext>
          </a:extLst>
        </xdr:cNvPr>
        <xdr:cNvCxnSpPr/>
      </xdr:nvCxnSpPr>
      <xdr:spPr>
        <a:xfrm>
          <a:off x="15290800" y="10459248"/>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2679B21E-E354-4627-A8C6-4144522461FD}"/>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50BB448D-55C1-4B1E-9168-5F939A00835B}"/>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798</xdr:rowOff>
    </xdr:from>
    <xdr:to>
      <xdr:col>72</xdr:col>
      <xdr:colOff>203200</xdr:colOff>
      <xdr:row>61</xdr:row>
      <xdr:rowOff>31478</xdr:rowOff>
    </xdr:to>
    <xdr:cxnSp macro="">
      <xdr:nvCxnSpPr>
        <xdr:cNvPr id="324" name="直線コネクタ 323">
          <a:extLst>
            <a:ext uri="{FF2B5EF4-FFF2-40B4-BE49-F238E27FC236}">
              <a16:creationId xmlns:a16="http://schemas.microsoft.com/office/drawing/2014/main" id="{E6CBF327-FD67-4914-BA4B-F714CE736C05}"/>
            </a:ext>
          </a:extLst>
        </xdr:cNvPr>
        <xdr:cNvCxnSpPr/>
      </xdr:nvCxnSpPr>
      <xdr:spPr>
        <a:xfrm flipV="1">
          <a:off x="14401800" y="10459248"/>
          <a:ext cx="8890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C1AC4439-C758-4F40-B457-AC8E8CCDCC7D}"/>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8A7D9E23-027C-4CFB-A1D9-96A5243BD3C6}"/>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144671</xdr:rowOff>
    </xdr:from>
    <xdr:to>
      <xdr:col>68</xdr:col>
      <xdr:colOff>152400</xdr:colOff>
      <xdr:row>61</xdr:row>
      <xdr:rowOff>31478</xdr:rowOff>
    </xdr:to>
    <xdr:cxnSp macro="">
      <xdr:nvCxnSpPr>
        <xdr:cNvPr id="327" name="直線コネクタ 326">
          <a:extLst>
            <a:ext uri="{FF2B5EF4-FFF2-40B4-BE49-F238E27FC236}">
              <a16:creationId xmlns:a16="http://schemas.microsoft.com/office/drawing/2014/main" id="{26729DB6-E505-443F-8983-7397175263D1}"/>
            </a:ext>
          </a:extLst>
        </xdr:cNvPr>
        <xdr:cNvCxnSpPr/>
      </xdr:nvCxnSpPr>
      <xdr:spPr>
        <a:xfrm>
          <a:off x="13512800" y="10431671"/>
          <a:ext cx="889000" cy="5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CB4C99EA-39B4-43C5-9DD4-DE8E3B696A48}"/>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CFB8D4C2-2092-4C29-BD19-CC4791C92DD1}"/>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6362B22B-0802-4499-81D1-801DD5A4F3A7}"/>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9BD40E9D-D3B1-4A2D-8136-0D126CEC4D65}"/>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96054C6-957F-43BF-A542-4AE31356EDB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1DE5625-0439-46DE-A50B-F777C4307DE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B792C03-F39F-4EFD-BB92-42D5D5BEBF0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C42B044-F6D4-4F8C-9CB3-D51879825A1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C99A98F-CC0D-4446-ADE7-6244526AEAA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18252</xdr:rowOff>
    </xdr:from>
    <xdr:to>
      <xdr:col>81</xdr:col>
      <xdr:colOff>95250</xdr:colOff>
      <xdr:row>61</xdr:row>
      <xdr:rowOff>119852</xdr:rowOff>
    </xdr:to>
    <xdr:sp macro="" textlink="">
      <xdr:nvSpPr>
        <xdr:cNvPr id="337" name="楕円 336">
          <a:extLst>
            <a:ext uri="{FF2B5EF4-FFF2-40B4-BE49-F238E27FC236}">
              <a16:creationId xmlns:a16="http://schemas.microsoft.com/office/drawing/2014/main" id="{20BD7310-8E2F-40C3-A9D7-C290CB56FB52}"/>
            </a:ext>
          </a:extLst>
        </xdr:cNvPr>
        <xdr:cNvSpPr/>
      </xdr:nvSpPr>
      <xdr:spPr>
        <a:xfrm>
          <a:off x="16967200" y="104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161779</xdr:rowOff>
    </xdr:from>
    <xdr:ext cx="762000" cy="259045"/>
    <xdr:sp macro="" textlink="">
      <xdr:nvSpPr>
        <xdr:cNvPr id="338" name="定員管理の状況該当値テキスト">
          <a:extLst>
            <a:ext uri="{FF2B5EF4-FFF2-40B4-BE49-F238E27FC236}">
              <a16:creationId xmlns:a16="http://schemas.microsoft.com/office/drawing/2014/main" id="{41F9BF8B-A87D-48B1-9AED-A587AC81B240}"/>
            </a:ext>
          </a:extLst>
        </xdr:cNvPr>
        <xdr:cNvSpPr txBox="1"/>
      </xdr:nvSpPr>
      <xdr:spPr>
        <a:xfrm>
          <a:off x="17106900" y="1044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141097</xdr:rowOff>
    </xdr:from>
    <xdr:to>
      <xdr:col>77</xdr:col>
      <xdr:colOff>95250</xdr:colOff>
      <xdr:row>61</xdr:row>
      <xdr:rowOff>71247</xdr:rowOff>
    </xdr:to>
    <xdr:sp macro="" textlink="">
      <xdr:nvSpPr>
        <xdr:cNvPr id="339" name="楕円 338">
          <a:extLst>
            <a:ext uri="{FF2B5EF4-FFF2-40B4-BE49-F238E27FC236}">
              <a16:creationId xmlns:a16="http://schemas.microsoft.com/office/drawing/2014/main" id="{C8D3E892-6D82-4DF1-9197-59659D5F2987}"/>
            </a:ext>
          </a:extLst>
        </xdr:cNvPr>
        <xdr:cNvSpPr/>
      </xdr:nvSpPr>
      <xdr:spPr>
        <a:xfrm>
          <a:off x="16129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56024</xdr:rowOff>
    </xdr:from>
    <xdr:ext cx="736600" cy="259045"/>
    <xdr:sp macro="" textlink="">
      <xdr:nvSpPr>
        <xdr:cNvPr id="340" name="テキスト ボックス 339">
          <a:extLst>
            <a:ext uri="{FF2B5EF4-FFF2-40B4-BE49-F238E27FC236}">
              <a16:creationId xmlns:a16="http://schemas.microsoft.com/office/drawing/2014/main" id="{181BB3AE-35B6-4CD3-8238-F8E9751F1E0E}"/>
            </a:ext>
          </a:extLst>
        </xdr:cNvPr>
        <xdr:cNvSpPr txBox="1"/>
      </xdr:nvSpPr>
      <xdr:spPr>
        <a:xfrm>
          <a:off x="15798800" y="1051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121448</xdr:rowOff>
    </xdr:from>
    <xdr:to>
      <xdr:col>73</xdr:col>
      <xdr:colOff>44450</xdr:colOff>
      <xdr:row>61</xdr:row>
      <xdr:rowOff>51598</xdr:rowOff>
    </xdr:to>
    <xdr:sp macro="" textlink="">
      <xdr:nvSpPr>
        <xdr:cNvPr id="341" name="楕円 340">
          <a:extLst>
            <a:ext uri="{FF2B5EF4-FFF2-40B4-BE49-F238E27FC236}">
              <a16:creationId xmlns:a16="http://schemas.microsoft.com/office/drawing/2014/main" id="{981EB608-DE81-4135-A6D3-D039ECED80E5}"/>
            </a:ext>
          </a:extLst>
        </xdr:cNvPr>
        <xdr:cNvSpPr/>
      </xdr:nvSpPr>
      <xdr:spPr>
        <a:xfrm>
          <a:off x="15240000" y="10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36375</xdr:rowOff>
    </xdr:from>
    <xdr:ext cx="762000" cy="259045"/>
    <xdr:sp macro="" textlink="">
      <xdr:nvSpPr>
        <xdr:cNvPr id="342" name="テキスト ボックス 341">
          <a:extLst>
            <a:ext uri="{FF2B5EF4-FFF2-40B4-BE49-F238E27FC236}">
              <a16:creationId xmlns:a16="http://schemas.microsoft.com/office/drawing/2014/main" id="{B5A433DD-423E-4523-8919-20CF5CF3748D}"/>
            </a:ext>
          </a:extLst>
        </xdr:cNvPr>
        <xdr:cNvSpPr txBox="1"/>
      </xdr:nvSpPr>
      <xdr:spPr>
        <a:xfrm>
          <a:off x="14909800" y="1049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152128</xdr:rowOff>
    </xdr:from>
    <xdr:to>
      <xdr:col>68</xdr:col>
      <xdr:colOff>203200</xdr:colOff>
      <xdr:row>61</xdr:row>
      <xdr:rowOff>82278</xdr:rowOff>
    </xdr:to>
    <xdr:sp macro="" textlink="">
      <xdr:nvSpPr>
        <xdr:cNvPr id="343" name="楕円 342">
          <a:extLst>
            <a:ext uri="{FF2B5EF4-FFF2-40B4-BE49-F238E27FC236}">
              <a16:creationId xmlns:a16="http://schemas.microsoft.com/office/drawing/2014/main" id="{076B98E1-FD2D-49AF-AC80-EBD2EEE17BF7}"/>
            </a:ext>
          </a:extLst>
        </xdr:cNvPr>
        <xdr:cNvSpPr/>
      </xdr:nvSpPr>
      <xdr:spPr>
        <a:xfrm>
          <a:off x="14351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44" name="テキスト ボックス 343">
          <a:extLst>
            <a:ext uri="{FF2B5EF4-FFF2-40B4-BE49-F238E27FC236}">
              <a16:creationId xmlns:a16="http://schemas.microsoft.com/office/drawing/2014/main" id="{78472AA5-C1E2-41AD-A11F-E308F1310866}"/>
            </a:ext>
          </a:extLst>
        </xdr:cNvPr>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93871</xdr:rowOff>
    </xdr:from>
    <xdr:to>
      <xdr:col>64</xdr:col>
      <xdr:colOff>152400</xdr:colOff>
      <xdr:row>61</xdr:row>
      <xdr:rowOff>24021</xdr:rowOff>
    </xdr:to>
    <xdr:sp macro="" textlink="">
      <xdr:nvSpPr>
        <xdr:cNvPr id="345" name="楕円 344">
          <a:extLst>
            <a:ext uri="{FF2B5EF4-FFF2-40B4-BE49-F238E27FC236}">
              <a16:creationId xmlns:a16="http://schemas.microsoft.com/office/drawing/2014/main" id="{620A756B-8D82-4622-B223-C2C8D7D50528}"/>
            </a:ext>
          </a:extLst>
        </xdr:cNvPr>
        <xdr:cNvSpPr/>
      </xdr:nvSpPr>
      <xdr:spPr>
        <a:xfrm>
          <a:off x="134620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8798</xdr:rowOff>
    </xdr:from>
    <xdr:ext cx="762000" cy="259045"/>
    <xdr:sp macro="" textlink="">
      <xdr:nvSpPr>
        <xdr:cNvPr id="346" name="テキスト ボックス 345">
          <a:extLst>
            <a:ext uri="{FF2B5EF4-FFF2-40B4-BE49-F238E27FC236}">
              <a16:creationId xmlns:a16="http://schemas.microsoft.com/office/drawing/2014/main" id="{0E9AC2A8-C9C1-4105-8597-ECB5723AF90F}"/>
            </a:ext>
          </a:extLst>
        </xdr:cNvPr>
        <xdr:cNvSpPr txBox="1"/>
      </xdr:nvSpPr>
      <xdr:spPr>
        <a:xfrm>
          <a:off x="13131800" y="104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3156356A-F4CB-48BD-BD3B-89BB59D4F5B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14000C0-DFAE-41B4-8D6D-6418823864A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D3C871F-D1D0-4DC8-AF11-E93A86173AC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E33A4A5-696A-43CE-9558-9501D0175CC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4D1CABC-851D-4DDC-8AAA-809D4BC9D5F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863F856B-E923-42BD-A671-362B459E60E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598C746D-4A17-4F28-9F78-5D3B9209974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32A1898F-1E60-446E-BAB4-1FD129A9924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EB4DC1C-1297-4BC2-A71E-5EA3A00FA08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44FB4D61-B4E2-43A6-99D5-8A946A6DB7F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9F7884B-461B-4534-AD4B-346B31B9582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957F486B-2563-4182-8563-D554AC83AFE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2712B90-86E1-4A8A-8DB3-2479FE32354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増加の主な要因は、平成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年度借入分の過疎対策事業債ソフト分及び、令和元年度借入分の辺地対策事業債の償還開始等に伴う元利償還金の増によるものである。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年実施の小値賀港新ターミナルビル改修事業や定住促進住宅整備事業、こども園改修事業に係る借入や令和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年度完成した診療所建設事業等の償還開始により上昇することが見込まれる。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3F977A5C-3F5E-4EDF-8D5A-0651941106B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55B3CA33-897C-489C-A18C-37A5F9BBC23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A33AD60C-3B22-49AF-BDBA-77F80AE29B2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2B549241-9D1E-4EB0-944A-D0651278C04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19C1E937-8F54-407F-A4BF-78F6BF9643F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ED365FE7-85D6-490A-BA9B-7A9B2434E7C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2DFDEDE1-4F6D-4031-989B-C32DABBBDE1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46CCA66C-FF60-4D53-BA73-83A4357EAFF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2FAE5818-7F38-451E-89F3-CCFC42BECB5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65452509-1509-43B5-9296-1E1E74BE369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F8AAB378-F092-4BC1-9D22-5BDF0C101A5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B90952F9-91B6-4D48-93B7-F6EB7173E47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F27F1A60-CD0B-47DF-B0C9-0B5080D9429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2C315544-0DC0-486B-909C-FFFE2C53043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3FEE8E3F-DA73-44E3-98FE-A7A9C92B9717}"/>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2651ED5B-05E4-4A7B-9BDB-23BB1B0AECE6}"/>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36AB4CE6-5E7B-48FC-9CC9-3E110AA7D66F}"/>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33F80967-5A47-476A-AACA-3E7C6851C91B}"/>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D7D98811-BAAE-4C56-A4D7-DCD803F9B45D}"/>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65617</xdr:rowOff>
    </xdr:to>
    <xdr:cxnSp macro="">
      <xdr:nvCxnSpPr>
        <xdr:cNvPr id="379" name="直線コネクタ 378">
          <a:extLst>
            <a:ext uri="{FF2B5EF4-FFF2-40B4-BE49-F238E27FC236}">
              <a16:creationId xmlns:a16="http://schemas.microsoft.com/office/drawing/2014/main" id="{54F16394-C032-47C8-83F7-EA7F1347761C}"/>
            </a:ext>
          </a:extLst>
        </xdr:cNvPr>
        <xdr:cNvCxnSpPr/>
      </xdr:nvCxnSpPr>
      <xdr:spPr>
        <a:xfrm>
          <a:off x="16179800" y="72343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D56A1363-B3A8-4201-B47D-EC4FEFA0E5CF}"/>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8511E02F-853D-4370-95F6-3514D527B5A5}"/>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33444</xdr:rowOff>
    </xdr:to>
    <xdr:cxnSp macro="">
      <xdr:nvCxnSpPr>
        <xdr:cNvPr id="382" name="直線コネクタ 381">
          <a:extLst>
            <a:ext uri="{FF2B5EF4-FFF2-40B4-BE49-F238E27FC236}">
              <a16:creationId xmlns:a16="http://schemas.microsoft.com/office/drawing/2014/main" id="{AA4A049B-3C7F-4731-BC6A-6BFBB20F8530}"/>
            </a:ext>
          </a:extLst>
        </xdr:cNvPr>
        <xdr:cNvCxnSpPr/>
      </xdr:nvCxnSpPr>
      <xdr:spPr>
        <a:xfrm>
          <a:off x="15290800" y="71458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EAFC1CF6-9910-42F5-BC21-2F966CEA727D}"/>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98EDD216-CA81-4031-94E5-98319BA69ACF}"/>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116417</xdr:rowOff>
    </xdr:to>
    <xdr:cxnSp macro="">
      <xdr:nvCxnSpPr>
        <xdr:cNvPr id="385" name="直線コネクタ 384">
          <a:extLst>
            <a:ext uri="{FF2B5EF4-FFF2-40B4-BE49-F238E27FC236}">
              <a16:creationId xmlns:a16="http://schemas.microsoft.com/office/drawing/2014/main" id="{814AF5C2-912B-48C6-A2B1-34DEE0AAE7C3}"/>
            </a:ext>
          </a:extLst>
        </xdr:cNvPr>
        <xdr:cNvCxnSpPr/>
      </xdr:nvCxnSpPr>
      <xdr:spPr>
        <a:xfrm>
          <a:off x="14401800" y="70413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B31C2DF6-0C96-4E9A-8A59-4C16282BF049}"/>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576E65E7-CFD7-4BCF-8A8D-F5577E7B032D}"/>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11854</xdr:rowOff>
    </xdr:to>
    <xdr:cxnSp macro="">
      <xdr:nvCxnSpPr>
        <xdr:cNvPr id="388" name="直線コネクタ 387">
          <a:extLst>
            <a:ext uri="{FF2B5EF4-FFF2-40B4-BE49-F238E27FC236}">
              <a16:creationId xmlns:a16="http://schemas.microsoft.com/office/drawing/2014/main" id="{3BEE71AD-D7DA-44DC-A5B1-76A08052287A}"/>
            </a:ext>
          </a:extLst>
        </xdr:cNvPr>
        <xdr:cNvCxnSpPr/>
      </xdr:nvCxnSpPr>
      <xdr:spPr>
        <a:xfrm>
          <a:off x="13512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570FCE8F-92B1-42C4-8EE4-041E95824EFF}"/>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498EAACD-8339-4277-B4B2-9B48995C9CDE}"/>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50CAAD30-9E45-438B-A4FA-D244F9B204B8}"/>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ADB87591-C37A-4058-8580-5D3BD1E1C9EC}"/>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EAA3FDD-61E9-4FAF-9DBC-8D586E19DB1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118D1C1-2159-4727-9A2C-6FE4F6F2A5C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F0DDF1E-5342-4342-9C92-4FD80158E5C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C81579A-6D06-4919-A6F7-278B4EF33E0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823423E-735E-48B9-97FE-E5DA88B384C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8" name="楕円 397">
          <a:extLst>
            <a:ext uri="{FF2B5EF4-FFF2-40B4-BE49-F238E27FC236}">
              <a16:creationId xmlns:a16="http://schemas.microsoft.com/office/drawing/2014/main" id="{ACCA9E6A-7F3A-4583-85F2-F9DCFEC8E9F1}"/>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9" name="公債費負担の状況該当値テキスト">
          <a:extLst>
            <a:ext uri="{FF2B5EF4-FFF2-40B4-BE49-F238E27FC236}">
              <a16:creationId xmlns:a16="http://schemas.microsoft.com/office/drawing/2014/main" id="{B556D9F6-A225-4EF5-A700-0B32BBA4DCAA}"/>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0" name="楕円 399">
          <a:extLst>
            <a:ext uri="{FF2B5EF4-FFF2-40B4-BE49-F238E27FC236}">
              <a16:creationId xmlns:a16="http://schemas.microsoft.com/office/drawing/2014/main" id="{108058C6-AB93-4826-B6B1-DFA807D7D45F}"/>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1" name="テキスト ボックス 400">
          <a:extLst>
            <a:ext uri="{FF2B5EF4-FFF2-40B4-BE49-F238E27FC236}">
              <a16:creationId xmlns:a16="http://schemas.microsoft.com/office/drawing/2014/main" id="{07AFAED5-0FE9-4B35-B463-0B2B80FCD83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2" name="楕円 401">
          <a:extLst>
            <a:ext uri="{FF2B5EF4-FFF2-40B4-BE49-F238E27FC236}">
              <a16:creationId xmlns:a16="http://schemas.microsoft.com/office/drawing/2014/main" id="{BD5AF150-ED99-4677-8065-854FD3619A89}"/>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3" name="テキスト ボックス 402">
          <a:extLst>
            <a:ext uri="{FF2B5EF4-FFF2-40B4-BE49-F238E27FC236}">
              <a16:creationId xmlns:a16="http://schemas.microsoft.com/office/drawing/2014/main" id="{521B2934-60B1-4193-AB92-9BC1C292689D}"/>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4" name="楕円 403">
          <a:extLst>
            <a:ext uri="{FF2B5EF4-FFF2-40B4-BE49-F238E27FC236}">
              <a16:creationId xmlns:a16="http://schemas.microsoft.com/office/drawing/2014/main" id="{03573A81-22CD-450E-BB5B-5E2C4BF0F9DA}"/>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5" name="テキスト ボックス 404">
          <a:extLst>
            <a:ext uri="{FF2B5EF4-FFF2-40B4-BE49-F238E27FC236}">
              <a16:creationId xmlns:a16="http://schemas.microsoft.com/office/drawing/2014/main" id="{E395BF5B-5B31-4674-8A31-26F762CE35F8}"/>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a:extLst>
            <a:ext uri="{FF2B5EF4-FFF2-40B4-BE49-F238E27FC236}">
              <a16:creationId xmlns:a16="http://schemas.microsoft.com/office/drawing/2014/main" id="{0AAEEBE2-510A-4DB5-95FA-BEBD375E7F9B}"/>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7" name="テキスト ボックス 406">
          <a:extLst>
            <a:ext uri="{FF2B5EF4-FFF2-40B4-BE49-F238E27FC236}">
              <a16:creationId xmlns:a16="http://schemas.microsoft.com/office/drawing/2014/main" id="{72825991-4E2A-4A49-A766-BAEB9E32ACAF}"/>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B3D85C82-21EA-457B-84B0-46562D8DE90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821811C-401C-47F0-AB79-FAA5F4F3303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A5F72E3-3A2A-4723-8F49-75684BC6201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2B337482-F4CF-4B9B-9AF1-175767D68F5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486FF56-44F4-4EF6-BEC5-D66E224D918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930A5A2F-D865-4D7E-9CE7-FD4C277FFF7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E26F576B-1F2F-4DF7-ADB3-3AA502807DD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C0817A8F-85D4-453A-A745-31ADA2E496E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DFED5CCF-4C84-4DCD-AA48-EA250A44154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6966F1D7-55A5-4FDA-8D02-AC5290433B0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65AC4944-8969-4B8B-8246-6E4F78DB4F8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911A9A90-3419-4FEE-B633-0007283AD2E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7718BD8E-281B-435D-BE19-296AF2804EA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％以下を堅持している。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9B0A588-0C1A-446F-A323-88667EA2F8C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113CEEC-9165-43CF-BA9B-00908F206FE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AD2922FD-B2B9-4A3B-A3D0-EFB187C230E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8E5B9144-D61B-4EBD-B3C1-9BCB286F44AD}"/>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AC661209-85E6-4ADB-8F77-0A2256B5A50A}"/>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9FA35144-E764-4D47-A6A9-757B4F9DB708}"/>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8ECAE68D-DD2D-4599-93F4-B8E5E88E5BCC}"/>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C005CCD5-704F-42DC-AB8B-15D419E7A0C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A49B4E1C-CAA0-431E-937C-A66422DC9BE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96545FC9-89B4-4229-BCE7-C2DE70F5266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6BDEDCC8-8A86-4970-85EE-69C1128EC76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ED3D4BC1-1FE4-4E70-AAF4-5EF320375C2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E8E951D-763C-44F4-B7B7-2914D30F23B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52541486-39A4-4EF4-968E-BFD01722679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E5629D4F-0016-4B9C-A373-C4052A62F37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551C5619-25FB-4AB3-B7F5-6922DB87C5F2}"/>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BEF2A148-9813-4D38-9834-F91E5846A7E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1CE8AF11-0B0F-4154-971C-35F3C10C1C03}"/>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8EF2F0FC-C1F1-42E6-94C9-ECC97D2725B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55A278F3-E67E-4652-98C7-68698872D14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E5C54149-44F0-4433-A954-A44FD506779B}"/>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48CADF05-1AD2-4FF8-AD8B-FB1B2E40AFA2}"/>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75916ED-4463-4AE6-A90E-8488A70C4436}"/>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AACA03EC-4EA8-4916-9E82-2B6056A3F1A8}"/>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2776A0A-ACF7-484A-B0D2-BEB472BDDA9B}"/>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9E115A46-6B20-4B47-87B6-6F5B1C77AD2A}"/>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EE07841C-0207-4A6D-9C13-E6CD37ED786D}"/>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642899F6-EC10-41D0-AE91-F05DD0A8A526}"/>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600BBF8-EE1C-4B34-AFE8-3B73DE8B652A}"/>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41512AD2-8FCD-4EB6-8FC2-087CA5FF62EC}"/>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C11AE3AB-D089-419C-9638-00012D6DEFD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4316A1A-4975-4127-9034-70DEB00341D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D786642-B254-458C-BBA8-9E70EC6CBEB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7D591D6-7F3D-4A14-9FB2-70C934D7873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F6FD432-76BD-4806-B8B5-D00FE05BF11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
2,232
25.50
4,292,152
4,118,211
149,563
2,120,064
3,474,454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類似団体と比較すると、人件費に係る経常収支比率は高くなっている。これは、ごみ・し尿処理施設やこども園等の施設の運営を直営で行うことで職員数が多くなっていること及び令和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年度から始まった会計年度任用職員制度による増加が主な要因である。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ごみ・し尿処理施設やこども園分野に関し、町内に民間事業者が存在せず、民間委託による職員数の減は見込めないため、事業の更なる効率化と適正な定員管理に努め、人件費の抑制につなげる。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35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8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類似団体と比較し、物件費に係る経常収支比率は同率である。人件費同様ごみ・し尿処理施設やこども園等の施設の運営を直営で行っているため、施設の維持管理に多額の経費を要している。</a:t>
          </a:r>
        </a:p>
        <a:p>
          <a:r>
            <a:rPr kumimoji="1" lang="ja-JP" altLang="en-US" sz="1300">
              <a:latin typeface="ＭＳ Ｐゴシック" panose="020B0600070205080204" pitchFamily="50" charset="-128"/>
              <a:ea typeface="ＭＳ Ｐゴシック" panose="020B0600070205080204" pitchFamily="50" charset="-128"/>
            </a:rPr>
            <a:t>　この分野に関し、町内に民間事業者が存在せず、民間委託によるコスト削減は見込めないため、事業の更なる効率化を進め、事業費の抑制に取り組む。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74422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75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60706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57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42418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7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47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類似団体平均と同率である。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年度から福祉事務所を設置したことで、これまで県が行っていた生活保護費の支給を町が行っている。生活保護受給者の高齢化に伴う医療扶助費が増加傾向にある。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66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72770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その他に係る経常収支比率は、類似団体平均より上回っている。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下水道会計において令和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年度実施した設備の老朽化による改良経費が増加したことによる繰出金の増や診療所会計において診療所建設に係る経費の増加したことによる繰出金の増が影響している。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今後は、使用料・手数料等の見直しやコスト削減等を検討し、繰出金の抑制に取り組む必要がある。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46990</xdr:rowOff>
    </xdr:from>
    <xdr:to>
      <xdr:col>82</xdr:col>
      <xdr:colOff>107950</xdr:colOff>
      <xdr:row>58</xdr:row>
      <xdr:rowOff>109855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9109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109855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482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52705</xdr:rowOff>
    </xdr:from>
    <xdr:to>
      <xdr:col>73</xdr:col>
      <xdr:colOff>180975</xdr:colOff>
      <xdr:row>58</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96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52705</xdr:rowOff>
    </xdr:from>
    <xdr:to>
      <xdr:col>69</xdr:col>
      <xdr:colOff>92075</xdr:colOff>
      <xdr:row>58</xdr:row>
      <xdr:rowOff>121285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968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167640</xdr:rowOff>
    </xdr:from>
    <xdr:to>
      <xdr:col>82</xdr:col>
      <xdr:colOff>158750</xdr:colOff>
      <xdr:row>58</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59055</xdr:rowOff>
    </xdr:from>
    <xdr:to>
      <xdr:col>78</xdr:col>
      <xdr:colOff>120650</xdr:colOff>
      <xdr:row>58</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xdr:rowOff>
    </xdr:from>
    <xdr:to>
      <xdr:col>69</xdr:col>
      <xdr:colOff>142875</xdr:colOff>
      <xdr:row>58</xdr:row>
      <xdr:rowOff>103505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88282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70485</xdr:rowOff>
    </xdr:from>
    <xdr:to>
      <xdr:col>65</xdr:col>
      <xdr:colOff>53975</xdr:colOff>
      <xdr:row>59</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156862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補助費等に係る経常収支比率は類似団体平均を大きく下回っている。しかし、第三セクターへの運営費補助金が多額であり、経営状況の分析等により、経営の健全化に向けて取り組む必要がある。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34</xdr:row>
      <xdr:rowOff>168148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992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163576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149860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25925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増の主な要因は、平成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年度借入分の過疎対策事業債ソフト分及び、令和元年度借入分の辺地対策事業債の償還開始等に伴う元利償還金の増によるものである。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20320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724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20320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72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20320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10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8889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64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113047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内訳は、人件費</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％、維持補修費 </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％、扶助費 </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％、補助費等 </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％、繰出金 </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人件費、物件費、扶助費、公債費、その他が類似団体平均より高いものの、それ以上に残りの費目が低いため、類似団体平均よりも低くなっている。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20320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4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8889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47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8889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336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134620</xdr:rowOff>
    </xdr:from>
    <xdr:to>
      <xdr:col>69</xdr:col>
      <xdr:colOff>92075</xdr:colOff>
      <xdr:row>77</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157497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129539</xdr:rowOff>
    </xdr:from>
    <xdr:to>
      <xdr:col>74</xdr:col>
      <xdr:colOff>31750</xdr:colOff>
      <xdr:row>78</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69866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27583</xdr:rowOff>
    </xdr:from>
    <xdr:to>
      <xdr:col>29</xdr:col>
      <xdr:colOff>127000</xdr:colOff>
      <xdr:row>19</xdr:row>
      <xdr:rowOff>54551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32758"/>
          <a:ext cx="647700" cy="2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40590</xdr:rowOff>
    </xdr:from>
    <xdr:to>
      <xdr:col>26</xdr:col>
      <xdr:colOff>50800</xdr:colOff>
      <xdr:row>19</xdr:row>
      <xdr:rowOff>54551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345765"/>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40590</xdr:rowOff>
    </xdr:from>
    <xdr:to>
      <xdr:col>22</xdr:col>
      <xdr:colOff>114300</xdr:colOff>
      <xdr:row>19</xdr:row>
      <xdr:rowOff>76375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45765"/>
          <a:ext cx="698500" cy="35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76375</xdr:rowOff>
    </xdr:from>
    <xdr:to>
      <xdr:col>18</xdr:col>
      <xdr:colOff>177800</xdr:colOff>
      <xdr:row>19</xdr:row>
      <xdr:rowOff>130848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81550"/>
          <a:ext cx="698500" cy="5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148233</xdr:rowOff>
    </xdr:from>
    <xdr:to>
      <xdr:col>29</xdr:col>
      <xdr:colOff>177800</xdr:colOff>
      <xdr:row>19</xdr:row>
      <xdr:rowOff>78383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81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120310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3751</xdr:rowOff>
    </xdr:from>
    <xdr:to>
      <xdr:col>26</xdr:col>
      <xdr:colOff>101600</xdr:colOff>
      <xdr:row>19</xdr:row>
      <xdr:rowOff>105351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0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90128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161240</xdr:rowOff>
    </xdr:from>
    <xdr:to>
      <xdr:col>22</xdr:col>
      <xdr:colOff>165100</xdr:colOff>
      <xdr:row>19</xdr:row>
      <xdr:rowOff>91390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101567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6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25575</xdr:rowOff>
    </xdr:from>
    <xdr:to>
      <xdr:col>19</xdr:col>
      <xdr:colOff>38100</xdr:colOff>
      <xdr:row>19</xdr:row>
      <xdr:rowOff>127175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30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111952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80048</xdr:rowOff>
    </xdr:from>
    <xdr:to>
      <xdr:col>15</xdr:col>
      <xdr:colOff>101600</xdr:colOff>
      <xdr:row>20</xdr:row>
      <xdr:rowOff>10198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85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166425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27065</xdr:rowOff>
    </xdr:from>
    <xdr:to>
      <xdr:col>29</xdr:col>
      <xdr:colOff>127000</xdr:colOff>
      <xdr:row>37</xdr:row>
      <xdr:rowOff>48718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51765"/>
          <a:ext cx="647700" cy="21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48718</xdr:rowOff>
    </xdr:from>
    <xdr:to>
      <xdr:col>26</xdr:col>
      <xdr:colOff>50800</xdr:colOff>
      <xdr:row>37</xdr:row>
      <xdr:rowOff>83155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73418"/>
          <a:ext cx="698500" cy="3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83155</xdr:rowOff>
    </xdr:from>
    <xdr:to>
      <xdr:col>22</xdr:col>
      <xdr:colOff>114300</xdr:colOff>
      <xdr:row>37</xdr:row>
      <xdr:rowOff>116658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07855"/>
          <a:ext cx="698500" cy="33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116658</xdr:rowOff>
    </xdr:from>
    <xdr:to>
      <xdr:col>18</xdr:col>
      <xdr:colOff>177800</xdr:colOff>
      <xdr:row>37</xdr:row>
      <xdr:rowOff>203050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41358"/>
          <a:ext cx="698500" cy="8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147715</xdr:rowOff>
    </xdr:from>
    <xdr:to>
      <xdr:col>29</xdr:col>
      <xdr:colOff>177800</xdr:colOff>
      <xdr:row>37</xdr:row>
      <xdr:rowOff>77865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0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335692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4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169368</xdr:rowOff>
    </xdr:from>
    <xdr:to>
      <xdr:col>26</xdr:col>
      <xdr:colOff>101600</xdr:colOff>
      <xdr:row>37</xdr:row>
      <xdr:rowOff>99518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2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281145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9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32355</xdr:rowOff>
    </xdr:from>
    <xdr:to>
      <xdr:col>22</xdr:col>
      <xdr:colOff>165100</xdr:colOff>
      <xdr:row>37</xdr:row>
      <xdr:rowOff>133955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5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315582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65858</xdr:rowOff>
    </xdr:from>
    <xdr:to>
      <xdr:col>19</xdr:col>
      <xdr:colOff>38100</xdr:colOff>
      <xdr:row>37</xdr:row>
      <xdr:rowOff>167458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90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6185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152250</xdr:rowOff>
    </xdr:from>
    <xdr:to>
      <xdr:col>15</xdr:col>
      <xdr:colOff>101600</xdr:colOff>
      <xdr:row>37</xdr:row>
      <xdr:rowOff>253850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7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238627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
2,232
25.50
4,292,152
4,118,211
149,563
2,120,064
3,474,454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30334</xdr:rowOff>
    </xdr:from>
    <xdr:to>
      <xdr:col>24</xdr:col>
      <xdr:colOff>63500</xdr:colOff>
      <xdr:row>36</xdr:row>
      <xdr:rowOff>55646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02534"/>
          <a:ext cx="8382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55646</xdr:rowOff>
    </xdr:from>
    <xdr:to>
      <xdr:col>19</xdr:col>
      <xdr:colOff>177800</xdr:colOff>
      <xdr:row>36</xdr:row>
      <xdr:rowOff>66706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27846"/>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66706</xdr:rowOff>
    </xdr:from>
    <xdr:to>
      <xdr:col>15</xdr:col>
      <xdr:colOff>50800</xdr:colOff>
      <xdr:row>36</xdr:row>
      <xdr:rowOff>117701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38906"/>
          <a:ext cx="889000" cy="5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117701</xdr:rowOff>
    </xdr:from>
    <xdr:to>
      <xdr:col>10</xdr:col>
      <xdr:colOff>114300</xdr:colOff>
      <xdr:row>36</xdr:row>
      <xdr:rowOff>138902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89901"/>
          <a:ext cx="889000" cy="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150984</xdr:rowOff>
    </xdr:from>
    <xdr:to>
      <xdr:col>24</xdr:col>
      <xdr:colOff>114300</xdr:colOff>
      <xdr:row>36</xdr:row>
      <xdr:rowOff>81134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4846</xdr:rowOff>
    </xdr:from>
    <xdr:to>
      <xdr:col>20</xdr:col>
      <xdr:colOff>38100</xdr:colOff>
      <xdr:row>36</xdr:row>
      <xdr:rowOff>106446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122973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5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15906</xdr:rowOff>
    </xdr:from>
    <xdr:to>
      <xdr:col>15</xdr:col>
      <xdr:colOff>101600</xdr:colOff>
      <xdr:row>36</xdr:row>
      <xdr:rowOff>117506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134033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6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66901</xdr:rowOff>
    </xdr:from>
    <xdr:to>
      <xdr:col>10</xdr:col>
      <xdr:colOff>165100</xdr:colOff>
      <xdr:row>36</xdr:row>
      <xdr:rowOff>168501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1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88102</xdr:rowOff>
    </xdr:from>
    <xdr:to>
      <xdr:col>6</xdr:col>
      <xdr:colOff>38100</xdr:colOff>
      <xdr:row>37</xdr:row>
      <xdr:rowOff>18252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34779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3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88487</xdr:rowOff>
    </xdr:from>
    <xdr:to>
      <xdr:col>24</xdr:col>
      <xdr:colOff>63500</xdr:colOff>
      <xdr:row>57</xdr:row>
      <xdr:rowOff>134556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1137"/>
          <a:ext cx="838200" cy="4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134556</xdr:rowOff>
    </xdr:from>
    <xdr:to>
      <xdr:col>19</xdr:col>
      <xdr:colOff>177800</xdr:colOff>
      <xdr:row>58</xdr:row>
      <xdr:rowOff>7957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7206"/>
          <a:ext cx="8890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7957</xdr:rowOff>
    </xdr:from>
    <xdr:to>
      <xdr:col>15</xdr:col>
      <xdr:colOff>50800</xdr:colOff>
      <xdr:row>58</xdr:row>
      <xdr:rowOff>32777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2057"/>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32777</xdr:rowOff>
    </xdr:from>
    <xdr:to>
      <xdr:col>10</xdr:col>
      <xdr:colOff>114300</xdr:colOff>
      <xdr:row>58</xdr:row>
      <xdr:rowOff>61211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6877"/>
          <a:ext cx="889000" cy="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37687</xdr:rowOff>
    </xdr:from>
    <xdr:to>
      <xdr:col>24</xdr:col>
      <xdr:colOff>114300</xdr:colOff>
      <xdr:row>57</xdr:row>
      <xdr:rowOff>139287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60564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83756</xdr:rowOff>
    </xdr:from>
    <xdr:to>
      <xdr:col>20</xdr:col>
      <xdr:colOff>38100</xdr:colOff>
      <xdr:row>58</xdr:row>
      <xdr:rowOff>13906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30433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3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128607</xdr:rowOff>
    </xdr:from>
    <xdr:to>
      <xdr:col>15</xdr:col>
      <xdr:colOff>101600</xdr:colOff>
      <xdr:row>58</xdr:row>
      <xdr:rowOff>58757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75284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7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153427</xdr:rowOff>
    </xdr:from>
    <xdr:to>
      <xdr:col>10</xdr:col>
      <xdr:colOff>165100</xdr:colOff>
      <xdr:row>58</xdr:row>
      <xdr:rowOff>83577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74704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10411</xdr:rowOff>
    </xdr:from>
    <xdr:to>
      <xdr:col>6</xdr:col>
      <xdr:colOff>38100</xdr:colOff>
      <xdr:row>58</xdr:row>
      <xdr:rowOff>112011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103138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79076</xdr:rowOff>
    </xdr:from>
    <xdr:to>
      <xdr:col>24</xdr:col>
      <xdr:colOff>63500</xdr:colOff>
      <xdr:row>77</xdr:row>
      <xdr:rowOff>110040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0726"/>
          <a:ext cx="838200" cy="3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80407</xdr:rowOff>
    </xdr:from>
    <xdr:to>
      <xdr:col>19</xdr:col>
      <xdr:colOff>177800</xdr:colOff>
      <xdr:row>77</xdr:row>
      <xdr:rowOff>110040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82057"/>
          <a:ext cx="889000" cy="2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80407</xdr:rowOff>
    </xdr:from>
    <xdr:to>
      <xdr:col>15</xdr:col>
      <xdr:colOff>50800</xdr:colOff>
      <xdr:row>77</xdr:row>
      <xdr:rowOff>101060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82057"/>
          <a:ext cx="8890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96003</xdr:rowOff>
    </xdr:from>
    <xdr:to>
      <xdr:col>10</xdr:col>
      <xdr:colOff>114300</xdr:colOff>
      <xdr:row>77</xdr:row>
      <xdr:rowOff>101060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97653"/>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28276</xdr:rowOff>
    </xdr:from>
    <xdr:to>
      <xdr:col>24</xdr:col>
      <xdr:colOff>114300</xdr:colOff>
      <xdr:row>77</xdr:row>
      <xdr:rowOff>129876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114653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59240</xdr:rowOff>
    </xdr:from>
    <xdr:to>
      <xdr:col>20</xdr:col>
      <xdr:colOff>38100</xdr:colOff>
      <xdr:row>77</xdr:row>
      <xdr:rowOff>160840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151967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29607</xdr:rowOff>
    </xdr:from>
    <xdr:to>
      <xdr:col>15</xdr:col>
      <xdr:colOff>101600</xdr:colOff>
      <xdr:row>77</xdr:row>
      <xdr:rowOff>131207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122334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2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50260</xdr:rowOff>
    </xdr:from>
    <xdr:to>
      <xdr:col>10</xdr:col>
      <xdr:colOff>165100</xdr:colOff>
      <xdr:row>77</xdr:row>
      <xdr:rowOff>151860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142987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45203</xdr:rowOff>
    </xdr:from>
    <xdr:to>
      <xdr:col>6</xdr:col>
      <xdr:colOff>38100</xdr:colOff>
      <xdr:row>77</xdr:row>
      <xdr:rowOff>146803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137930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144249</xdr:rowOff>
    </xdr:from>
    <xdr:to>
      <xdr:col>24</xdr:col>
      <xdr:colOff>63500</xdr:colOff>
      <xdr:row>94</xdr:row>
      <xdr:rowOff>31655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089099"/>
          <a:ext cx="8382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144249</xdr:rowOff>
    </xdr:from>
    <xdr:to>
      <xdr:col>19</xdr:col>
      <xdr:colOff>177800</xdr:colOff>
      <xdr:row>95</xdr:row>
      <xdr:rowOff>3608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89099"/>
          <a:ext cx="889000" cy="20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128583</xdr:rowOff>
    </xdr:from>
    <xdr:to>
      <xdr:col>15</xdr:col>
      <xdr:colOff>50800</xdr:colOff>
      <xdr:row>95</xdr:row>
      <xdr:rowOff>3608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244883"/>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128583</xdr:rowOff>
    </xdr:from>
    <xdr:to>
      <xdr:col>10</xdr:col>
      <xdr:colOff>114300</xdr:colOff>
      <xdr:row>95</xdr:row>
      <xdr:rowOff>33027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44883"/>
          <a:ext cx="8890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152305</xdr:rowOff>
    </xdr:from>
    <xdr:to>
      <xdr:col>24</xdr:col>
      <xdr:colOff>114300</xdr:colOff>
      <xdr:row>94</xdr:row>
      <xdr:rowOff>82455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3732</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4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93449</xdr:rowOff>
    </xdr:from>
    <xdr:to>
      <xdr:col>20</xdr:col>
      <xdr:colOff>38100</xdr:colOff>
      <xdr:row>94</xdr:row>
      <xdr:rowOff>23599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40126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1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124258</xdr:rowOff>
    </xdr:from>
    <xdr:to>
      <xdr:col>15</xdr:col>
      <xdr:colOff>101600</xdr:colOff>
      <xdr:row>95</xdr:row>
      <xdr:rowOff>54408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70935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77783</xdr:rowOff>
    </xdr:from>
    <xdr:to>
      <xdr:col>10</xdr:col>
      <xdr:colOff>165100</xdr:colOff>
      <xdr:row>95</xdr:row>
      <xdr:rowOff>7933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24460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6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153677</xdr:rowOff>
    </xdr:from>
    <xdr:to>
      <xdr:col>6</xdr:col>
      <xdr:colOff>38100</xdr:colOff>
      <xdr:row>95</xdr:row>
      <xdr:rowOff>83827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100354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12052</xdr:rowOff>
    </xdr:from>
    <xdr:to>
      <xdr:col>55</xdr:col>
      <xdr:colOff>0</xdr:colOff>
      <xdr:row>36</xdr:row>
      <xdr:rowOff>106046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84252"/>
          <a:ext cx="838200" cy="9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157314</xdr:rowOff>
    </xdr:from>
    <xdr:to>
      <xdr:col>50</xdr:col>
      <xdr:colOff>114300</xdr:colOff>
      <xdr:row>36</xdr:row>
      <xdr:rowOff>106046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58064"/>
          <a:ext cx="889000" cy="1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157314</xdr:rowOff>
    </xdr:from>
    <xdr:to>
      <xdr:col>45</xdr:col>
      <xdr:colOff>177800</xdr:colOff>
      <xdr:row>37</xdr:row>
      <xdr:rowOff>80832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58064"/>
          <a:ext cx="889000" cy="26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80832</xdr:rowOff>
    </xdr:from>
    <xdr:to>
      <xdr:col>41</xdr:col>
      <xdr:colOff>50800</xdr:colOff>
      <xdr:row>37</xdr:row>
      <xdr:rowOff>105526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24482"/>
          <a:ext cx="889000" cy="2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132702</xdr:rowOff>
    </xdr:from>
    <xdr:to>
      <xdr:col>55</xdr:col>
      <xdr:colOff>50800</xdr:colOff>
      <xdr:row>36</xdr:row>
      <xdr:rowOff>62852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155579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55246</xdr:rowOff>
    </xdr:from>
    <xdr:to>
      <xdr:col>50</xdr:col>
      <xdr:colOff>165100</xdr:colOff>
      <xdr:row>36</xdr:row>
      <xdr:rowOff>156846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1923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0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106514</xdr:rowOff>
    </xdr:from>
    <xdr:to>
      <xdr:col>46</xdr:col>
      <xdr:colOff>38100</xdr:colOff>
      <xdr:row>36</xdr:row>
      <xdr:rowOff>36664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27791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9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30032</xdr:rowOff>
    </xdr:from>
    <xdr:to>
      <xdr:col>41</xdr:col>
      <xdr:colOff>101600</xdr:colOff>
      <xdr:row>37</xdr:row>
      <xdr:rowOff>131632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122759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6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54726</xdr:rowOff>
    </xdr:from>
    <xdr:to>
      <xdr:col>36</xdr:col>
      <xdr:colOff>165100</xdr:colOff>
      <xdr:row>37</xdr:row>
      <xdr:rowOff>156326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147453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9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137145</xdr:rowOff>
    </xdr:from>
    <xdr:to>
      <xdr:col>55</xdr:col>
      <xdr:colOff>0</xdr:colOff>
      <xdr:row>57</xdr:row>
      <xdr:rowOff>67632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38345"/>
          <a:ext cx="838200" cy="10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137145</xdr:rowOff>
    </xdr:from>
    <xdr:to>
      <xdr:col>50</xdr:col>
      <xdr:colOff>114300</xdr:colOff>
      <xdr:row>57</xdr:row>
      <xdr:rowOff>15722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38345"/>
          <a:ext cx="889000" cy="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110448</xdr:rowOff>
    </xdr:from>
    <xdr:to>
      <xdr:col>45</xdr:col>
      <xdr:colOff>177800</xdr:colOff>
      <xdr:row>57</xdr:row>
      <xdr:rowOff>15722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11648"/>
          <a:ext cx="889000" cy="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110448</xdr:rowOff>
    </xdr:from>
    <xdr:to>
      <xdr:col>41</xdr:col>
      <xdr:colOff>50800</xdr:colOff>
      <xdr:row>57</xdr:row>
      <xdr:rowOff>27821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11648"/>
          <a:ext cx="889000" cy="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16832</xdr:rowOff>
    </xdr:from>
    <xdr:to>
      <xdr:col>55</xdr:col>
      <xdr:colOff>50800</xdr:colOff>
      <xdr:row>57</xdr:row>
      <xdr:rowOff>118432</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86345</xdr:rowOff>
    </xdr:from>
    <xdr:to>
      <xdr:col>50</xdr:col>
      <xdr:colOff>165100</xdr:colOff>
      <xdr:row>57</xdr:row>
      <xdr:rowOff>16495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33022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6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136372</xdr:rowOff>
    </xdr:from>
    <xdr:to>
      <xdr:col>46</xdr:col>
      <xdr:colOff>38100</xdr:colOff>
      <xdr:row>57</xdr:row>
      <xdr:rowOff>66522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83049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51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59648</xdr:rowOff>
    </xdr:from>
    <xdr:to>
      <xdr:col>41</xdr:col>
      <xdr:colOff>101600</xdr:colOff>
      <xdr:row>56</xdr:row>
      <xdr:rowOff>161248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6325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3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148471</xdr:rowOff>
    </xdr:from>
    <xdr:to>
      <xdr:col>36</xdr:col>
      <xdr:colOff>165100</xdr:colOff>
      <xdr:row>57</xdr:row>
      <xdr:rowOff>78621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95148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2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145157</xdr:rowOff>
    </xdr:from>
    <xdr:to>
      <xdr:col>55</xdr:col>
      <xdr:colOff>0</xdr:colOff>
      <xdr:row>77</xdr:row>
      <xdr:rowOff>165988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46807"/>
          <a:ext cx="838200" cy="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145157</xdr:rowOff>
    </xdr:from>
    <xdr:to>
      <xdr:col>50</xdr:col>
      <xdr:colOff>114300</xdr:colOff>
      <xdr:row>77</xdr:row>
      <xdr:rowOff>164488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46807"/>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164488</xdr:rowOff>
    </xdr:from>
    <xdr:to>
      <xdr:col>45</xdr:col>
      <xdr:colOff>177800</xdr:colOff>
      <xdr:row>78</xdr:row>
      <xdr:rowOff>21090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66138"/>
          <a:ext cx="8890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16771</xdr:rowOff>
    </xdr:from>
    <xdr:to>
      <xdr:col>41</xdr:col>
      <xdr:colOff>50800</xdr:colOff>
      <xdr:row>78</xdr:row>
      <xdr:rowOff>21090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89871"/>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115188</xdr:rowOff>
    </xdr:from>
    <xdr:to>
      <xdr:col>55</xdr:col>
      <xdr:colOff>50800</xdr:colOff>
      <xdr:row>78</xdr:row>
      <xdr:rowOff>45338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79821</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94357</xdr:rowOff>
    </xdr:from>
    <xdr:to>
      <xdr:col>50</xdr:col>
      <xdr:colOff>165100</xdr:colOff>
      <xdr:row>78</xdr:row>
      <xdr:rowOff>24507</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41034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113688</xdr:rowOff>
    </xdr:from>
    <xdr:to>
      <xdr:col>46</xdr:col>
      <xdr:colOff>38100</xdr:colOff>
      <xdr:row>78</xdr:row>
      <xdr:rowOff>43838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1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34965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0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141740</xdr:rowOff>
    </xdr:from>
    <xdr:to>
      <xdr:col>41</xdr:col>
      <xdr:colOff>101600</xdr:colOff>
      <xdr:row>78</xdr:row>
      <xdr:rowOff>71890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63017</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137421</xdr:rowOff>
    </xdr:from>
    <xdr:to>
      <xdr:col>36</xdr:col>
      <xdr:colOff>165100</xdr:colOff>
      <xdr:row>78</xdr:row>
      <xdr:rowOff>67571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58698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156485</xdr:rowOff>
    </xdr:from>
    <xdr:to>
      <xdr:col>55</xdr:col>
      <xdr:colOff>0</xdr:colOff>
      <xdr:row>97</xdr:row>
      <xdr:rowOff>91925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444235"/>
          <a:ext cx="838200" cy="27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156485</xdr:rowOff>
    </xdr:from>
    <xdr:to>
      <xdr:col>50</xdr:col>
      <xdr:colOff>114300</xdr:colOff>
      <xdr:row>96</xdr:row>
      <xdr:rowOff>100958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444235"/>
          <a:ext cx="889000" cy="1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98267</xdr:rowOff>
    </xdr:from>
    <xdr:to>
      <xdr:col>45</xdr:col>
      <xdr:colOff>177800</xdr:colOff>
      <xdr:row>96</xdr:row>
      <xdr:rowOff>100958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214567"/>
          <a:ext cx="889000" cy="3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98267</xdr:rowOff>
    </xdr:from>
    <xdr:to>
      <xdr:col>41</xdr:col>
      <xdr:colOff>50800</xdr:colOff>
      <xdr:row>96</xdr:row>
      <xdr:rowOff>145765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214567"/>
          <a:ext cx="889000" cy="39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41125</xdr:rowOff>
    </xdr:from>
    <xdr:to>
      <xdr:col>55</xdr:col>
      <xdr:colOff>50800</xdr:colOff>
      <xdr:row>97</xdr:row>
      <xdr:rowOff>142725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19552</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5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105685</xdr:rowOff>
    </xdr:from>
    <xdr:to>
      <xdr:col>50</xdr:col>
      <xdr:colOff>165100</xdr:colOff>
      <xdr:row>96</xdr:row>
      <xdr:rowOff>35835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3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52362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16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50158</xdr:rowOff>
    </xdr:from>
    <xdr:to>
      <xdr:col>46</xdr:col>
      <xdr:colOff>38100</xdr:colOff>
      <xdr:row>96</xdr:row>
      <xdr:rowOff>151758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168285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28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47467</xdr:rowOff>
    </xdr:from>
    <xdr:to>
      <xdr:col>41</xdr:col>
      <xdr:colOff>101600</xdr:colOff>
      <xdr:row>94</xdr:row>
      <xdr:rowOff>149067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1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165594</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593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94965</xdr:rowOff>
    </xdr:from>
    <xdr:to>
      <xdr:col>36</xdr:col>
      <xdr:colOff>165100</xdr:colOff>
      <xdr:row>97</xdr:row>
      <xdr:rowOff>25115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41642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32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42088</xdr:rowOff>
    </xdr:from>
    <xdr:to>
      <xdr:col>85</xdr:col>
      <xdr:colOff>127000</xdr:colOff>
      <xdr:row>39</xdr:row>
      <xdr:rowOff>42284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8638"/>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31399</xdr:rowOff>
    </xdr:from>
    <xdr:to>
      <xdr:col>81</xdr:col>
      <xdr:colOff>50800</xdr:colOff>
      <xdr:row>39</xdr:row>
      <xdr:rowOff>42284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1794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31399</xdr:rowOff>
    </xdr:from>
    <xdr:to>
      <xdr:col>76</xdr:col>
      <xdr:colOff>114300</xdr:colOff>
      <xdr:row>39</xdr:row>
      <xdr:rowOff>42701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17949"/>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42701</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2925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162738</xdr:rowOff>
    </xdr:from>
    <xdr:to>
      <xdr:col>85</xdr:col>
      <xdr:colOff>177800</xdr:colOff>
      <xdr:row>39</xdr:row>
      <xdr:rowOff>92888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162934</xdr:rowOff>
    </xdr:from>
    <xdr:to>
      <xdr:col>81</xdr:col>
      <xdr:colOff>101600</xdr:colOff>
      <xdr:row>39</xdr:row>
      <xdr:rowOff>93084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84211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7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152049</xdr:rowOff>
    </xdr:from>
    <xdr:to>
      <xdr:col>76</xdr:col>
      <xdr:colOff>165100</xdr:colOff>
      <xdr:row>39</xdr:row>
      <xdr:rowOff>82199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6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73326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5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163351</xdr:rowOff>
    </xdr:from>
    <xdr:to>
      <xdr:col>72</xdr:col>
      <xdr:colOff>38100</xdr:colOff>
      <xdr:row>39</xdr:row>
      <xdr:rowOff>93501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84628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71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40554</xdr:rowOff>
    </xdr:from>
    <xdr:to>
      <xdr:col>85</xdr:col>
      <xdr:colOff>127000</xdr:colOff>
      <xdr:row>77</xdr:row>
      <xdr:rowOff>56290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42204"/>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56290</xdr:rowOff>
    </xdr:from>
    <xdr:to>
      <xdr:col>81</xdr:col>
      <xdr:colOff>50800</xdr:colOff>
      <xdr:row>77</xdr:row>
      <xdr:rowOff>76707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57940"/>
          <a:ext cx="8890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76707</xdr:rowOff>
    </xdr:from>
    <xdr:to>
      <xdr:col>76</xdr:col>
      <xdr:colOff>114300</xdr:colOff>
      <xdr:row>77</xdr:row>
      <xdr:rowOff>91301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78357"/>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91301</xdr:rowOff>
    </xdr:from>
    <xdr:to>
      <xdr:col>71</xdr:col>
      <xdr:colOff>177800</xdr:colOff>
      <xdr:row>77</xdr:row>
      <xdr:rowOff>108421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92951"/>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161204</xdr:rowOff>
    </xdr:from>
    <xdr:to>
      <xdr:col>85</xdr:col>
      <xdr:colOff>177800</xdr:colOff>
      <xdr:row>77</xdr:row>
      <xdr:rowOff>91354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12631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4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5490</xdr:rowOff>
    </xdr:from>
    <xdr:to>
      <xdr:col>81</xdr:col>
      <xdr:colOff>101600</xdr:colOff>
      <xdr:row>77</xdr:row>
      <xdr:rowOff>107090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123617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8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25907</xdr:rowOff>
    </xdr:from>
    <xdr:to>
      <xdr:col>76</xdr:col>
      <xdr:colOff>165100</xdr:colOff>
      <xdr:row>77</xdr:row>
      <xdr:rowOff>127507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144034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0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40501</xdr:rowOff>
    </xdr:from>
    <xdr:to>
      <xdr:col>72</xdr:col>
      <xdr:colOff>38100</xdr:colOff>
      <xdr:row>77</xdr:row>
      <xdr:rowOff>142101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158628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1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57621</xdr:rowOff>
    </xdr:from>
    <xdr:to>
      <xdr:col>67</xdr:col>
      <xdr:colOff>101600</xdr:colOff>
      <xdr:row>77</xdr:row>
      <xdr:rowOff>159221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4298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3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96924</xdr:rowOff>
    </xdr:from>
    <xdr:to>
      <xdr:col>85</xdr:col>
      <xdr:colOff>127000</xdr:colOff>
      <xdr:row>98</xdr:row>
      <xdr:rowOff>103629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99024"/>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72892</xdr:rowOff>
    </xdr:from>
    <xdr:to>
      <xdr:col>81</xdr:col>
      <xdr:colOff>50800</xdr:colOff>
      <xdr:row>98</xdr:row>
      <xdr:rowOff>103629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74992"/>
          <a:ext cx="889000" cy="3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72892</xdr:rowOff>
    </xdr:from>
    <xdr:to>
      <xdr:col>76</xdr:col>
      <xdr:colOff>114300</xdr:colOff>
      <xdr:row>98</xdr:row>
      <xdr:rowOff>116181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74992"/>
          <a:ext cx="889000" cy="4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116181</xdr:rowOff>
    </xdr:from>
    <xdr:to>
      <xdr:col>71</xdr:col>
      <xdr:colOff>177800</xdr:colOff>
      <xdr:row>98</xdr:row>
      <xdr:rowOff>118368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8281"/>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46124</xdr:rowOff>
    </xdr:from>
    <xdr:to>
      <xdr:col>85</xdr:col>
      <xdr:colOff>177800</xdr:colOff>
      <xdr:row>98</xdr:row>
      <xdr:rowOff>147724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132501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52829</xdr:rowOff>
    </xdr:from>
    <xdr:to>
      <xdr:col>81</xdr:col>
      <xdr:colOff>101600</xdr:colOff>
      <xdr:row>98</xdr:row>
      <xdr:rowOff>154429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145556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22092</xdr:rowOff>
    </xdr:from>
    <xdr:to>
      <xdr:col>76</xdr:col>
      <xdr:colOff>165100</xdr:colOff>
      <xdr:row>98</xdr:row>
      <xdr:rowOff>123692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2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114819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65381</xdr:rowOff>
    </xdr:from>
    <xdr:to>
      <xdr:col>72</xdr:col>
      <xdr:colOff>38100</xdr:colOff>
      <xdr:row>98</xdr:row>
      <xdr:rowOff>166981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158108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67568</xdr:rowOff>
    </xdr:from>
    <xdr:to>
      <xdr:col>67</xdr:col>
      <xdr:colOff>101600</xdr:colOff>
      <xdr:row>98</xdr:row>
      <xdr:rowOff>169168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160295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13398</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99948"/>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134048</xdr:rowOff>
    </xdr:from>
    <xdr:to>
      <xdr:col>98</xdr:col>
      <xdr:colOff>38100</xdr:colOff>
      <xdr:row>39</xdr:row>
      <xdr:rowOff>64198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55325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4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79769</xdr:rowOff>
    </xdr:from>
    <xdr:to>
      <xdr:col>116</xdr:col>
      <xdr:colOff>63500</xdr:colOff>
      <xdr:row>58</xdr:row>
      <xdr:rowOff>82451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23869"/>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82451</xdr:rowOff>
    </xdr:from>
    <xdr:to>
      <xdr:col>111</xdr:col>
      <xdr:colOff>177800</xdr:colOff>
      <xdr:row>58</xdr:row>
      <xdr:rowOff>85423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2655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85423</xdr:rowOff>
    </xdr:from>
    <xdr:to>
      <xdr:col>107</xdr:col>
      <xdr:colOff>50800</xdr:colOff>
      <xdr:row>58</xdr:row>
      <xdr:rowOff>119484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29523"/>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119484</xdr:rowOff>
    </xdr:from>
    <xdr:to>
      <xdr:col>102</xdr:col>
      <xdr:colOff>114300</xdr:colOff>
      <xdr:row>58</xdr:row>
      <xdr:rowOff>122707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63584"/>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28969</xdr:rowOff>
    </xdr:from>
    <xdr:to>
      <xdr:col>116</xdr:col>
      <xdr:colOff>114300</xdr:colOff>
      <xdr:row>58</xdr:row>
      <xdr:rowOff>130569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51846</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31651</xdr:rowOff>
    </xdr:from>
    <xdr:to>
      <xdr:col>112</xdr:col>
      <xdr:colOff>38100</xdr:colOff>
      <xdr:row>58</xdr:row>
      <xdr:rowOff>133251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149778</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34623</xdr:rowOff>
    </xdr:from>
    <xdr:to>
      <xdr:col>107</xdr:col>
      <xdr:colOff>101600</xdr:colOff>
      <xdr:row>58</xdr:row>
      <xdr:rowOff>136223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152750</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5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68684</xdr:rowOff>
    </xdr:from>
    <xdr:to>
      <xdr:col>102</xdr:col>
      <xdr:colOff>165100</xdr:colOff>
      <xdr:row>58</xdr:row>
      <xdr:rowOff>170284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15361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8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71907</xdr:rowOff>
    </xdr:from>
    <xdr:to>
      <xdr:col>98</xdr:col>
      <xdr:colOff>38100</xdr:colOff>
      <xdr:row>59</xdr:row>
      <xdr:rowOff>2057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18584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9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114840</xdr:rowOff>
    </xdr:from>
    <xdr:to>
      <xdr:col>116</xdr:col>
      <xdr:colOff>63500</xdr:colOff>
      <xdr:row>74</xdr:row>
      <xdr:rowOff>119419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287790"/>
          <a:ext cx="838200" cy="5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119419</xdr:rowOff>
    </xdr:from>
    <xdr:to>
      <xdr:col>111</xdr:col>
      <xdr:colOff>177800</xdr:colOff>
      <xdr:row>75</xdr:row>
      <xdr:rowOff>47136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806719"/>
          <a:ext cx="889000" cy="9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47136</xdr:rowOff>
    </xdr:from>
    <xdr:to>
      <xdr:col>107</xdr:col>
      <xdr:colOff>50800</xdr:colOff>
      <xdr:row>75</xdr:row>
      <xdr:rowOff>55594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0588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55594</xdr:rowOff>
    </xdr:from>
    <xdr:to>
      <xdr:col>102</xdr:col>
      <xdr:colOff>114300</xdr:colOff>
      <xdr:row>75</xdr:row>
      <xdr:rowOff>100358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914344"/>
          <a:ext cx="8890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64040</xdr:rowOff>
    </xdr:from>
    <xdr:to>
      <xdr:col>116</xdr:col>
      <xdr:colOff>114300</xdr:colOff>
      <xdr:row>71</xdr:row>
      <xdr:rowOff>165640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2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17067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19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68619</xdr:rowOff>
    </xdr:from>
    <xdr:to>
      <xdr:col>112</xdr:col>
      <xdr:colOff>38100</xdr:colOff>
      <xdr:row>74</xdr:row>
      <xdr:rowOff>170219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15296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53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167786</xdr:rowOff>
    </xdr:from>
    <xdr:to>
      <xdr:col>107</xdr:col>
      <xdr:colOff>101600</xdr:colOff>
      <xdr:row>75</xdr:row>
      <xdr:rowOff>97936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114463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3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4794</xdr:rowOff>
    </xdr:from>
    <xdr:to>
      <xdr:col>102</xdr:col>
      <xdr:colOff>165100</xdr:colOff>
      <xdr:row>75</xdr:row>
      <xdr:rowOff>106394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8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122921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63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49558</xdr:rowOff>
    </xdr:from>
    <xdr:to>
      <xdr:col>98</xdr:col>
      <xdr:colOff>38100</xdr:colOff>
      <xdr:row>75</xdr:row>
      <xdr:rowOff>151158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167685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68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年度から福祉事務所を設置したことで、これまで県が行っていた生活保護費の支給を町が行っているためである。</a:t>
          </a:r>
        </a:p>
        <a:p>
          <a:r>
            <a:rPr kumimoji="1" lang="ja-JP" altLang="en-US" sz="1300">
              <a:latin typeface="ＭＳ Ｐゴシック" panose="020B0600070205080204" pitchFamily="50" charset="-128"/>
              <a:ea typeface="ＭＳ Ｐゴシック" panose="020B0600070205080204" pitchFamily="50" charset="-128"/>
            </a:rPr>
            <a:t>　普通建設事業については、令和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お試し居住施設整備事業・古民家まつなが邸屋根替工事・可燃ごみ島外搬出用施設整備事業を実施したが、前年度に町道野崎本線無電柱化事業や若者向け短期滞在施設整備事業等の大型事業が完了した等により、前年度より普通建設事業費が</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％減となり類似団体平均を下回っている。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繰出金については、下水道事業が特定環境保全公共下水道事業、農業集落排水事業、漁業集落排水事業、特定生活排水処理事業の４事業に分かれ、かつ漁業集落排水事業の一部が２次離島にある地理的要因も相まって、事業ごとに１つまたは複数の最終処分場が整備されている。これにより、維持管理コスト、起債償還額が多額となり、繰出金も多額となった。また、国民健康保険診療所特別会計について、診療所建設事業に伴う医療施設建設基金の取崩等による繰出金が多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
2,232
25.50
4,292,152
4,118,211
149,563
2,120,064
3,474,454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151968</xdr:rowOff>
    </xdr:from>
    <xdr:to>
      <xdr:col>24</xdr:col>
      <xdr:colOff>63500</xdr:colOff>
      <xdr:row>36</xdr:row>
      <xdr:rowOff>153073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24168"/>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151968</xdr:rowOff>
    </xdr:from>
    <xdr:to>
      <xdr:col>19</xdr:col>
      <xdr:colOff>177800</xdr:colOff>
      <xdr:row>37</xdr:row>
      <xdr:rowOff>11056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24168"/>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166198</xdr:rowOff>
    </xdr:from>
    <xdr:to>
      <xdr:col>15</xdr:col>
      <xdr:colOff>50800</xdr:colOff>
      <xdr:row>37</xdr:row>
      <xdr:rowOff>11056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8398"/>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166198</xdr:rowOff>
    </xdr:from>
    <xdr:to>
      <xdr:col>10</xdr:col>
      <xdr:colOff>114300</xdr:colOff>
      <xdr:row>37</xdr:row>
      <xdr:rowOff>1816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8398"/>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102273</xdr:rowOff>
    </xdr:from>
    <xdr:to>
      <xdr:col>24</xdr:col>
      <xdr:colOff>114300</xdr:colOff>
      <xdr:row>37</xdr:row>
      <xdr:rowOff>32423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125150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101168</xdr:rowOff>
    </xdr:from>
    <xdr:to>
      <xdr:col>20</xdr:col>
      <xdr:colOff>38100</xdr:colOff>
      <xdr:row>37</xdr:row>
      <xdr:rowOff>31318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47845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4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131706</xdr:rowOff>
    </xdr:from>
    <xdr:to>
      <xdr:col>15</xdr:col>
      <xdr:colOff>101600</xdr:colOff>
      <xdr:row>37</xdr:row>
      <xdr:rowOff>61856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78383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115398</xdr:rowOff>
    </xdr:from>
    <xdr:to>
      <xdr:col>10</xdr:col>
      <xdr:colOff>165100</xdr:colOff>
      <xdr:row>37</xdr:row>
      <xdr:rowOff>45548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62075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122466</xdr:rowOff>
    </xdr:from>
    <xdr:to>
      <xdr:col>6</xdr:col>
      <xdr:colOff>38100</xdr:colOff>
      <xdr:row>37</xdr:row>
      <xdr:rowOff>52616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69143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159813</xdr:rowOff>
    </xdr:from>
    <xdr:to>
      <xdr:col>24</xdr:col>
      <xdr:colOff>63500</xdr:colOff>
      <xdr:row>57</xdr:row>
      <xdr:rowOff>171127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32463"/>
          <a:ext cx="838200" cy="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127079</xdr:rowOff>
    </xdr:from>
    <xdr:to>
      <xdr:col>19</xdr:col>
      <xdr:colOff>177800</xdr:colOff>
      <xdr:row>57</xdr:row>
      <xdr:rowOff>171127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99729"/>
          <a:ext cx="889000" cy="4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127079</xdr:rowOff>
    </xdr:from>
    <xdr:to>
      <xdr:col>15</xdr:col>
      <xdr:colOff>50800</xdr:colOff>
      <xdr:row>58</xdr:row>
      <xdr:rowOff>37107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9729"/>
          <a:ext cx="889000" cy="8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37107</xdr:rowOff>
    </xdr:from>
    <xdr:to>
      <xdr:col>10</xdr:col>
      <xdr:colOff>114300</xdr:colOff>
      <xdr:row>58</xdr:row>
      <xdr:rowOff>80621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1207"/>
          <a:ext cx="889000" cy="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109013</xdr:rowOff>
    </xdr:from>
    <xdr:to>
      <xdr:col>24</xdr:col>
      <xdr:colOff>114300</xdr:colOff>
      <xdr:row>58</xdr:row>
      <xdr:rowOff>39163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25240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120327</xdr:rowOff>
    </xdr:from>
    <xdr:to>
      <xdr:col>20</xdr:col>
      <xdr:colOff>38100</xdr:colOff>
      <xdr:row>58</xdr:row>
      <xdr:rowOff>50477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41604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8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76279</xdr:rowOff>
    </xdr:from>
    <xdr:to>
      <xdr:col>15</xdr:col>
      <xdr:colOff>101600</xdr:colOff>
      <xdr:row>58</xdr:row>
      <xdr:rowOff>6429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169006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4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157757</xdr:rowOff>
    </xdr:from>
    <xdr:to>
      <xdr:col>10</xdr:col>
      <xdr:colOff>165100</xdr:colOff>
      <xdr:row>58</xdr:row>
      <xdr:rowOff>87907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79034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2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29821</xdr:rowOff>
    </xdr:from>
    <xdr:to>
      <xdr:col>6</xdr:col>
      <xdr:colOff>38100</xdr:colOff>
      <xdr:row>58</xdr:row>
      <xdr:rowOff>131421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122548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6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99724</xdr:rowOff>
    </xdr:from>
    <xdr:to>
      <xdr:col>24</xdr:col>
      <xdr:colOff>63500</xdr:colOff>
      <xdr:row>75</xdr:row>
      <xdr:rowOff>163573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58474"/>
          <a:ext cx="838200" cy="6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163573</xdr:rowOff>
    </xdr:from>
    <xdr:to>
      <xdr:col>19</xdr:col>
      <xdr:colOff>177800</xdr:colOff>
      <xdr:row>76</xdr:row>
      <xdr:rowOff>122304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22323"/>
          <a:ext cx="889000" cy="13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41948</xdr:rowOff>
    </xdr:from>
    <xdr:to>
      <xdr:col>15</xdr:col>
      <xdr:colOff>50800</xdr:colOff>
      <xdr:row>76</xdr:row>
      <xdr:rowOff>122304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72148"/>
          <a:ext cx="889000" cy="8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41948</xdr:rowOff>
    </xdr:from>
    <xdr:to>
      <xdr:col>10</xdr:col>
      <xdr:colOff>114300</xdr:colOff>
      <xdr:row>76</xdr:row>
      <xdr:rowOff>43973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7214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48924</xdr:rowOff>
    </xdr:from>
    <xdr:to>
      <xdr:col>24</xdr:col>
      <xdr:colOff>114300</xdr:colOff>
      <xdr:row>75</xdr:row>
      <xdr:rowOff>150524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71801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5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112772</xdr:rowOff>
    </xdr:from>
    <xdr:to>
      <xdr:col>20</xdr:col>
      <xdr:colOff>38100</xdr:colOff>
      <xdr:row>76</xdr:row>
      <xdr:rowOff>42921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71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59449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4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71504</xdr:rowOff>
    </xdr:from>
    <xdr:to>
      <xdr:col>15</xdr:col>
      <xdr:colOff>101600</xdr:colOff>
      <xdr:row>77</xdr:row>
      <xdr:rowOff>1654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18180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162598</xdr:rowOff>
    </xdr:from>
    <xdr:to>
      <xdr:col>10</xdr:col>
      <xdr:colOff>165100</xdr:colOff>
      <xdr:row>76</xdr:row>
      <xdr:rowOff>92748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109274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9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164623</xdr:rowOff>
    </xdr:from>
    <xdr:to>
      <xdr:col>6</xdr:col>
      <xdr:colOff>38100</xdr:colOff>
      <xdr:row>76</xdr:row>
      <xdr:rowOff>94773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111299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9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94214</xdr:rowOff>
    </xdr:from>
    <xdr:to>
      <xdr:col>24</xdr:col>
      <xdr:colOff>63500</xdr:colOff>
      <xdr:row>95</xdr:row>
      <xdr:rowOff>118819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867614"/>
          <a:ext cx="838200" cy="53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118819</xdr:rowOff>
    </xdr:from>
    <xdr:to>
      <xdr:col>19</xdr:col>
      <xdr:colOff>177800</xdr:colOff>
      <xdr:row>96</xdr:row>
      <xdr:rowOff>143120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06569"/>
          <a:ext cx="889000" cy="19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60778</xdr:rowOff>
    </xdr:from>
    <xdr:to>
      <xdr:col>15</xdr:col>
      <xdr:colOff>50800</xdr:colOff>
      <xdr:row>96</xdr:row>
      <xdr:rowOff>143120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519978"/>
          <a:ext cx="8890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60778</xdr:rowOff>
    </xdr:from>
    <xdr:to>
      <xdr:col>10</xdr:col>
      <xdr:colOff>114300</xdr:colOff>
      <xdr:row>97</xdr:row>
      <xdr:rowOff>4415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19978"/>
          <a:ext cx="889000" cy="1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43414</xdr:rowOff>
    </xdr:from>
    <xdr:to>
      <xdr:col>24</xdr:col>
      <xdr:colOff>114300</xdr:colOff>
      <xdr:row>92</xdr:row>
      <xdr:rowOff>145014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8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66291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6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68019</xdr:rowOff>
    </xdr:from>
    <xdr:to>
      <xdr:col>20</xdr:col>
      <xdr:colOff>38100</xdr:colOff>
      <xdr:row>95</xdr:row>
      <xdr:rowOff>169619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14696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3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92320</xdr:rowOff>
    </xdr:from>
    <xdr:to>
      <xdr:col>15</xdr:col>
      <xdr:colOff>101600</xdr:colOff>
      <xdr:row>97</xdr:row>
      <xdr:rowOff>22470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38997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9978</xdr:rowOff>
    </xdr:from>
    <xdr:to>
      <xdr:col>10</xdr:col>
      <xdr:colOff>165100</xdr:colOff>
      <xdr:row>96</xdr:row>
      <xdr:rowOff>111578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128105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125065</xdr:rowOff>
    </xdr:from>
    <xdr:to>
      <xdr:col>6</xdr:col>
      <xdr:colOff>38100</xdr:colOff>
      <xdr:row>97</xdr:row>
      <xdr:rowOff>55215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71742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5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159549</xdr:rowOff>
    </xdr:from>
    <xdr:to>
      <xdr:col>55</xdr:col>
      <xdr:colOff>0</xdr:colOff>
      <xdr:row>58</xdr:row>
      <xdr:rowOff>14249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32199"/>
          <a:ext cx="838200" cy="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123299</xdr:rowOff>
    </xdr:from>
    <xdr:to>
      <xdr:col>50</xdr:col>
      <xdr:colOff>114300</xdr:colOff>
      <xdr:row>57</xdr:row>
      <xdr:rowOff>159549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95949"/>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123299</xdr:rowOff>
    </xdr:from>
    <xdr:to>
      <xdr:col>45</xdr:col>
      <xdr:colOff>177800</xdr:colOff>
      <xdr:row>57</xdr:row>
      <xdr:rowOff>129918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95949"/>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129918</xdr:rowOff>
    </xdr:from>
    <xdr:to>
      <xdr:col>41</xdr:col>
      <xdr:colOff>50800</xdr:colOff>
      <xdr:row>57</xdr:row>
      <xdr:rowOff>151475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02568"/>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134899</xdr:rowOff>
    </xdr:from>
    <xdr:to>
      <xdr:col>55</xdr:col>
      <xdr:colOff>50800</xdr:colOff>
      <xdr:row>58</xdr:row>
      <xdr:rowOff>65049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94276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9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108749</xdr:rowOff>
    </xdr:from>
    <xdr:to>
      <xdr:col>50</xdr:col>
      <xdr:colOff>165100</xdr:colOff>
      <xdr:row>58</xdr:row>
      <xdr:rowOff>38899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55426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5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72499</xdr:rowOff>
    </xdr:from>
    <xdr:to>
      <xdr:col>46</xdr:col>
      <xdr:colOff>38100</xdr:colOff>
      <xdr:row>58</xdr:row>
      <xdr:rowOff>2649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19176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2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79118</xdr:rowOff>
    </xdr:from>
    <xdr:to>
      <xdr:col>41</xdr:col>
      <xdr:colOff>101600</xdr:colOff>
      <xdr:row>58</xdr:row>
      <xdr:rowOff>9268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25795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2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100675</xdr:rowOff>
    </xdr:from>
    <xdr:to>
      <xdr:col>36</xdr:col>
      <xdr:colOff>165100</xdr:colOff>
      <xdr:row>58</xdr:row>
      <xdr:rowOff>30825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47352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37675</xdr:rowOff>
    </xdr:from>
    <xdr:to>
      <xdr:col>55</xdr:col>
      <xdr:colOff>0</xdr:colOff>
      <xdr:row>77</xdr:row>
      <xdr:rowOff>104766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39325"/>
          <a:ext cx="838200" cy="6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37675</xdr:rowOff>
    </xdr:from>
    <xdr:to>
      <xdr:col>50</xdr:col>
      <xdr:colOff>114300</xdr:colOff>
      <xdr:row>77</xdr:row>
      <xdr:rowOff>89009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39325"/>
          <a:ext cx="889000" cy="5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89009</xdr:rowOff>
    </xdr:from>
    <xdr:to>
      <xdr:col>45</xdr:col>
      <xdr:colOff>177800</xdr:colOff>
      <xdr:row>78</xdr:row>
      <xdr:rowOff>11023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90659"/>
          <a:ext cx="8890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11023</xdr:rowOff>
    </xdr:from>
    <xdr:to>
      <xdr:col>41</xdr:col>
      <xdr:colOff>50800</xdr:colOff>
      <xdr:row>78</xdr:row>
      <xdr:rowOff>40630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84123"/>
          <a:ext cx="889000" cy="2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53966</xdr:rowOff>
    </xdr:from>
    <xdr:to>
      <xdr:col>55</xdr:col>
      <xdr:colOff>50800</xdr:colOff>
      <xdr:row>77</xdr:row>
      <xdr:rowOff>155566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76843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0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158325</xdr:rowOff>
    </xdr:from>
    <xdr:to>
      <xdr:col>50</xdr:col>
      <xdr:colOff>165100</xdr:colOff>
      <xdr:row>77</xdr:row>
      <xdr:rowOff>88475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105003</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6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38209</xdr:rowOff>
    </xdr:from>
    <xdr:to>
      <xdr:col>46</xdr:col>
      <xdr:colOff>38100</xdr:colOff>
      <xdr:row>77</xdr:row>
      <xdr:rowOff>139809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156336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131673</xdr:rowOff>
    </xdr:from>
    <xdr:to>
      <xdr:col>41</xdr:col>
      <xdr:colOff>101600</xdr:colOff>
      <xdr:row>78</xdr:row>
      <xdr:rowOff>61823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78350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161280</xdr:rowOff>
    </xdr:from>
    <xdr:to>
      <xdr:col>36</xdr:col>
      <xdr:colOff>165100</xdr:colOff>
      <xdr:row>78</xdr:row>
      <xdr:rowOff>91430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82557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166652</xdr:rowOff>
    </xdr:from>
    <xdr:to>
      <xdr:col>55</xdr:col>
      <xdr:colOff>0</xdr:colOff>
      <xdr:row>98</xdr:row>
      <xdr:rowOff>5731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97302"/>
          <a:ext cx="838200" cy="1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166652</xdr:rowOff>
    </xdr:from>
    <xdr:to>
      <xdr:col>50</xdr:col>
      <xdr:colOff>114300</xdr:colOff>
      <xdr:row>99</xdr:row>
      <xdr:rowOff>5349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97302"/>
          <a:ext cx="889000" cy="18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150152</xdr:rowOff>
    </xdr:from>
    <xdr:to>
      <xdr:col>45</xdr:col>
      <xdr:colOff>177800</xdr:colOff>
      <xdr:row>99</xdr:row>
      <xdr:rowOff>5349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52252"/>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150152</xdr:rowOff>
    </xdr:from>
    <xdr:to>
      <xdr:col>41</xdr:col>
      <xdr:colOff>50800</xdr:colOff>
      <xdr:row>98</xdr:row>
      <xdr:rowOff>170661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52252"/>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126381</xdr:rowOff>
    </xdr:from>
    <xdr:to>
      <xdr:col>55</xdr:col>
      <xdr:colOff>50800</xdr:colOff>
      <xdr:row>98</xdr:row>
      <xdr:rowOff>56531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104808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3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115852</xdr:rowOff>
    </xdr:from>
    <xdr:to>
      <xdr:col>50</xdr:col>
      <xdr:colOff>165100</xdr:colOff>
      <xdr:row>98</xdr:row>
      <xdr:rowOff>46002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37129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125999</xdr:rowOff>
    </xdr:from>
    <xdr:to>
      <xdr:col>46</xdr:col>
      <xdr:colOff>38100</xdr:colOff>
      <xdr:row>99</xdr:row>
      <xdr:rowOff>56149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47276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99352</xdr:rowOff>
    </xdr:from>
    <xdr:to>
      <xdr:col>41</xdr:col>
      <xdr:colOff>101600</xdr:colOff>
      <xdr:row>99</xdr:row>
      <xdr:rowOff>29502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20629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9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119861</xdr:rowOff>
    </xdr:from>
    <xdr:to>
      <xdr:col>36</xdr:col>
      <xdr:colOff>165100</xdr:colOff>
      <xdr:row>99</xdr:row>
      <xdr:rowOff>50011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41138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162578</xdr:rowOff>
    </xdr:from>
    <xdr:to>
      <xdr:col>85</xdr:col>
      <xdr:colOff>127000</xdr:colOff>
      <xdr:row>38</xdr:row>
      <xdr:rowOff>31942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06228"/>
          <a:ext cx="8382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162578</xdr:rowOff>
    </xdr:from>
    <xdr:to>
      <xdr:col>81</xdr:col>
      <xdr:colOff>50800</xdr:colOff>
      <xdr:row>38</xdr:row>
      <xdr:rowOff>44776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06228"/>
          <a:ext cx="889000" cy="5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44776</xdr:rowOff>
    </xdr:from>
    <xdr:to>
      <xdr:col>76</xdr:col>
      <xdr:colOff>114300</xdr:colOff>
      <xdr:row>38</xdr:row>
      <xdr:rowOff>49284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9876"/>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49284</xdr:rowOff>
    </xdr:from>
    <xdr:to>
      <xdr:col>71</xdr:col>
      <xdr:colOff>177800</xdr:colOff>
      <xdr:row>38</xdr:row>
      <xdr:rowOff>59919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4384"/>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152593</xdr:rowOff>
    </xdr:from>
    <xdr:to>
      <xdr:col>85</xdr:col>
      <xdr:colOff>177800</xdr:colOff>
      <xdr:row>38</xdr:row>
      <xdr:rowOff>82742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62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111778</xdr:rowOff>
    </xdr:from>
    <xdr:to>
      <xdr:col>81</xdr:col>
      <xdr:colOff>101600</xdr:colOff>
      <xdr:row>38</xdr:row>
      <xdr:rowOff>41928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58455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165426</xdr:rowOff>
    </xdr:from>
    <xdr:to>
      <xdr:col>76</xdr:col>
      <xdr:colOff>165100</xdr:colOff>
      <xdr:row>38</xdr:row>
      <xdr:rowOff>95576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86703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169934</xdr:rowOff>
    </xdr:from>
    <xdr:to>
      <xdr:col>72</xdr:col>
      <xdr:colOff>38100</xdr:colOff>
      <xdr:row>38</xdr:row>
      <xdr:rowOff>100084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91211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9119</xdr:rowOff>
    </xdr:from>
    <xdr:to>
      <xdr:col>67</xdr:col>
      <xdr:colOff>101600</xdr:colOff>
      <xdr:row>38</xdr:row>
      <xdr:rowOff>110719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101846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102301</xdr:rowOff>
    </xdr:from>
    <xdr:to>
      <xdr:col>85</xdr:col>
      <xdr:colOff>127000</xdr:colOff>
      <xdr:row>57</xdr:row>
      <xdr:rowOff>151103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74951"/>
          <a:ext cx="838200" cy="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102301</xdr:rowOff>
    </xdr:from>
    <xdr:to>
      <xdr:col>81</xdr:col>
      <xdr:colOff>50800</xdr:colOff>
      <xdr:row>57</xdr:row>
      <xdr:rowOff>117486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74951"/>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117486</xdr:rowOff>
    </xdr:from>
    <xdr:to>
      <xdr:col>76</xdr:col>
      <xdr:colOff>114300</xdr:colOff>
      <xdr:row>57</xdr:row>
      <xdr:rowOff>121130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90136"/>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121130</xdr:rowOff>
    </xdr:from>
    <xdr:to>
      <xdr:col>71</xdr:col>
      <xdr:colOff>177800</xdr:colOff>
      <xdr:row>58</xdr:row>
      <xdr:rowOff>67575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93780"/>
          <a:ext cx="889000" cy="1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100303</xdr:rowOff>
    </xdr:from>
    <xdr:to>
      <xdr:col>85</xdr:col>
      <xdr:colOff>177800</xdr:colOff>
      <xdr:row>58</xdr:row>
      <xdr:rowOff>30453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78730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51501</xdr:rowOff>
    </xdr:from>
    <xdr:to>
      <xdr:col>81</xdr:col>
      <xdr:colOff>101600</xdr:colOff>
      <xdr:row>57</xdr:row>
      <xdr:rowOff>153101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169628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9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66686</xdr:rowOff>
    </xdr:from>
    <xdr:to>
      <xdr:col>76</xdr:col>
      <xdr:colOff>165100</xdr:colOff>
      <xdr:row>57</xdr:row>
      <xdr:rowOff>168286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13363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1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70330</xdr:rowOff>
    </xdr:from>
    <xdr:to>
      <xdr:col>72</xdr:col>
      <xdr:colOff>38100</xdr:colOff>
      <xdr:row>58</xdr:row>
      <xdr:rowOff>480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4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17007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1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16775</xdr:rowOff>
    </xdr:from>
    <xdr:to>
      <xdr:col>67</xdr:col>
      <xdr:colOff>101600</xdr:colOff>
      <xdr:row>58</xdr:row>
      <xdr:rowOff>118375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109502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42087</xdr:rowOff>
    </xdr:from>
    <xdr:to>
      <xdr:col>85</xdr:col>
      <xdr:colOff>127000</xdr:colOff>
      <xdr:row>79</xdr:row>
      <xdr:rowOff>42284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6637"/>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31398</xdr:rowOff>
    </xdr:from>
    <xdr:to>
      <xdr:col>81</xdr:col>
      <xdr:colOff>50800</xdr:colOff>
      <xdr:row>79</xdr:row>
      <xdr:rowOff>42284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594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31398</xdr:rowOff>
    </xdr:from>
    <xdr:to>
      <xdr:col>76</xdr:col>
      <xdr:colOff>114300</xdr:colOff>
      <xdr:row>79</xdr:row>
      <xdr:rowOff>42701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5948"/>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42701</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725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162737</xdr:rowOff>
    </xdr:from>
    <xdr:to>
      <xdr:col>85</xdr:col>
      <xdr:colOff>177800</xdr:colOff>
      <xdr:row>79</xdr:row>
      <xdr:rowOff>92887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162934</xdr:rowOff>
    </xdr:from>
    <xdr:to>
      <xdr:col>81</xdr:col>
      <xdr:colOff>101600</xdr:colOff>
      <xdr:row>79</xdr:row>
      <xdr:rowOff>93084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84211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152048</xdr:rowOff>
    </xdr:from>
    <xdr:to>
      <xdr:col>76</xdr:col>
      <xdr:colOff>165100</xdr:colOff>
      <xdr:row>79</xdr:row>
      <xdr:rowOff>82198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73325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1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163351</xdr:rowOff>
    </xdr:from>
    <xdr:to>
      <xdr:col>72</xdr:col>
      <xdr:colOff>38100</xdr:colOff>
      <xdr:row>79</xdr:row>
      <xdr:rowOff>93501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84628</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2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40554</xdr:rowOff>
    </xdr:from>
    <xdr:to>
      <xdr:col>85</xdr:col>
      <xdr:colOff>127000</xdr:colOff>
      <xdr:row>97</xdr:row>
      <xdr:rowOff>56290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71204"/>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56290</xdr:rowOff>
    </xdr:from>
    <xdr:to>
      <xdr:col>81</xdr:col>
      <xdr:colOff>50800</xdr:colOff>
      <xdr:row>97</xdr:row>
      <xdr:rowOff>76707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86940"/>
          <a:ext cx="8890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76707</xdr:rowOff>
    </xdr:from>
    <xdr:to>
      <xdr:col>76</xdr:col>
      <xdr:colOff>114300</xdr:colOff>
      <xdr:row>97</xdr:row>
      <xdr:rowOff>91301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07357"/>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91301</xdr:rowOff>
    </xdr:from>
    <xdr:to>
      <xdr:col>71</xdr:col>
      <xdr:colOff>177800</xdr:colOff>
      <xdr:row>97</xdr:row>
      <xdr:rowOff>108421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21951"/>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161204</xdr:rowOff>
    </xdr:from>
    <xdr:to>
      <xdr:col>85</xdr:col>
      <xdr:colOff>177800</xdr:colOff>
      <xdr:row>97</xdr:row>
      <xdr:rowOff>91354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12631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7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5490</xdr:rowOff>
    </xdr:from>
    <xdr:to>
      <xdr:col>81</xdr:col>
      <xdr:colOff>101600</xdr:colOff>
      <xdr:row>97</xdr:row>
      <xdr:rowOff>107090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123617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41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25907</xdr:rowOff>
    </xdr:from>
    <xdr:to>
      <xdr:col>76</xdr:col>
      <xdr:colOff>165100</xdr:colOff>
      <xdr:row>97</xdr:row>
      <xdr:rowOff>127507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144034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3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40501</xdr:rowOff>
    </xdr:from>
    <xdr:to>
      <xdr:col>72</xdr:col>
      <xdr:colOff>38100</xdr:colOff>
      <xdr:row>97</xdr:row>
      <xdr:rowOff>142101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158628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4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57621</xdr:rowOff>
    </xdr:from>
    <xdr:to>
      <xdr:col>67</xdr:col>
      <xdr:colOff>101600</xdr:colOff>
      <xdr:row>97</xdr:row>
      <xdr:rowOff>159221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4298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6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145529</xdr:rowOff>
    </xdr:from>
    <xdr:to>
      <xdr:col>116</xdr:col>
      <xdr:colOff>63500</xdr:colOff>
      <xdr:row>37</xdr:row>
      <xdr:rowOff>31024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317729"/>
          <a:ext cx="838200" cy="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46799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61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31024</xdr:rowOff>
    </xdr:from>
    <xdr:to>
      <xdr:col>111</xdr:col>
      <xdr:colOff>177800</xdr:colOff>
      <xdr:row>37</xdr:row>
      <xdr:rowOff>119080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374674"/>
          <a:ext cx="889000" cy="8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165716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119080</xdr:rowOff>
    </xdr:from>
    <xdr:to>
      <xdr:col>107</xdr:col>
      <xdr:colOff>50800</xdr:colOff>
      <xdr:row>37</xdr:row>
      <xdr:rowOff>131493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46273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169946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131493</xdr:rowOff>
    </xdr:from>
    <xdr:to>
      <xdr:col>102</xdr:col>
      <xdr:colOff>114300</xdr:colOff>
      <xdr:row>37</xdr:row>
      <xdr:rowOff>161326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475143"/>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94729</xdr:rowOff>
    </xdr:from>
    <xdr:to>
      <xdr:col>116</xdr:col>
      <xdr:colOff>114300</xdr:colOff>
      <xdr:row>37</xdr:row>
      <xdr:rowOff>24879</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2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117606</xdr:rowOff>
    </xdr:from>
    <xdr:ext cx="534377"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1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151674</xdr:rowOff>
    </xdr:from>
    <xdr:to>
      <xdr:col>112</xdr:col>
      <xdr:colOff>38100</xdr:colOff>
      <xdr:row>37</xdr:row>
      <xdr:rowOff>81824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3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98351</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56111" y="609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68280</xdr:rowOff>
    </xdr:from>
    <xdr:to>
      <xdr:col>107</xdr:col>
      <xdr:colOff>101600</xdr:colOff>
      <xdr:row>37</xdr:row>
      <xdr:rowOff>169880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4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14957</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61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80693</xdr:rowOff>
    </xdr:from>
    <xdr:to>
      <xdr:col>102</xdr:col>
      <xdr:colOff>165100</xdr:colOff>
      <xdr:row>38</xdr:row>
      <xdr:rowOff>10843</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42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27370</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19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110525</xdr:rowOff>
    </xdr:from>
    <xdr:to>
      <xdr:col>98</xdr:col>
      <xdr:colOff>38100</xdr:colOff>
      <xdr:row>38</xdr:row>
      <xdr:rowOff>40675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45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57202</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22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主に民生費、衛生費、公債費、諸支出金が増加している。</a:t>
          </a:r>
        </a:p>
        <a:p>
          <a:r>
            <a:rPr kumimoji="1" lang="ja-JP" altLang="en-US" sz="1300">
              <a:latin typeface="ＭＳ Ｐゴシック" panose="020B0600070205080204" pitchFamily="50" charset="-128"/>
              <a:ea typeface="ＭＳ Ｐゴシック" panose="020B0600070205080204" pitchFamily="50" charset="-128"/>
            </a:rPr>
            <a:t>　民生費については、老人福祉施設等整備事業補助金や非課税世帯等給付金等に係る費用の増が主な要因である。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衛生費については、国民健康保険診療所特別会計繰出金や塵芥処理関係重要備品購入費、可燃ごみ島外搬出用施設整備事業等に係る費用の増が主な要因である。</a:t>
          </a:r>
        </a:p>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年度借入分の過疎対策事業債ソフト分及び、令和元年度借入分の辺地対策事業債の償還開始等に伴う元利償還金の増が主な要因である。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諸支出金については、渡船事業会計への繰出金があることにより、類似団体平均を上回っている。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・財政調整基金については、取崩すことなく</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百万円積立することができた。</a:t>
          </a:r>
        </a:p>
        <a:p>
          <a:r>
            <a:rPr kumimoji="1" lang="ja-JP" altLang="en-US" sz="1300">
              <a:latin typeface="ＭＳ ゴシック" pitchFamily="49" charset="-128"/>
              <a:ea typeface="ＭＳ ゴシック" pitchFamily="49" charset="-128"/>
            </a:rPr>
            <a:t>・実質収支については、</a:t>
          </a:r>
          <a:r>
            <a:rPr kumimoji="1" lang="en-US" altLang="ja-JP" sz="1300">
              <a:latin typeface="ＭＳ ゴシック" pitchFamily="49" charset="-128"/>
              <a:ea typeface="ＭＳ ゴシック" pitchFamily="49" charset="-128"/>
            </a:rPr>
            <a:t>150</a:t>
          </a:r>
          <a:r>
            <a:rPr kumimoji="1" lang="ja-JP" altLang="en-US" sz="1300">
              <a:latin typeface="ＭＳ ゴシック" pitchFamily="49" charset="-128"/>
              <a:ea typeface="ＭＳ ゴシック" pitchFamily="49" charset="-128"/>
            </a:rPr>
            <a:t>百万円となっており、普通交付税の影響で標準財政規模の増減があるものの、例年</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％で推移している。</a:t>
          </a:r>
        </a:p>
        <a:p>
          <a:r>
            <a:rPr kumimoji="1" lang="ja-JP" altLang="en-US" sz="1300">
              <a:latin typeface="ＭＳ ゴシック" pitchFamily="49" charset="-128"/>
              <a:ea typeface="ＭＳ ゴシック" pitchFamily="49" charset="-128"/>
            </a:rPr>
            <a:t>・単年度実質収支については、積立金が前年度と比べ</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百万円の増で前年度に引き続き黒字となっている。今後も健全な財政運営に努める。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全会計において、連結実質赤字額は発生していない。令和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年度の黒字額の伸びは、一般会計においては、歳入の普通交付税において、標準税収入額等の増により標準財政規模が増となっていることが主な要因で前年度比</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ポイントの増となっている。介護保険事業特別会計においては、歳入では介護保険料の増、歳出では地域密着型サービスの利用者の減少等により、実質収支が増となり、前年度比</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今後も計画的な財政運営に努める。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4292152</v>
      </c>
      <c r="BO4" s="449"/>
      <c r="BP4" s="449"/>
      <c r="BQ4" s="449"/>
      <c r="BR4" s="449"/>
      <c r="BS4" s="449"/>
      <c r="BT4" s="449"/>
      <c r="BU4" s="450"/>
      <c r="BV4" s="448">
        <v>4305196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7.1</v>
      </c>
      <c r="CU4" s="589"/>
      <c r="CV4" s="589"/>
      <c r="CW4" s="589"/>
      <c r="CX4" s="589"/>
      <c r="CY4" s="589"/>
      <c r="CZ4" s="589"/>
      <c r="DA4" s="590"/>
      <c r="DB4" s="588">
        <v>6.8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4118211</v>
      </c>
      <c r="BO5" s="420"/>
      <c r="BP5" s="420"/>
      <c r="BQ5" s="420"/>
      <c r="BR5" s="420"/>
      <c r="BS5" s="420"/>
      <c r="BT5" s="420"/>
      <c r="BU5" s="421"/>
      <c r="BV5" s="419">
        <v>4026193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81.900000000000006</v>
      </c>
      <c r="CU5" s="417"/>
      <c r="CV5" s="417"/>
      <c r="CW5" s="417"/>
      <c r="CX5" s="417"/>
      <c r="CY5" s="417"/>
      <c r="CZ5" s="417"/>
      <c r="DA5" s="418"/>
      <c r="DB5" s="416">
        <v>79.400000000000006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173941</v>
      </c>
      <c r="BO6" s="420"/>
      <c r="BP6" s="420"/>
      <c r="BQ6" s="420"/>
      <c r="BR6" s="420"/>
      <c r="BS6" s="420"/>
      <c r="BT6" s="420"/>
      <c r="BU6" s="421"/>
      <c r="BV6" s="419">
        <v>279003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82.4</v>
      </c>
      <c r="CU6" s="563"/>
      <c r="CV6" s="563"/>
      <c r="CW6" s="563"/>
      <c r="CX6" s="563"/>
      <c r="CY6" s="563"/>
      <c r="CZ6" s="563"/>
      <c r="DA6" s="564"/>
      <c r="DB6" s="562">
        <v>81.7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24378</v>
      </c>
      <c r="BO7" s="420"/>
      <c r="BP7" s="420"/>
      <c r="BQ7" s="420"/>
      <c r="BR7" s="420"/>
      <c r="BS7" s="420"/>
      <c r="BT7" s="420"/>
      <c r="BU7" s="421"/>
      <c r="BV7" s="419">
        <v>128464</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2120064</v>
      </c>
      <c r="CU7" s="420"/>
      <c r="CV7" s="420"/>
      <c r="CW7" s="420"/>
      <c r="CX7" s="420"/>
      <c r="CY7" s="420"/>
      <c r="CZ7" s="420"/>
      <c r="DA7" s="421"/>
      <c r="DB7" s="419">
        <v>2210479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108</v>
      </c>
      <c r="AV8" s="478"/>
      <c r="AW8" s="478"/>
      <c r="AX8" s="478"/>
      <c r="AY8" s="433" t="s">
        <v>112</v>
      </c>
      <c r="AZ8" s="434"/>
      <c r="BA8" s="434"/>
      <c r="BB8" s="434"/>
      <c r="BC8" s="434"/>
      <c r="BD8" s="434"/>
      <c r="BE8" s="434"/>
      <c r="BF8" s="434"/>
      <c r="BG8" s="434"/>
      <c r="BH8" s="434"/>
      <c r="BI8" s="434"/>
      <c r="BJ8" s="434"/>
      <c r="BK8" s="434"/>
      <c r="BL8" s="434"/>
      <c r="BM8" s="435"/>
      <c r="BN8" s="419">
        <v>149563</v>
      </c>
      <c r="BO8" s="420"/>
      <c r="BP8" s="420"/>
      <c r="BQ8" s="420"/>
      <c r="BR8" s="420"/>
      <c r="BS8" s="420"/>
      <c r="BT8" s="420"/>
      <c r="BU8" s="421"/>
      <c r="BV8" s="419">
        <v>150539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v>
      </c>
      <c r="CU8" s="523"/>
      <c r="CV8" s="523"/>
      <c r="CW8" s="523"/>
      <c r="CX8" s="523"/>
      <c r="CY8" s="523"/>
      <c r="CZ8" s="523"/>
      <c r="DA8" s="524"/>
      <c r="DB8" s="522">
        <v>0.1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2288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108</v>
      </c>
      <c r="AV9" s="478"/>
      <c r="AW9" s="478"/>
      <c r="AX9" s="478"/>
      <c r="AY9" s="433" t="s">
        <v>118</v>
      </c>
      <c r="AZ9" s="434"/>
      <c r="BA9" s="434"/>
      <c r="BB9" s="434"/>
      <c r="BC9" s="434"/>
      <c r="BD9" s="434"/>
      <c r="BE9" s="434"/>
      <c r="BF9" s="434"/>
      <c r="BG9" s="434"/>
      <c r="BH9" s="434"/>
      <c r="BI9" s="434"/>
      <c r="BJ9" s="434"/>
      <c r="BK9" s="434"/>
      <c r="BL9" s="434"/>
      <c r="BM9" s="435"/>
      <c r="BN9" s="419">
        <v>-976</v>
      </c>
      <c r="BO9" s="420"/>
      <c r="BP9" s="420"/>
      <c r="BQ9" s="420"/>
      <c r="BR9" s="420"/>
      <c r="BS9" s="420"/>
      <c r="BT9" s="420"/>
      <c r="BU9" s="421"/>
      <c r="BV9" s="419">
        <v>36122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15.3</v>
      </c>
      <c r="CU9" s="417"/>
      <c r="CV9" s="417"/>
      <c r="CW9" s="417"/>
      <c r="CX9" s="417"/>
      <c r="CY9" s="417"/>
      <c r="CZ9" s="417"/>
      <c r="DA9" s="418"/>
      <c r="DB9" s="416">
        <v>14.5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2560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20378</v>
      </c>
      <c r="BO10" s="420"/>
      <c r="BP10" s="420"/>
      <c r="BQ10" s="420"/>
      <c r="BR10" s="420"/>
      <c r="BS10" s="420"/>
      <c r="BT10" s="420"/>
      <c r="BU10" s="421"/>
      <c r="BV10" s="419">
        <v>12035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108</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2239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2232</v>
      </c>
      <c r="S13" s="507"/>
      <c r="T13" s="507"/>
      <c r="U13" s="507"/>
      <c r="V13" s="508"/>
      <c r="W13" s="509" t="s">
        <v>141</v>
      </c>
      <c r="X13" s="405"/>
      <c r="Y13" s="405"/>
      <c r="Z13" s="405"/>
      <c r="AA13" s="405"/>
      <c r="AB13" s="406"/>
      <c r="AC13" s="372">
        <v>322</v>
      </c>
      <c r="AD13" s="373"/>
      <c r="AE13" s="373"/>
      <c r="AF13" s="373"/>
      <c r="AG13" s="374"/>
      <c r="AH13" s="372">
        <v>396</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19402</v>
      </c>
      <c r="BO13" s="420"/>
      <c r="BP13" s="420"/>
      <c r="BQ13" s="420"/>
      <c r="BR13" s="420"/>
      <c r="BS13" s="420"/>
      <c r="BT13" s="420"/>
      <c r="BU13" s="421"/>
      <c r="BV13" s="419">
        <v>48157</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8.5</v>
      </c>
      <c r="CU13" s="417"/>
      <c r="CV13" s="417"/>
      <c r="CW13" s="417"/>
      <c r="CX13" s="417"/>
      <c r="CY13" s="417"/>
      <c r="CZ13" s="417"/>
      <c r="DA13" s="418"/>
      <c r="DB13" s="416">
        <v>8.1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2284</v>
      </c>
      <c r="S14" s="507"/>
      <c r="T14" s="507"/>
      <c r="U14" s="507"/>
      <c r="V14" s="508"/>
      <c r="W14" s="510"/>
      <c r="X14" s="408"/>
      <c r="Y14" s="408"/>
      <c r="Z14" s="408"/>
      <c r="AA14" s="408"/>
      <c r="AB14" s="409"/>
      <c r="AC14" s="499">
        <v>28.8</v>
      </c>
      <c r="AD14" s="500"/>
      <c r="AE14" s="500"/>
      <c r="AF14" s="500"/>
      <c r="AG14" s="501"/>
      <c r="AH14" s="499">
        <v>32.700000000000003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2274</v>
      </c>
      <c r="S15" s="507"/>
      <c r="T15" s="507"/>
      <c r="U15" s="507"/>
      <c r="V15" s="508"/>
      <c r="W15" s="509" t="s">
        <v>148</v>
      </c>
      <c r="X15" s="405"/>
      <c r="Y15" s="405"/>
      <c r="Z15" s="405"/>
      <c r="AA15" s="405"/>
      <c r="AB15" s="406"/>
      <c r="AC15" s="372">
        <v>101</v>
      </c>
      <c r="AD15" s="373"/>
      <c r="AE15" s="373"/>
      <c r="AF15" s="373"/>
      <c r="AG15" s="374"/>
      <c r="AH15" s="372">
        <v>103</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200138</v>
      </c>
      <c r="BO15" s="449"/>
      <c r="BP15" s="449"/>
      <c r="BQ15" s="449"/>
      <c r="BR15" s="449"/>
      <c r="BS15" s="449"/>
      <c r="BT15" s="449"/>
      <c r="BU15" s="450"/>
      <c r="BV15" s="448">
        <v>192353</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9</v>
      </c>
      <c r="AD16" s="500"/>
      <c r="AE16" s="500"/>
      <c r="AF16" s="500"/>
      <c r="AG16" s="501"/>
      <c r="AH16" s="499">
        <v>8.5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2059120</v>
      </c>
      <c r="BO16" s="420"/>
      <c r="BP16" s="420"/>
      <c r="BQ16" s="420"/>
      <c r="BR16" s="420"/>
      <c r="BS16" s="420"/>
      <c r="BT16" s="420"/>
      <c r="BU16" s="421"/>
      <c r="BV16" s="419">
        <v>2105482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696</v>
      </c>
      <c r="AD17" s="373"/>
      <c r="AE17" s="373"/>
      <c r="AF17" s="373"/>
      <c r="AG17" s="374"/>
      <c r="AH17" s="372">
        <v>711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245771</v>
      </c>
      <c r="BO17" s="420"/>
      <c r="BP17" s="420"/>
      <c r="BQ17" s="420"/>
      <c r="BR17" s="420"/>
      <c r="BS17" s="420"/>
      <c r="BT17" s="420"/>
      <c r="BU17" s="421"/>
      <c r="BV17" s="419">
        <v>235230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25.5</v>
      </c>
      <c r="M18" s="472"/>
      <c r="N18" s="472"/>
      <c r="O18" s="472"/>
      <c r="P18" s="472"/>
      <c r="Q18" s="472"/>
      <c r="R18" s="473"/>
      <c r="S18" s="473"/>
      <c r="T18" s="473"/>
      <c r="U18" s="473"/>
      <c r="V18" s="474"/>
      <c r="W18" s="490"/>
      <c r="X18" s="491"/>
      <c r="Y18" s="491"/>
      <c r="Z18" s="491"/>
      <c r="AA18" s="491"/>
      <c r="AB18" s="515"/>
      <c r="AC18" s="389">
        <v>62.2</v>
      </c>
      <c r="AD18" s="390"/>
      <c r="AE18" s="390"/>
      <c r="AF18" s="390"/>
      <c r="AG18" s="475"/>
      <c r="AH18" s="389">
        <v>58.8</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1749960</v>
      </c>
      <c r="BO18" s="420"/>
      <c r="BP18" s="420"/>
      <c r="BQ18" s="420"/>
      <c r="BR18" s="420"/>
      <c r="BS18" s="420"/>
      <c r="BT18" s="420"/>
      <c r="BU18" s="421"/>
      <c r="BV18" s="419">
        <v>1778904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90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2602355</v>
      </c>
      <c r="BO19" s="420"/>
      <c r="BP19" s="420"/>
      <c r="BQ19" s="420"/>
      <c r="BR19" s="420"/>
      <c r="BS19" s="420"/>
      <c r="BT19" s="420"/>
      <c r="BU19" s="421"/>
      <c r="BV19" s="419">
        <v>2680872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1126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3474454</v>
      </c>
      <c r="BO22" s="449"/>
      <c r="BP22" s="449"/>
      <c r="BQ22" s="449"/>
      <c r="BR22" s="449"/>
      <c r="BS22" s="449"/>
      <c r="BT22" s="449"/>
      <c r="BU22" s="450"/>
      <c r="BV22" s="448">
        <v>3532660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3355490</v>
      </c>
      <c r="BO23" s="420"/>
      <c r="BP23" s="420"/>
      <c r="BQ23" s="420"/>
      <c r="BR23" s="420"/>
      <c r="BS23" s="420"/>
      <c r="BT23" s="420"/>
      <c r="BU23" s="421"/>
      <c r="BV23" s="419">
        <v>3457300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5980</v>
      </c>
      <c r="R24" s="373"/>
      <c r="S24" s="373"/>
      <c r="T24" s="373"/>
      <c r="U24" s="373"/>
      <c r="V24" s="374"/>
      <c r="W24" s="462"/>
      <c r="X24" s="399"/>
      <c r="Y24" s="400"/>
      <c r="Z24" s="375" t="s">
        <v>173</v>
      </c>
      <c r="AA24" s="376"/>
      <c r="AB24" s="376"/>
      <c r="AC24" s="376"/>
      <c r="AD24" s="376"/>
      <c r="AE24" s="376"/>
      <c r="AF24" s="376"/>
      <c r="AG24" s="377"/>
      <c r="AH24" s="372">
        <v>54</v>
      </c>
      <c r="AI24" s="373"/>
      <c r="AJ24" s="373"/>
      <c r="AK24" s="373"/>
      <c r="AL24" s="374"/>
      <c r="AM24" s="372">
        <v>150174</v>
      </c>
      <c r="AN24" s="373"/>
      <c r="AO24" s="373"/>
      <c r="AP24" s="373"/>
      <c r="AQ24" s="373"/>
      <c r="AR24" s="374"/>
      <c r="AS24" s="372">
        <v>2781</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2621689</v>
      </c>
      <c r="BO24" s="420"/>
      <c r="BP24" s="420"/>
      <c r="BQ24" s="420"/>
      <c r="BR24" s="420"/>
      <c r="BS24" s="420"/>
      <c r="BT24" s="420"/>
      <c r="BU24" s="421"/>
      <c r="BV24" s="419">
        <v>2596675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4950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178</v>
      </c>
      <c r="AN25" s="373"/>
      <c r="AO25" s="373"/>
      <c r="AP25" s="373"/>
      <c r="AQ25" s="373"/>
      <c r="AR25" s="374"/>
      <c r="AS25" s="372" t="s">
        <v>177</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5727</v>
      </c>
      <c r="BO25" s="449"/>
      <c r="BP25" s="449"/>
      <c r="BQ25" s="449"/>
      <c r="BR25" s="449"/>
      <c r="BS25" s="449"/>
      <c r="BT25" s="449"/>
      <c r="BU25" s="450"/>
      <c r="BV25" s="448">
        <v>842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4860</v>
      </c>
      <c r="R26" s="373"/>
      <c r="S26" s="373"/>
      <c r="T26" s="373"/>
      <c r="U26" s="373"/>
      <c r="V26" s="374"/>
      <c r="W26" s="462"/>
      <c r="X26" s="399"/>
      <c r="Y26" s="400"/>
      <c r="Z26" s="375" t="s">
        <v>181</v>
      </c>
      <c r="AA26" s="430"/>
      <c r="AB26" s="430"/>
      <c r="AC26" s="430"/>
      <c r="AD26" s="430"/>
      <c r="AE26" s="430"/>
      <c r="AF26" s="430"/>
      <c r="AG26" s="431"/>
      <c r="AH26" s="372">
        <v>3</v>
      </c>
      <c r="AI26" s="373"/>
      <c r="AJ26" s="373"/>
      <c r="AK26" s="373"/>
      <c r="AL26" s="374"/>
      <c r="AM26" s="372">
        <v>6678</v>
      </c>
      <c r="AN26" s="373"/>
      <c r="AO26" s="373"/>
      <c r="AP26" s="373"/>
      <c r="AQ26" s="373"/>
      <c r="AR26" s="374"/>
      <c r="AS26" s="372">
        <v>2226</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184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2550</v>
      </c>
      <c r="R27" s="373"/>
      <c r="S27" s="373"/>
      <c r="T27" s="373"/>
      <c r="U27" s="373"/>
      <c r="V27" s="374"/>
      <c r="W27" s="462"/>
      <c r="X27" s="399"/>
      <c r="Y27" s="400"/>
      <c r="Z27" s="375" t="s">
        <v>186</v>
      </c>
      <c r="AA27" s="376"/>
      <c r="AB27" s="376"/>
      <c r="AC27" s="376"/>
      <c r="AD27" s="376"/>
      <c r="AE27" s="376"/>
      <c r="AF27" s="376"/>
      <c r="AG27" s="377"/>
      <c r="AH27" s="372">
        <v>7</v>
      </c>
      <c r="AI27" s="373"/>
      <c r="AJ27" s="373"/>
      <c r="AK27" s="373"/>
      <c r="AL27" s="374"/>
      <c r="AM27" s="372">
        <v>15204</v>
      </c>
      <c r="AN27" s="373"/>
      <c r="AO27" s="373"/>
      <c r="AP27" s="373"/>
      <c r="AQ27" s="373"/>
      <c r="AR27" s="374"/>
      <c r="AS27" s="372">
        <v>2172</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103088</v>
      </c>
      <c r="BO27" s="454"/>
      <c r="BP27" s="454"/>
      <c r="BQ27" s="454"/>
      <c r="BR27" s="454"/>
      <c r="BS27" s="454"/>
      <c r="BT27" s="454"/>
      <c r="BU27" s="455"/>
      <c r="BV27" s="453">
        <v>103080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1980</v>
      </c>
      <c r="R28" s="373"/>
      <c r="S28" s="373"/>
      <c r="T28" s="373"/>
      <c r="U28" s="373"/>
      <c r="V28" s="374"/>
      <c r="W28" s="462"/>
      <c r="X28" s="399"/>
      <c r="Y28" s="400"/>
      <c r="Z28" s="375" t="s">
        <v>189</v>
      </c>
      <c r="AA28" s="376"/>
      <c r="AB28" s="376"/>
      <c r="AC28" s="376"/>
      <c r="AD28" s="376"/>
      <c r="AE28" s="376"/>
      <c r="AF28" s="376"/>
      <c r="AG28" s="377"/>
      <c r="AH28" s="372" t="s">
        <v>178</v>
      </c>
      <c r="AI28" s="373"/>
      <c r="AJ28" s="373"/>
      <c r="AK28" s="373"/>
      <c r="AL28" s="374"/>
      <c r="AM28" s="372" t="s">
        <v>184</v>
      </c>
      <c r="AN28" s="373"/>
      <c r="AO28" s="373"/>
      <c r="AP28" s="373"/>
      <c r="AQ28" s="373"/>
      <c r="AR28" s="374"/>
      <c r="AS28" s="372" t="s">
        <v>139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423563</v>
      </c>
      <c r="BO28" s="449"/>
      <c r="BP28" s="449"/>
      <c r="BQ28" s="449"/>
      <c r="BR28" s="449"/>
      <c r="BS28" s="449"/>
      <c r="BT28" s="449"/>
      <c r="BU28" s="450"/>
      <c r="BV28" s="448">
        <v>403185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6</v>
      </c>
      <c r="M29" s="373"/>
      <c r="N29" s="373"/>
      <c r="O29" s="373"/>
      <c r="P29" s="374"/>
      <c r="Q29" s="372">
        <v>1800</v>
      </c>
      <c r="R29" s="373"/>
      <c r="S29" s="373"/>
      <c r="T29" s="373"/>
      <c r="U29" s="373"/>
      <c r="V29" s="374"/>
      <c r="W29" s="463"/>
      <c r="X29" s="464"/>
      <c r="Y29" s="465"/>
      <c r="Z29" s="375" t="s">
        <v>192</v>
      </c>
      <c r="AA29" s="376"/>
      <c r="AB29" s="376"/>
      <c r="AC29" s="376"/>
      <c r="AD29" s="376"/>
      <c r="AE29" s="376"/>
      <c r="AF29" s="376"/>
      <c r="AG29" s="377"/>
      <c r="AH29" s="372">
        <v>61</v>
      </c>
      <c r="AI29" s="373"/>
      <c r="AJ29" s="373"/>
      <c r="AK29" s="373"/>
      <c r="AL29" s="374"/>
      <c r="AM29" s="372">
        <v>165378</v>
      </c>
      <c r="AN29" s="373"/>
      <c r="AO29" s="373"/>
      <c r="AP29" s="373"/>
      <c r="AQ29" s="373"/>
      <c r="AR29" s="374"/>
      <c r="AS29" s="372">
        <v>2711</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433188</v>
      </c>
      <c r="BO29" s="420"/>
      <c r="BP29" s="420"/>
      <c r="BQ29" s="420"/>
      <c r="BR29" s="420"/>
      <c r="BS29" s="420"/>
      <c r="BT29" s="420"/>
      <c r="BU29" s="421"/>
      <c r="BV29" s="419">
        <v>447251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97.3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1789390</v>
      </c>
      <c r="BO30" s="454"/>
      <c r="BP30" s="454"/>
      <c r="BQ30" s="454"/>
      <c r="BR30" s="454"/>
      <c r="BS30" s="454"/>
      <c r="BT30" s="454"/>
      <c r="BU30" s="455"/>
      <c r="BV30" s="453">
        <v>2003276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202</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小値賀町簡易水道事業特別会計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長崎県後期高齢者医療広域連合（普通会計）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小値賀交通株式会社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国民健康保険診療所特別会計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小値賀町下水道事業特別会計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長崎県後期高齢者医療広域連合（後期高齢者医療事業会計）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一般財団法人小値賀町担い手公社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小値賀町介護保険事業特別会計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IF('各会計、関係団体の財政状況及び健全化判断比率'!B34="","",'各会計、関係団体の財政状況及び健全化判断比率'!B34)</f>
        <v>小値賀町渡船事業特別会計</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長崎県市町村総合事務組合（一般会計）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小値賀町後期高齢者医療事業特別会計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長崎県市町村総合事務組合（市町村会館管理事業特別会計）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長崎県市町村総合事務組合（市町村会館馬町別館管理事業特別会計）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長崎県市町村総合事務組合（公平委員会事業特別会計）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長崎県市町村総合事務組合（行政不服審査会事業特別会計）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長崎県市町村総合事務組合（交通災害共済事業特別会計）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ERBrlvKIM3msmJ1Cv1KhrZle9HhqyjYcM/ULt1qUujBulFAWSjI6Mg0+06MO3grmxJNA0rXhuhAFyDgC7K0ig==" saltValue="4imYim1yVRpsK3vo2a4xp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565</v>
      </c>
      <c r="D34" s="1151"/>
      <c r="E34" s="1152"/>
      <c r="F34" s="32">
        <v>6.31</v>
      </c>
      <c r="G34" s="33">
        <v>4.37</v>
      </c>
      <c r="H34" s="33">
        <v>5.68</v>
      </c>
      <c r="I34" s="33">
        <v>6.81</v>
      </c>
      <c r="J34" s="34">
        <v>7.05</v>
      </c>
      <c r="K34" s="22"/>
      <c r="L34" s="22"/>
      <c r="M34" s="22"/>
      <c r="N34" s="22"/>
      <c r="O34" s="22"/>
      <c r="P34" s="22"/>
    </row>
    <row r="35" spans="1:16" ht="39" customHeight="1" x14ac:dyDescent="0.15">
      <c r="A35" s="22"/>
      <c r="B35" s="35"/>
      <c r="C35" s="1145" t="s">
        <v>566</v>
      </c>
      <c r="D35" s="1146"/>
      <c r="E35" s="1147"/>
      <c r="F35" s="36">
        <v>0.56999999999999995</v>
      </c>
      <c r="G35" s="37">
        <v>1.71</v>
      </c>
      <c r="H35" s="37">
        <v>0.56000000000000005</v>
      </c>
      <c r="I35" s="37">
        <v>1.73</v>
      </c>
      <c r="J35" s="38">
        <v>1.77</v>
      </c>
      <c r="K35" s="22"/>
      <c r="L35" s="22"/>
      <c r="M35" s="22"/>
      <c r="N35" s="22"/>
      <c r="O35" s="22"/>
      <c r="P35" s="22"/>
    </row>
    <row r="36" spans="1:16" ht="39" customHeight="1" x14ac:dyDescent="0.15">
      <c r="A36" s="22"/>
      <c r="B36" s="35"/>
      <c r="C36" s="1145" t="s">
        <v>567</v>
      </c>
      <c r="D36" s="1146"/>
      <c r="E36" s="1147"/>
      <c r="F36" s="36">
        <v>0</v>
      </c>
      <c r="G36" s="37">
        <v>0.17</v>
      </c>
      <c r="H36" s="37">
        <v>0.17</v>
      </c>
      <c r="I36" s="37">
        <v>0.46</v>
      </c>
      <c r="J36" s="38">
        <v>1.1200000000000001</v>
      </c>
      <c r="K36" s="22"/>
      <c r="L36" s="22"/>
      <c r="M36" s="22"/>
      <c r="N36" s="22"/>
      <c r="O36" s="22"/>
      <c r="P36" s="22"/>
    </row>
    <row r="37" spans="1:16" ht="39" customHeight="1" x14ac:dyDescent="0.15">
      <c r="A37" s="22"/>
      <c r="B37" s="35"/>
      <c r="C37" s="1145" t="s">
        <v>568</v>
      </c>
      <c r="D37" s="1146"/>
      <c r="E37" s="1147"/>
      <c r="F37" s="36">
        <v>0.2</v>
      </c>
      <c r="G37" s="37">
        <v>0.4</v>
      </c>
      <c r="H37" s="37">
        <v>0.16</v>
      </c>
      <c r="I37" s="37">
        <v>0.02</v>
      </c>
      <c r="J37" s="38">
        <v>0.53</v>
      </c>
      <c r="K37" s="22"/>
      <c r="L37" s="22"/>
      <c r="M37" s="22"/>
      <c r="N37" s="22"/>
      <c r="O37" s="22"/>
      <c r="P37" s="22"/>
    </row>
    <row r="38" spans="1:16" ht="39" customHeight="1" x14ac:dyDescent="0.15">
      <c r="A38" s="22"/>
      <c r="B38" s="35"/>
      <c r="C38" s="1145" t="s">
        <v>569</v>
      </c>
      <c r="D38" s="1146"/>
      <c r="E38" s="1147"/>
      <c r="F38" s="36">
        <v>1.44</v>
      </c>
      <c r="G38" s="37">
        <v>0.41</v>
      </c>
      <c r="H38" s="37">
        <v>0.98</v>
      </c>
      <c r="I38" s="37">
        <v>0.63</v>
      </c>
      <c r="J38" s="38">
        <v>0.52</v>
      </c>
      <c r="K38" s="22"/>
      <c r="L38" s="22"/>
      <c r="M38" s="22"/>
      <c r="N38" s="22"/>
      <c r="O38" s="22"/>
      <c r="P38" s="22"/>
    </row>
    <row r="39" spans="1:16" ht="39" customHeight="1" x14ac:dyDescent="0.15">
      <c r="A39" s="22"/>
      <c r="B39" s="35"/>
      <c r="C39" s="1145" t="s">
        <v>570</v>
      </c>
      <c r="D39" s="1146"/>
      <c r="E39" s="1147"/>
      <c r="F39" s="36">
        <v>0.18</v>
      </c>
      <c r="G39" s="37">
        <v>0.25</v>
      </c>
      <c r="H39" s="37">
        <v>0.19</v>
      </c>
      <c r="I39" s="37">
        <v>0.26</v>
      </c>
      <c r="J39" s="38">
        <v>0.38</v>
      </c>
      <c r="K39" s="22"/>
      <c r="L39" s="22"/>
      <c r="M39" s="22"/>
      <c r="N39" s="22"/>
      <c r="O39" s="22"/>
      <c r="P39" s="22"/>
    </row>
    <row r="40" spans="1:16" ht="39" customHeight="1" x14ac:dyDescent="0.15">
      <c r="A40" s="22"/>
      <c r="B40" s="35"/>
      <c r="C40" s="1145" t="s">
        <v>571</v>
      </c>
      <c r="D40" s="1146"/>
      <c r="E40" s="1147"/>
      <c r="F40" s="36">
        <v>0.14000000000000001</v>
      </c>
      <c r="G40" s="37">
        <v>0.15</v>
      </c>
      <c r="H40" s="37">
        <v>0.18</v>
      </c>
      <c r="I40" s="37">
        <v>0.06</v>
      </c>
      <c r="J40" s="38">
        <v>0.18</v>
      </c>
      <c r="K40" s="22"/>
      <c r="L40" s="22"/>
      <c r="M40" s="22"/>
      <c r="N40" s="22"/>
      <c r="O40" s="22"/>
      <c r="P40" s="22"/>
    </row>
    <row r="41" spans="1:16" ht="39" customHeight="1" x14ac:dyDescent="0.15">
      <c r="A41" s="22"/>
      <c r="B41" s="35"/>
      <c r="C41" s="1145" t="s">
        <v>572</v>
      </c>
      <c r="D41" s="1146"/>
      <c r="E41" s="1147"/>
      <c r="F41" s="36">
        <v>0</v>
      </c>
      <c r="G41" s="37">
        <v>0.03</v>
      </c>
      <c r="H41" s="37">
        <v>0.05</v>
      </c>
      <c r="I41" s="37">
        <v>0.02</v>
      </c>
      <c r="J41" s="38">
        <v>0.02</v>
      </c>
      <c r="K41" s="22"/>
      <c r="L41" s="22"/>
      <c r="M41" s="22"/>
      <c r="N41" s="22"/>
      <c r="O41" s="22"/>
      <c r="P41" s="22"/>
    </row>
    <row r="42" spans="1:16" ht="39" customHeight="1" x14ac:dyDescent="0.15">
      <c r="A42" s="22"/>
      <c r="B42" s="39"/>
      <c r="C42" s="1145" t="s">
        <v>573</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574</v>
      </c>
      <c r="D43" s="1149"/>
      <c r="E43" s="11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NtpyHUpc0V7Szp6Mmdd5kpJFKRPB5C21crKbtjW2GMiTT6wSYOKMvClHjiW4lbKKDCY5i7oEWpPFkkE3JO+SA==" saltValue="L1GobDPPb7SH6SAc1BQn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359</v>
      </c>
      <c r="L45" s="60">
        <v>368</v>
      </c>
      <c r="M45" s="60">
        <v>381</v>
      </c>
      <c r="N45" s="60">
        <v>397</v>
      </c>
      <c r="O45" s="61">
        <v>408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104</v>
      </c>
      <c r="L48" s="64">
        <v>109</v>
      </c>
      <c r="M48" s="64">
        <v>102</v>
      </c>
      <c r="N48" s="64">
        <v>107</v>
      </c>
      <c r="O48" s="65">
        <v>110</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517</v>
      </c>
      <c r="L49" s="64" t="s">
        <v>517</v>
      </c>
      <c r="M49" s="64" t="s">
        <v>517</v>
      </c>
      <c r="N49" s="64" t="s">
        <v>517</v>
      </c>
      <c r="O49" s="65" t="s">
        <v>517</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2</v>
      </c>
      <c r="M50" s="64">
        <v>1</v>
      </c>
      <c r="N50" s="64">
        <v>1</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381</v>
      </c>
      <c r="L52" s="64">
        <v>356</v>
      </c>
      <c r="M52" s="64">
        <v>346</v>
      </c>
      <c r="N52" s="64">
        <v>353</v>
      </c>
      <c r="O52" s="65">
        <v>359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83</v>
      </c>
      <c r="L53" s="69">
        <v>123</v>
      </c>
      <c r="M53" s="69">
        <v>138</v>
      </c>
      <c r="N53" s="69">
        <v>152</v>
      </c>
      <c r="O53" s="70">
        <v>160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IwXW6K9oAL9uIIwEXivGHu5UZTtXESoc2AHIZ8etoL+6oFTxrpg6unlJAd5X9aLPyJqoebXRBrqTIRNieGs6Q==" saltValue="yRUJKvsZK0Ie6xz6dwaU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3319</v>
      </c>
      <c r="J41" s="356">
        <v>3594</v>
      </c>
      <c r="K41" s="356">
        <v>3532</v>
      </c>
      <c r="L41" s="356">
        <v>3533</v>
      </c>
      <c r="M41" s="357">
        <v>3474</v>
      </c>
    </row>
    <row r="42" spans="2:13" ht="27.75" customHeight="1" x14ac:dyDescent="0.15">
      <c r="B42" s="1186"/>
      <c r="C42" s="1187"/>
      <c r="D42" s="106"/>
      <c r="E42" s="1190" t="s">
        <v>34</v>
      </c>
      <c r="F42" s="1190"/>
      <c r="G42" s="1190"/>
      <c r="H42" s="1191"/>
      <c r="I42" s="358">
        <v>1</v>
      </c>
      <c r="J42" s="359">
        <v>2</v>
      </c>
      <c r="K42" s="359">
        <v>1</v>
      </c>
      <c r="L42" s="359">
        <v>1</v>
      </c>
      <c r="M42" s="360">
        <v>6</v>
      </c>
    </row>
    <row r="43" spans="2:13" ht="27.75" customHeight="1" x14ac:dyDescent="0.15">
      <c r="B43" s="1186"/>
      <c r="C43" s="1187"/>
      <c r="D43" s="106"/>
      <c r="E43" s="1190" t="s">
        <v>35</v>
      </c>
      <c r="F43" s="1190"/>
      <c r="G43" s="1190"/>
      <c r="H43" s="1191"/>
      <c r="I43" s="358">
        <v>850</v>
      </c>
      <c r="J43" s="359">
        <v>924</v>
      </c>
      <c r="K43" s="359">
        <v>1208</v>
      </c>
      <c r="L43" s="359">
        <v>1228</v>
      </c>
      <c r="M43" s="360">
        <v>1242</v>
      </c>
    </row>
    <row r="44" spans="2:13" ht="27.75" customHeight="1" x14ac:dyDescent="0.15">
      <c r="B44" s="1186"/>
      <c r="C44" s="1187"/>
      <c r="D44" s="106"/>
      <c r="E44" s="1190" t="s">
        <v>36</v>
      </c>
      <c r="F44" s="1190"/>
      <c r="G44" s="1190"/>
      <c r="H44" s="1191"/>
      <c r="I44" s="358" t="s">
        <v>517</v>
      </c>
      <c r="J44" s="359" t="s">
        <v>517</v>
      </c>
      <c r="K44" s="359" t="s">
        <v>517</v>
      </c>
      <c r="L44" s="359" t="s">
        <v>517</v>
      </c>
      <c r="M44" s="360" t="s">
        <v>517</v>
      </c>
    </row>
    <row r="45" spans="2:13" ht="27.75" customHeight="1" x14ac:dyDescent="0.15">
      <c r="B45" s="1186"/>
      <c r="C45" s="1187"/>
      <c r="D45" s="106"/>
      <c r="E45" s="1190" t="s">
        <v>37</v>
      </c>
      <c r="F45" s="1190"/>
      <c r="G45" s="1190"/>
      <c r="H45" s="1191"/>
      <c r="I45" s="358">
        <v>341</v>
      </c>
      <c r="J45" s="359">
        <v>351</v>
      </c>
      <c r="K45" s="359">
        <v>350</v>
      </c>
      <c r="L45" s="359">
        <v>323</v>
      </c>
      <c r="M45" s="360">
        <v>607</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2989</v>
      </c>
      <c r="J50" s="359">
        <v>3033</v>
      </c>
      <c r="K50" s="359">
        <v>3054</v>
      </c>
      <c r="L50" s="359">
        <v>3145</v>
      </c>
      <c r="M50" s="360">
        <v>2949</v>
      </c>
    </row>
    <row r="51" spans="2:13" ht="27.75" customHeight="1" x14ac:dyDescent="0.15">
      <c r="B51" s="1186"/>
      <c r="C51" s="1187"/>
      <c r="D51" s="106"/>
      <c r="E51" s="1190" t="s">
        <v>44</v>
      </c>
      <c r="F51" s="1190"/>
      <c r="G51" s="1190"/>
      <c r="H51" s="1191"/>
      <c r="I51" s="358">
        <v>166</v>
      </c>
      <c r="J51" s="359">
        <v>118</v>
      </c>
      <c r="K51" s="359">
        <v>65</v>
      </c>
      <c r="L51" s="359">
        <v>31</v>
      </c>
      <c r="M51" s="360">
        <v>27</v>
      </c>
    </row>
    <row r="52" spans="2:13" ht="27.75" customHeight="1" x14ac:dyDescent="0.15">
      <c r="B52" s="1188"/>
      <c r="C52" s="1189"/>
      <c r="D52" s="106"/>
      <c r="E52" s="1190" t="s">
        <v>45</v>
      </c>
      <c r="F52" s="1190"/>
      <c r="G52" s="1190"/>
      <c r="H52" s="1191"/>
      <c r="I52" s="358">
        <v>2948</v>
      </c>
      <c r="J52" s="359">
        <v>3110</v>
      </c>
      <c r="K52" s="359">
        <v>3412</v>
      </c>
      <c r="L52" s="359">
        <v>3649</v>
      </c>
      <c r="M52" s="360">
        <v>3721</v>
      </c>
    </row>
    <row r="53" spans="2:13" ht="27.75" customHeight="1" thickBot="1" x14ac:dyDescent="0.2">
      <c r="B53" s="1192" t="s">
        <v>46</v>
      </c>
      <c r="C53" s="1193"/>
      <c r="D53" s="110"/>
      <c r="E53" s="1194" t="s">
        <v>47</v>
      </c>
      <c r="F53" s="1194"/>
      <c r="G53" s="1194"/>
      <c r="H53" s="1195"/>
      <c r="I53" s="361">
        <v>-1591</v>
      </c>
      <c r="J53" s="362">
        <v>-1390</v>
      </c>
      <c r="K53" s="362">
        <v>-1439</v>
      </c>
      <c r="L53" s="362">
        <v>-1740</v>
      </c>
      <c r="M53" s="363">
        <v>-1368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EHUegzdXaUfctpkUwl19qy/Xs28r/gaVOqYBb8ayPZtLAVrsWLfs7Xqfs6I+t/6Uve+fldbKIVvVezSh3pVjQ==" saltValue="Ud0Gip+9qoF2afvdhDwO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391</v>
      </c>
      <c r="G55" s="122">
        <v>403</v>
      </c>
      <c r="H55" s="123">
        <v>424</v>
      </c>
    </row>
    <row r="56" spans="2:8" ht="52.5" customHeight="1" x14ac:dyDescent="0.15">
      <c r="B56" s="124"/>
      <c r="C56" s="1213" t="s">
        <v>51</v>
      </c>
      <c r="D56" s="1213"/>
      <c r="E56" s="1214"/>
      <c r="F56" s="125">
        <v>444</v>
      </c>
      <c r="G56" s="125">
        <v>447</v>
      </c>
      <c r="H56" s="126">
        <v>433</v>
      </c>
    </row>
    <row r="57" spans="2:8" ht="53.25" customHeight="1" x14ac:dyDescent="0.15">
      <c r="B57" s="124"/>
      <c r="C57" s="1215" t="s">
        <v>52</v>
      </c>
      <c r="D57" s="1215"/>
      <c r="E57" s="1216"/>
      <c r="F57" s="127">
        <v>1962</v>
      </c>
      <c r="G57" s="127">
        <v>2003</v>
      </c>
      <c r="H57" s="128">
        <v>1789</v>
      </c>
    </row>
    <row r="58" spans="2:8" ht="45.75" customHeight="1" x14ac:dyDescent="0.15">
      <c r="B58" s="129"/>
      <c r="C58" s="1203" t="s">
        <v>592</v>
      </c>
      <c r="D58" s="1204"/>
      <c r="E58" s="1205"/>
      <c r="F58" s="130">
        <v>877</v>
      </c>
      <c r="G58" s="130">
        <v>877</v>
      </c>
      <c r="H58" s="131">
        <v>902</v>
      </c>
    </row>
    <row r="59" spans="2:8" ht="45.75" customHeight="1" x14ac:dyDescent="0.15">
      <c r="B59" s="129"/>
      <c r="C59" s="1203" t="s">
        <v>593</v>
      </c>
      <c r="D59" s="1204"/>
      <c r="E59" s="1205"/>
      <c r="F59" s="130">
        <v>131</v>
      </c>
      <c r="G59" s="130">
        <v>131</v>
      </c>
      <c r="H59" s="131">
        <v>132</v>
      </c>
    </row>
    <row r="60" spans="2:8" ht="45.75" customHeight="1" x14ac:dyDescent="0.15">
      <c r="B60" s="129"/>
      <c r="C60" s="1203" t="s">
        <v>594</v>
      </c>
      <c r="D60" s="1204"/>
      <c r="E60" s="1205"/>
      <c r="F60" s="130">
        <v>124</v>
      </c>
      <c r="G60" s="130">
        <v>124</v>
      </c>
      <c r="H60" s="131">
        <v>124</v>
      </c>
    </row>
    <row r="61" spans="2:8" ht="45.75" customHeight="1" x14ac:dyDescent="0.15">
      <c r="B61" s="129"/>
      <c r="C61" s="1203" t="s">
        <v>595</v>
      </c>
      <c r="D61" s="1204"/>
      <c r="E61" s="1205"/>
      <c r="F61" s="130">
        <v>111</v>
      </c>
      <c r="G61" s="130">
        <v>111</v>
      </c>
      <c r="H61" s="131">
        <v>112</v>
      </c>
    </row>
    <row r="62" spans="2:8" ht="45.75" customHeight="1" thickBot="1" x14ac:dyDescent="0.2">
      <c r="B62" s="132"/>
      <c r="C62" s="1206" t="s">
        <v>596</v>
      </c>
      <c r="D62" s="1207"/>
      <c r="E62" s="1208"/>
      <c r="F62" s="133">
        <v>363</v>
      </c>
      <c r="G62" s="133">
        <v>363</v>
      </c>
      <c r="H62" s="134">
        <v>109</v>
      </c>
    </row>
    <row r="63" spans="2:8" ht="52.5" customHeight="1" thickBot="1" x14ac:dyDescent="0.2">
      <c r="B63" s="135"/>
      <c r="C63" s="1209" t="s">
        <v>53</v>
      </c>
      <c r="D63" s="1209"/>
      <c r="E63" s="1210"/>
      <c r="F63" s="136">
        <v>2798</v>
      </c>
      <c r="G63" s="136">
        <v>2854</v>
      </c>
      <c r="H63" s="137">
        <v>2646</v>
      </c>
    </row>
    <row r="64" spans="2:8" x14ac:dyDescent="0.15"/>
  </sheetData>
  <sheetProtection algorithmName="SHA-512" hashValue="IWm9EbYBgzrvriygqDNPJTSyhFYX8smkBz2l2N632CbKtX5Lt7eRsmSMSx/I4WOYC1N1i0b+5lmOH1huTo/TLw==" saltValue="CJFvYp4/66JgvxKhDKg4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295764</v>
      </c>
      <c r="E3" s="156"/>
      <c r="F3" s="157">
        <v>271581</v>
      </c>
      <c r="G3" s="158"/>
      <c r="H3" s="159"/>
    </row>
    <row r="4" spans="1:8" x14ac:dyDescent="0.15">
      <c r="A4" s="160"/>
      <c r="B4" s="161"/>
      <c r="C4" s="162"/>
      <c r="D4" s="163">
        <v>105001</v>
      </c>
      <c r="E4" s="164"/>
      <c r="F4" s="165">
        <v>117844</v>
      </c>
      <c r="G4" s="166"/>
      <c r="H4" s="167"/>
    </row>
    <row r="5" spans="1:8" x14ac:dyDescent="0.15">
      <c r="A5" s="148" t="s">
        <v>551</v>
      </c>
      <c r="B5" s="153"/>
      <c r="C5" s="154"/>
      <c r="D5" s="155">
        <v>451184</v>
      </c>
      <c r="E5" s="156"/>
      <c r="F5" s="157">
        <v>268375</v>
      </c>
      <c r="G5" s="158"/>
      <c r="H5" s="159"/>
    </row>
    <row r="6" spans="1:8" x14ac:dyDescent="0.15">
      <c r="A6" s="160"/>
      <c r="B6" s="161"/>
      <c r="C6" s="162"/>
      <c r="D6" s="163">
        <v>174243</v>
      </c>
      <c r="E6" s="164"/>
      <c r="F6" s="165">
        <v>119602</v>
      </c>
      <c r="G6" s="166"/>
      <c r="H6" s="167"/>
    </row>
    <row r="7" spans="1:8" x14ac:dyDescent="0.15">
      <c r="A7" s="148" t="s">
        <v>552</v>
      </c>
      <c r="B7" s="153"/>
      <c r="C7" s="154"/>
      <c r="D7" s="155">
        <v>316935</v>
      </c>
      <c r="E7" s="156"/>
      <c r="F7" s="157">
        <v>301035</v>
      </c>
      <c r="G7" s="158"/>
      <c r="H7" s="159"/>
    </row>
    <row r="8" spans="1:8" x14ac:dyDescent="0.15">
      <c r="A8" s="160"/>
      <c r="B8" s="161"/>
      <c r="C8" s="162"/>
      <c r="D8" s="163">
        <v>55744</v>
      </c>
      <c r="E8" s="164"/>
      <c r="F8" s="165">
        <v>154376</v>
      </c>
      <c r="G8" s="166"/>
      <c r="H8" s="167"/>
    </row>
    <row r="9" spans="1:8" x14ac:dyDescent="0.15">
      <c r="A9" s="148" t="s">
        <v>553</v>
      </c>
      <c r="B9" s="153"/>
      <c r="C9" s="154"/>
      <c r="D9" s="155">
        <v>404471</v>
      </c>
      <c r="E9" s="156"/>
      <c r="F9" s="157">
        <v>277467</v>
      </c>
      <c r="G9" s="158"/>
      <c r="H9" s="159"/>
    </row>
    <row r="10" spans="1:8" x14ac:dyDescent="0.15">
      <c r="A10" s="160"/>
      <c r="B10" s="161"/>
      <c r="C10" s="162"/>
      <c r="D10" s="163">
        <v>134621</v>
      </c>
      <c r="E10" s="164"/>
      <c r="F10" s="165">
        <v>128378</v>
      </c>
      <c r="G10" s="166"/>
      <c r="H10" s="167"/>
    </row>
    <row r="11" spans="1:8" x14ac:dyDescent="0.15">
      <c r="A11" s="148" t="s">
        <v>554</v>
      </c>
      <c r="B11" s="153"/>
      <c r="C11" s="154"/>
      <c r="D11" s="155">
        <v>226103</v>
      </c>
      <c r="E11" s="156"/>
      <c r="F11" s="157">
        <v>282256</v>
      </c>
      <c r="G11" s="158"/>
      <c r="H11" s="159"/>
    </row>
    <row r="12" spans="1:8" x14ac:dyDescent="0.15">
      <c r="A12" s="160"/>
      <c r="B12" s="161"/>
      <c r="C12" s="168"/>
      <c r="D12" s="163">
        <v>145819</v>
      </c>
      <c r="E12" s="164"/>
      <c r="F12" s="165">
        <v>145453</v>
      </c>
      <c r="G12" s="166"/>
      <c r="H12" s="167"/>
    </row>
    <row r="13" spans="1:8" x14ac:dyDescent="0.15">
      <c r="A13" s="148"/>
      <c r="B13" s="153"/>
      <c r="C13" s="169"/>
      <c r="D13" s="170">
        <v>338891</v>
      </c>
      <c r="E13" s="171"/>
      <c r="F13" s="172">
        <v>280143</v>
      </c>
      <c r="G13" s="173"/>
      <c r="H13" s="159"/>
    </row>
    <row r="14" spans="1:8" x14ac:dyDescent="0.15">
      <c r="A14" s="160"/>
      <c r="B14" s="161"/>
      <c r="C14" s="162"/>
      <c r="D14" s="163">
        <v>123086</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6.32</v>
      </c>
      <c r="C19" s="174">
        <f>ROUND(VALUE(SUBSTITUTE(実質収支比率等に係る経年分析!G$48,"▲","-")),2)</f>
        <v>4.38</v>
      </c>
      <c r="D19" s="174">
        <f>ROUND(VALUE(SUBSTITUTE(実質収支比率等に係る経年分析!H$48,"▲","-")),2)</f>
        <v>5.69</v>
      </c>
      <c r="E19" s="174">
        <f>ROUND(VALUE(SUBSTITUTE(実質収支比率等に係る経年分析!I$48,"▲","-")),2)</f>
        <v>6.81</v>
      </c>
      <c r="F19" s="174">
        <f>ROUND(VALUE(SUBSTITUTE(実質収支比率等に係る経年分析!J$48,"▲","-")),2)</f>
        <v>7.05</v>
      </c>
    </row>
    <row r="20" spans="1:11" x14ac:dyDescent="0.15">
      <c r="A20" s="174" t="s">
        <v>57</v>
      </c>
      <c r="B20" s="174">
        <f>ROUND(VALUE(SUBSTITUTE(実質収支比率等に係る経年分析!F$47,"▲","-")),2)</f>
        <v>14.65</v>
      </c>
      <c r="C20" s="174">
        <f>ROUND(VALUE(SUBSTITUTE(実質収支比率等に係る経年分析!G$47,"▲","-")),2)</f>
        <v>14.79</v>
      </c>
      <c r="D20" s="174">
        <f>ROUND(VALUE(SUBSTITUTE(実質収支比率等に係る経年分析!H$47,"▲","-")),2)</f>
        <v>19.45</v>
      </c>
      <c r="E20" s="174">
        <f>ROUND(VALUE(SUBSTITUTE(実質収支比率等に係る経年分析!I$47,"▲","-")),2)</f>
        <v>18.239999999999998</v>
      </c>
      <c r="F20" s="174">
        <f>ROUND(VALUE(SUBSTITUTE(実質収支比率等に係る経年分析!J$47,"▲","-")),2)</f>
        <v>19.98</v>
      </c>
    </row>
    <row r="21" spans="1:11" x14ac:dyDescent="0.15">
      <c r="A21" s="174" t="s">
        <v>58</v>
      </c>
      <c r="B21" s="174">
        <f>IF(ISNUMBER(VALUE(SUBSTITUTE(実質収支比率等に係る経年分析!F$49,"▲","-"))),ROUND(VALUE(SUBSTITUTE(実質収支比率等に係る経年分析!F$49,"▲","-")),2),NA())</f>
        <v>1.18</v>
      </c>
      <c r="C21" s="174">
        <f>IF(ISNUMBER(VALUE(SUBSTITUTE(実質収支比率等に係る経年分析!G$49,"▲","-"))),ROUND(VALUE(SUBSTITUTE(実質収支比率等に係る経年分析!G$49,"▲","-")),2),NA())</f>
        <v>-1.97</v>
      </c>
      <c r="D21" s="174">
        <f>IF(ISNUMBER(VALUE(SUBSTITUTE(実質収支比率等に係る経年分析!H$49,"▲","-"))),ROUND(VALUE(SUBSTITUTE(実質収支比率等に係る経年分析!H$49,"▲","-")),2),NA())</f>
        <v>6.66</v>
      </c>
      <c r="E21" s="174">
        <f>IF(ISNUMBER(VALUE(SUBSTITUTE(実質収支比率等に係る経年分析!I$49,"▲","-"))),ROUND(VALUE(SUBSTITUTE(実質収支比率等に係る経年分析!I$49,"▲","-")),2),NA())</f>
        <v>2.1800000000000002</v>
      </c>
      <c r="F21" s="174">
        <f>IF(ISNUMBER(VALUE(SUBSTITUTE(実質収支比率等に係る経年分析!J$49,"▲","-"))),ROUND(VALUE(SUBSTITUTE(実質収支比率等に係る経年分析!J$49,"▲","-")),2),NA())</f>
        <v>0.92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小値賀町後期高齢者医療事業特別会計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小値賀町簡易水道事業特別会計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0.18</v>
      </c>
    </row>
    <row r="31" spans="1:11" x14ac:dyDescent="0.15">
      <c r="A31" s="175" t="str">
        <f>IF(連結実質赤字比率に係る赤字・黒字の構成分析!C$39="",NA(),連結実質赤字比率に係る赤字・黒字の構成分析!C$39)</f>
        <v>小値賀町渡船事業特別会計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0.38</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0.52</v>
      </c>
    </row>
    <row r="33" spans="1:16" x14ac:dyDescent="0.15">
      <c r="A33" s="175" t="str">
        <f>IF(連結実質赤字比率に係る赤字・黒字の構成分析!C$37="",NA(),連結実質赤字比率に係る赤字・黒字の構成分析!C$37)</f>
        <v>小値賀町下水道事業特別会計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0.53</v>
      </c>
    </row>
    <row r="34" spans="1:16" x14ac:dyDescent="0.15">
      <c r="A34" s="175" t="str">
        <f>IF(連結実質赤字比率に係る赤字・黒字の構成分析!C$36="",NA(),連結実質赤字比率に係る赤字・黒字の構成分析!C$36)</f>
        <v>小値賀町介護保険事業特別会計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1.1200000000000001</v>
      </c>
    </row>
    <row r="35" spans="1:16" x14ac:dyDescent="0.15">
      <c r="A35" s="175" t="str">
        <f>IF(連結実質赤字比率に係る赤字・黒字の構成分析!C$35="",NA(),連結実質赤字比率に係る赤字・黒字の構成分析!C$35)</f>
        <v>国民健康保険診療所特別会計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0.56999999999999995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0.56000000000000005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7.05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381</v>
      </c>
      <c r="E42" s="176"/>
      <c r="F42" s="176"/>
      <c r="G42" s="176">
        <f>'実質公債費比率（分子）の構造'!L$52</f>
        <v>356</v>
      </c>
      <c r="H42" s="176"/>
      <c r="I42" s="176"/>
      <c r="J42" s="176">
        <f>'実質公債費比率（分子）の構造'!M$52</f>
        <v>346</v>
      </c>
      <c r="K42" s="176"/>
      <c r="L42" s="176"/>
      <c r="M42" s="176">
        <f>'実質公債費比率（分子）の構造'!N$52</f>
        <v>353</v>
      </c>
      <c r="N42" s="176"/>
      <c r="O42" s="176"/>
      <c r="P42" s="176">
        <f>'実質公債費比率（分子）の構造'!O$52</f>
        <v>359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f>'実質公債費比率（分子）の構造'!L$50</f>
        <v>2</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104</v>
      </c>
      <c r="C46" s="176"/>
      <c r="D46" s="176"/>
      <c r="E46" s="176">
        <f>'実質公債費比率（分子）の構造'!L$48</f>
        <v>109</v>
      </c>
      <c r="F46" s="176"/>
      <c r="G46" s="176"/>
      <c r="H46" s="176">
        <f>'実質公債費比率（分子）の構造'!M$48</f>
        <v>102</v>
      </c>
      <c r="I46" s="176"/>
      <c r="J46" s="176"/>
      <c r="K46" s="176">
        <f>'実質公債費比率（分子）の構造'!N$48</f>
        <v>107</v>
      </c>
      <c r="L46" s="176"/>
      <c r="M46" s="176"/>
      <c r="N46" s="176">
        <f>'実質公債費比率（分子）の構造'!O$48</f>
        <v>110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359</v>
      </c>
      <c r="C49" s="176"/>
      <c r="D49" s="176"/>
      <c r="E49" s="176">
        <f>'実質公債費比率（分子）の構造'!L$45</f>
        <v>368</v>
      </c>
      <c r="F49" s="176"/>
      <c r="G49" s="176"/>
      <c r="H49" s="176">
        <f>'実質公債費比率（分子）の構造'!M$45</f>
        <v>381</v>
      </c>
      <c r="I49" s="176"/>
      <c r="J49" s="176"/>
      <c r="K49" s="176">
        <f>'実質公債費比率（分子）の構造'!N$45</f>
        <v>397</v>
      </c>
      <c r="L49" s="176"/>
      <c r="M49" s="176"/>
      <c r="N49" s="176">
        <f>'実質公債費比率（分子）の構造'!O$45</f>
        <v>408</v>
      </c>
      <c r="O49" s="176"/>
      <c r="P49" s="176"/>
    </row>
    <row r="50" spans="1:16" x14ac:dyDescent="0.15">
      <c r="A50" s="176" t="s">
        <v>73</v>
      </c>
      <c r="B50" s="176" t="e">
        <f>NA()</f>
        <v>#N/A</v>
      </c>
      <c r="C50" s="176">
        <f>IF(ISNUMBER('実質公債費比率（分子）の構造'!K$53),'実質公債費比率（分子）の構造'!K$53,NA())</f>
        <v>83</v>
      </c>
      <c r="D50" s="176" t="e">
        <f>NA()</f>
        <v>#N/A</v>
      </c>
      <c r="E50" s="176" t="e">
        <f>NA()</f>
        <v>#N/A</v>
      </c>
      <c r="F50" s="176">
        <f>IF(ISNUMBER('実質公債費比率（分子）の構造'!L$53),'実質公債費比率（分子）の構造'!L$53,NA())</f>
        <v>123</v>
      </c>
      <c r="G50" s="176" t="e">
        <f>NA()</f>
        <v>#N/A</v>
      </c>
      <c r="H50" s="176" t="e">
        <f>NA()</f>
        <v>#N/A</v>
      </c>
      <c r="I50" s="176">
        <f>IF(ISNUMBER('実質公債費比率（分子）の構造'!M$53),'実質公債費比率（分子）の構造'!M$53,NA())</f>
        <v>138</v>
      </c>
      <c r="J50" s="176" t="e">
        <f>NA()</f>
        <v>#N/A</v>
      </c>
      <c r="K50" s="176" t="e">
        <f>NA()</f>
        <v>#N/A</v>
      </c>
      <c r="L50" s="176">
        <f>IF(ISNUMBER('実質公債費比率（分子）の構造'!N$53),'実質公債費比率（分子）の構造'!N$53,NA())</f>
        <v>152</v>
      </c>
      <c r="M50" s="176" t="e">
        <f>NA()</f>
        <v>#N/A</v>
      </c>
      <c r="N50" s="176" t="e">
        <f>NA()</f>
        <v>#N/A</v>
      </c>
      <c r="O50" s="176">
        <f>IF(ISNUMBER('実質公債費比率（分子）の構造'!O$53),'実質公債費比率（分子）の構造'!O$53,NA())</f>
        <v>160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2948</v>
      </c>
      <c r="E56" s="175"/>
      <c r="F56" s="175"/>
      <c r="G56" s="175">
        <f>'将来負担比率（分子）の構造'!J$52</f>
        <v>3110</v>
      </c>
      <c r="H56" s="175"/>
      <c r="I56" s="175"/>
      <c r="J56" s="175">
        <f>'将来負担比率（分子）の構造'!K$52</f>
        <v>3412</v>
      </c>
      <c r="K56" s="175"/>
      <c r="L56" s="175"/>
      <c r="M56" s="175">
        <f>'将来負担比率（分子）の構造'!L$52</f>
        <v>3649</v>
      </c>
      <c r="N56" s="175"/>
      <c r="O56" s="175"/>
      <c r="P56" s="175">
        <f>'将来負担比率（分子）の構造'!M$52</f>
        <v>3721</v>
      </c>
    </row>
    <row r="57" spans="1:16" x14ac:dyDescent="0.15">
      <c r="A57" s="175" t="s">
        <v>44</v>
      </c>
      <c r="B57" s="175"/>
      <c r="C57" s="175"/>
      <c r="D57" s="175">
        <f>'将来負担比率（分子）の構造'!I$51</f>
        <v>166</v>
      </c>
      <c r="E57" s="175"/>
      <c r="F57" s="175"/>
      <c r="G57" s="175">
        <f>'将来負担比率（分子）の構造'!J$51</f>
        <v>118</v>
      </c>
      <c r="H57" s="175"/>
      <c r="I57" s="175"/>
      <c r="J57" s="175">
        <f>'将来負担比率（分子）の構造'!K$51</f>
        <v>65</v>
      </c>
      <c r="K57" s="175"/>
      <c r="L57" s="175"/>
      <c r="M57" s="175">
        <f>'将来負担比率（分子）の構造'!L$51</f>
        <v>31</v>
      </c>
      <c r="N57" s="175"/>
      <c r="O57" s="175"/>
      <c r="P57" s="175">
        <f>'将来負担比率（分子）の構造'!M$51</f>
        <v>27</v>
      </c>
    </row>
    <row r="58" spans="1:16" x14ac:dyDescent="0.15">
      <c r="A58" s="175" t="s">
        <v>43</v>
      </c>
      <c r="B58" s="175"/>
      <c r="C58" s="175"/>
      <c r="D58" s="175">
        <f>'将来負担比率（分子）の構造'!I$50</f>
        <v>2989</v>
      </c>
      <c r="E58" s="175"/>
      <c r="F58" s="175"/>
      <c r="G58" s="175">
        <f>'将来負担比率（分子）の構造'!J$50</f>
        <v>3033</v>
      </c>
      <c r="H58" s="175"/>
      <c r="I58" s="175"/>
      <c r="J58" s="175">
        <f>'将来負担比率（分子）の構造'!K$50</f>
        <v>3054</v>
      </c>
      <c r="K58" s="175"/>
      <c r="L58" s="175"/>
      <c r="M58" s="175">
        <f>'将来負担比率（分子）の構造'!L$50</f>
        <v>3145</v>
      </c>
      <c r="N58" s="175"/>
      <c r="O58" s="175"/>
      <c r="P58" s="175">
        <f>'将来負担比率（分子）の構造'!M$50</f>
        <v>2949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341</v>
      </c>
      <c r="C62" s="175"/>
      <c r="D62" s="175"/>
      <c r="E62" s="175">
        <f>'将来負担比率（分子）の構造'!J$45</f>
        <v>351</v>
      </c>
      <c r="F62" s="175"/>
      <c r="G62" s="175"/>
      <c r="H62" s="175">
        <f>'将来負担比率（分子）の構造'!K$45</f>
        <v>350</v>
      </c>
      <c r="I62" s="175"/>
      <c r="J62" s="175"/>
      <c r="K62" s="175">
        <f>'将来負担比率（分子）の構造'!L$45</f>
        <v>323</v>
      </c>
      <c r="L62" s="175"/>
      <c r="M62" s="175"/>
      <c r="N62" s="175">
        <f>'将来負担比率（分子）の構造'!M$45</f>
        <v>607</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850</v>
      </c>
      <c r="C64" s="175"/>
      <c r="D64" s="175"/>
      <c r="E64" s="175">
        <f>'将来負担比率（分子）の構造'!J$43</f>
        <v>924</v>
      </c>
      <c r="F64" s="175"/>
      <c r="G64" s="175"/>
      <c r="H64" s="175">
        <f>'将来負担比率（分子）の構造'!K$43</f>
        <v>1208</v>
      </c>
      <c r="I64" s="175"/>
      <c r="J64" s="175"/>
      <c r="K64" s="175">
        <f>'将来負担比率（分子）の構造'!L$43</f>
        <v>1228</v>
      </c>
      <c r="L64" s="175"/>
      <c r="M64" s="175"/>
      <c r="N64" s="175">
        <f>'将来負担比率（分子）の構造'!M$43</f>
        <v>1242</v>
      </c>
      <c r="O64" s="175"/>
      <c r="P64" s="175"/>
    </row>
    <row r="65" spans="1:16" x14ac:dyDescent="0.15">
      <c r="A65" s="175" t="s">
        <v>34</v>
      </c>
      <c r="B65" s="175">
        <f>'将来負担比率（分子）の構造'!I$42</f>
        <v>1</v>
      </c>
      <c r="C65" s="175"/>
      <c r="D65" s="175"/>
      <c r="E65" s="175">
        <f>'将来負担比率（分子）の構造'!J$42</f>
        <v>2</v>
      </c>
      <c r="F65" s="175"/>
      <c r="G65" s="175"/>
      <c r="H65" s="175">
        <f>'将来負担比率（分子）の構造'!K$42</f>
        <v>1</v>
      </c>
      <c r="I65" s="175"/>
      <c r="J65" s="175"/>
      <c r="K65" s="175">
        <f>'将来負担比率（分子）の構造'!L$42</f>
        <v>1</v>
      </c>
      <c r="L65" s="175"/>
      <c r="M65" s="175"/>
      <c r="N65" s="175">
        <f>'将来負担比率（分子）の構造'!M$42</f>
        <v>6</v>
      </c>
      <c r="O65" s="175"/>
      <c r="P65" s="175"/>
    </row>
    <row r="66" spans="1:16" x14ac:dyDescent="0.15">
      <c r="A66" s="175" t="s">
        <v>33</v>
      </c>
      <c r="B66" s="175">
        <f>'将来負担比率（分子）の構造'!I$41</f>
        <v>3319</v>
      </c>
      <c r="C66" s="175"/>
      <c r="D66" s="175"/>
      <c r="E66" s="175">
        <f>'将来負担比率（分子）の構造'!J$41</f>
        <v>3594</v>
      </c>
      <c r="F66" s="175"/>
      <c r="G66" s="175"/>
      <c r="H66" s="175">
        <f>'将来負担比率（分子）の構造'!K$41</f>
        <v>3532</v>
      </c>
      <c r="I66" s="175"/>
      <c r="J66" s="175"/>
      <c r="K66" s="175">
        <f>'将来負担比率（分子）の構造'!L$41</f>
        <v>3533</v>
      </c>
      <c r="L66" s="175"/>
      <c r="M66" s="175"/>
      <c r="N66" s="175">
        <f>'将来負担比率（分子）の構造'!M$41</f>
        <v>3474</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391</v>
      </c>
      <c r="C72" s="179">
        <f>基金残高に係る経年分析!G55</f>
        <v>403</v>
      </c>
      <c r="D72" s="179">
        <f>基金残高に係る経年分析!H55</f>
        <v>424</v>
      </c>
    </row>
    <row r="73" spans="1:16" x14ac:dyDescent="0.15">
      <c r="A73" s="178" t="s">
        <v>80</v>
      </c>
      <c r="B73" s="179">
        <f>基金残高に係る経年分析!F56</f>
        <v>444</v>
      </c>
      <c r="C73" s="179">
        <f>基金残高に係る経年分析!G56</f>
        <v>447</v>
      </c>
      <c r="D73" s="179">
        <f>基金残高に係る経年分析!H56</f>
        <v>433</v>
      </c>
    </row>
    <row r="74" spans="1:16" x14ac:dyDescent="0.15">
      <c r="A74" s="178" t="s">
        <v>81</v>
      </c>
      <c r="B74" s="179">
        <f>基金残高に係る経年分析!F57</f>
        <v>1962</v>
      </c>
      <c r="C74" s="179">
        <f>基金残高に係る経年分析!G57</f>
        <v>2003</v>
      </c>
      <c r="D74" s="179">
        <f>基金残高に係る経年分析!H57</f>
        <v>1789</v>
      </c>
    </row>
  </sheetData>
  <sheetProtection algorithmName="SHA-512" hashValue="5A4OdjNC4WacJGQoapER6gxWHJFQwnoMq2Hoaw1HSxLjm/iCf1Ho8KlKU3T255EyNqnYdsPKJawQz8sWwlbq0w==" saltValue="xhIHwcZncVT72DPs0ppe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234</v>
      </c>
      <c r="C5" s="680"/>
      <c r="D5" s="680"/>
      <c r="E5" s="680"/>
      <c r="F5" s="680"/>
      <c r="G5" s="680"/>
      <c r="H5" s="680"/>
      <c r="I5" s="680"/>
      <c r="J5" s="680"/>
      <c r="K5" s="680"/>
      <c r="L5" s="680"/>
      <c r="M5" s="680"/>
      <c r="N5" s="680"/>
      <c r="O5" s="680"/>
      <c r="P5" s="680"/>
      <c r="Q5" s="681"/>
      <c r="R5" s="676">
        <v>168488</v>
      </c>
      <c r="S5" s="677"/>
      <c r="T5" s="677"/>
      <c r="U5" s="677"/>
      <c r="V5" s="677"/>
      <c r="W5" s="677"/>
      <c r="X5" s="677"/>
      <c r="Y5" s="702"/>
      <c r="Z5" s="715">
        <v>3.9</v>
      </c>
      <c r="AA5" s="715"/>
      <c r="AB5" s="715"/>
      <c r="AC5" s="715"/>
      <c r="AD5" s="716">
        <v>168488</v>
      </c>
      <c r="AE5" s="716"/>
      <c r="AF5" s="716"/>
      <c r="AG5" s="716"/>
      <c r="AH5" s="716"/>
      <c r="AI5" s="716"/>
      <c r="AJ5" s="716"/>
      <c r="AK5" s="716"/>
      <c r="AL5" s="703">
        <v>7.9</v>
      </c>
      <c r="AM5" s="685"/>
      <c r="AN5" s="685"/>
      <c r="AO5" s="704"/>
      <c r="AP5" s="679" t="s">
        <v>235</v>
      </c>
      <c r="AQ5" s="680"/>
      <c r="AR5" s="680"/>
      <c r="AS5" s="680"/>
      <c r="AT5" s="680"/>
      <c r="AU5" s="680"/>
      <c r="AV5" s="680"/>
      <c r="AW5" s="680"/>
      <c r="AX5" s="680"/>
      <c r="AY5" s="680"/>
      <c r="AZ5" s="680"/>
      <c r="BA5" s="680"/>
      <c r="BB5" s="680"/>
      <c r="BC5" s="680"/>
      <c r="BD5" s="680"/>
      <c r="BE5" s="680"/>
      <c r="BF5" s="681"/>
      <c r="BG5" s="621">
        <v>168488</v>
      </c>
      <c r="BH5" s="622"/>
      <c r="BI5" s="622"/>
      <c r="BJ5" s="622"/>
      <c r="BK5" s="622"/>
      <c r="BL5" s="622"/>
      <c r="BM5" s="622"/>
      <c r="BN5" s="623"/>
      <c r="BO5" s="659">
        <v>100</v>
      </c>
      <c r="BP5" s="659"/>
      <c r="BQ5" s="659"/>
      <c r="BR5" s="659"/>
      <c r="BS5" s="660" t="s">
        <v>183</v>
      </c>
      <c r="BT5" s="660"/>
      <c r="BU5" s="660"/>
      <c r="BV5" s="660"/>
      <c r="BW5" s="660"/>
      <c r="BX5" s="660"/>
      <c r="BY5" s="660"/>
      <c r="BZ5" s="660"/>
      <c r="CA5" s="660"/>
      <c r="CB5" s="700"/>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22380</v>
      </c>
      <c r="S6" s="622"/>
      <c r="T6" s="622"/>
      <c r="U6" s="622"/>
      <c r="V6" s="622"/>
      <c r="W6" s="622"/>
      <c r="X6" s="622"/>
      <c r="Y6" s="623"/>
      <c r="Z6" s="659">
        <v>0.5</v>
      </c>
      <c r="AA6" s="659"/>
      <c r="AB6" s="659"/>
      <c r="AC6" s="659"/>
      <c r="AD6" s="660">
        <v>22380</v>
      </c>
      <c r="AE6" s="660"/>
      <c r="AF6" s="660"/>
      <c r="AG6" s="660"/>
      <c r="AH6" s="660"/>
      <c r="AI6" s="660"/>
      <c r="AJ6" s="660"/>
      <c r="AK6" s="660"/>
      <c r="AL6" s="624">
        <v>1.1000000000000001</v>
      </c>
      <c r="AM6" s="625"/>
      <c r="AN6" s="625"/>
      <c r="AO6" s="661"/>
      <c r="AP6" s="618" t="s">
        <v>240</v>
      </c>
      <c r="AQ6" s="619"/>
      <c r="AR6" s="619"/>
      <c r="AS6" s="619"/>
      <c r="AT6" s="619"/>
      <c r="AU6" s="619"/>
      <c r="AV6" s="619"/>
      <c r="AW6" s="619"/>
      <c r="AX6" s="619"/>
      <c r="AY6" s="619"/>
      <c r="AZ6" s="619"/>
      <c r="BA6" s="619"/>
      <c r="BB6" s="619"/>
      <c r="BC6" s="619"/>
      <c r="BD6" s="619"/>
      <c r="BE6" s="619"/>
      <c r="BF6" s="620"/>
      <c r="BG6" s="621">
        <v>168488</v>
      </c>
      <c r="BH6" s="622"/>
      <c r="BI6" s="622"/>
      <c r="BJ6" s="622"/>
      <c r="BK6" s="622"/>
      <c r="BL6" s="622"/>
      <c r="BM6" s="622"/>
      <c r="BN6" s="623"/>
      <c r="BO6" s="659">
        <v>100</v>
      </c>
      <c r="BP6" s="659"/>
      <c r="BQ6" s="659"/>
      <c r="BR6" s="659"/>
      <c r="BS6" s="660" t="s">
        <v>183</v>
      </c>
      <c r="BT6" s="660"/>
      <c r="BU6" s="660"/>
      <c r="BV6" s="660"/>
      <c r="BW6" s="660"/>
      <c r="BX6" s="660"/>
      <c r="BY6" s="660"/>
      <c r="BZ6" s="660"/>
      <c r="CA6" s="660"/>
      <c r="CB6" s="700"/>
      <c r="CD6" s="679" t="s">
        <v>241</v>
      </c>
      <c r="CE6" s="680"/>
      <c r="CF6" s="680"/>
      <c r="CG6" s="680"/>
      <c r="CH6" s="680"/>
      <c r="CI6" s="680"/>
      <c r="CJ6" s="680"/>
      <c r="CK6" s="680"/>
      <c r="CL6" s="680"/>
      <c r="CM6" s="680"/>
      <c r="CN6" s="680"/>
      <c r="CO6" s="680"/>
      <c r="CP6" s="680"/>
      <c r="CQ6" s="681"/>
      <c r="CR6" s="621">
        <v>47686</v>
      </c>
      <c r="CS6" s="622"/>
      <c r="CT6" s="622"/>
      <c r="CU6" s="622"/>
      <c r="CV6" s="622"/>
      <c r="CW6" s="622"/>
      <c r="CX6" s="622"/>
      <c r="CY6" s="623"/>
      <c r="CZ6" s="703">
        <v>1.2</v>
      </c>
      <c r="DA6" s="685"/>
      <c r="DB6" s="685"/>
      <c r="DC6" s="705"/>
      <c r="DD6" s="627" t="s">
        <v>139</v>
      </c>
      <c r="DE6" s="622"/>
      <c r="DF6" s="622"/>
      <c r="DG6" s="622"/>
      <c r="DH6" s="622"/>
      <c r="DI6" s="622"/>
      <c r="DJ6" s="622"/>
      <c r="DK6" s="622"/>
      <c r="DL6" s="622"/>
      <c r="DM6" s="622"/>
      <c r="DN6" s="622"/>
      <c r="DO6" s="622"/>
      <c r="DP6" s="623"/>
      <c r="DQ6" s="627">
        <v>47686</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43</v>
      </c>
      <c r="S7" s="622"/>
      <c r="T7" s="622"/>
      <c r="U7" s="622"/>
      <c r="V7" s="622"/>
      <c r="W7" s="622"/>
      <c r="X7" s="622"/>
      <c r="Y7" s="623"/>
      <c r="Z7" s="659">
        <v>0</v>
      </c>
      <c r="AA7" s="659"/>
      <c r="AB7" s="659"/>
      <c r="AC7" s="659"/>
      <c r="AD7" s="660">
        <v>43</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69997</v>
      </c>
      <c r="BH7" s="622"/>
      <c r="BI7" s="622"/>
      <c r="BJ7" s="622"/>
      <c r="BK7" s="622"/>
      <c r="BL7" s="622"/>
      <c r="BM7" s="622"/>
      <c r="BN7" s="623"/>
      <c r="BO7" s="659">
        <v>41.5</v>
      </c>
      <c r="BP7" s="659"/>
      <c r="BQ7" s="659"/>
      <c r="BR7" s="659"/>
      <c r="BS7" s="660" t="s">
        <v>139</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668576</v>
      </c>
      <c r="CS7" s="622"/>
      <c r="CT7" s="622"/>
      <c r="CU7" s="622"/>
      <c r="CV7" s="622"/>
      <c r="CW7" s="622"/>
      <c r="CX7" s="622"/>
      <c r="CY7" s="623"/>
      <c r="CZ7" s="659">
        <v>16.2</v>
      </c>
      <c r="DA7" s="659"/>
      <c r="DB7" s="659"/>
      <c r="DC7" s="659"/>
      <c r="DD7" s="627">
        <v>99757</v>
      </c>
      <c r="DE7" s="622"/>
      <c r="DF7" s="622"/>
      <c r="DG7" s="622"/>
      <c r="DH7" s="622"/>
      <c r="DI7" s="622"/>
      <c r="DJ7" s="622"/>
      <c r="DK7" s="622"/>
      <c r="DL7" s="622"/>
      <c r="DM7" s="622"/>
      <c r="DN7" s="622"/>
      <c r="DO7" s="622"/>
      <c r="DP7" s="623"/>
      <c r="DQ7" s="627">
        <v>427349</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484</v>
      </c>
      <c r="S8" s="622"/>
      <c r="T8" s="622"/>
      <c r="U8" s="622"/>
      <c r="V8" s="622"/>
      <c r="W8" s="622"/>
      <c r="X8" s="622"/>
      <c r="Y8" s="623"/>
      <c r="Z8" s="659">
        <v>0</v>
      </c>
      <c r="AA8" s="659"/>
      <c r="AB8" s="659"/>
      <c r="AC8" s="659"/>
      <c r="AD8" s="660">
        <v>484</v>
      </c>
      <c r="AE8" s="660"/>
      <c r="AF8" s="660"/>
      <c r="AG8" s="660"/>
      <c r="AH8" s="660"/>
      <c r="AI8" s="660"/>
      <c r="AJ8" s="660"/>
      <c r="AK8" s="660"/>
      <c r="AL8" s="624">
        <v>0</v>
      </c>
      <c r="AM8" s="625"/>
      <c r="AN8" s="625"/>
      <c r="AO8" s="661"/>
      <c r="AP8" s="618" t="s">
        <v>246</v>
      </c>
      <c r="AQ8" s="619"/>
      <c r="AR8" s="619"/>
      <c r="AS8" s="619"/>
      <c r="AT8" s="619"/>
      <c r="AU8" s="619"/>
      <c r="AV8" s="619"/>
      <c r="AW8" s="619"/>
      <c r="AX8" s="619"/>
      <c r="AY8" s="619"/>
      <c r="AZ8" s="619"/>
      <c r="BA8" s="619"/>
      <c r="BB8" s="619"/>
      <c r="BC8" s="619"/>
      <c r="BD8" s="619"/>
      <c r="BE8" s="619"/>
      <c r="BF8" s="620"/>
      <c r="BG8" s="621">
        <v>3395</v>
      </c>
      <c r="BH8" s="622"/>
      <c r="BI8" s="622"/>
      <c r="BJ8" s="622"/>
      <c r="BK8" s="622"/>
      <c r="BL8" s="622"/>
      <c r="BM8" s="622"/>
      <c r="BN8" s="623"/>
      <c r="BO8" s="659">
        <v>2</v>
      </c>
      <c r="BP8" s="659"/>
      <c r="BQ8" s="659"/>
      <c r="BR8" s="659"/>
      <c r="BS8" s="660" t="s">
        <v>139</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693509</v>
      </c>
      <c r="CS8" s="622"/>
      <c r="CT8" s="622"/>
      <c r="CU8" s="622"/>
      <c r="CV8" s="622"/>
      <c r="CW8" s="622"/>
      <c r="CX8" s="622"/>
      <c r="CY8" s="623"/>
      <c r="CZ8" s="659">
        <v>16.8</v>
      </c>
      <c r="DA8" s="659"/>
      <c r="DB8" s="659"/>
      <c r="DC8" s="659"/>
      <c r="DD8" s="627">
        <v>13098</v>
      </c>
      <c r="DE8" s="622"/>
      <c r="DF8" s="622"/>
      <c r="DG8" s="622"/>
      <c r="DH8" s="622"/>
      <c r="DI8" s="622"/>
      <c r="DJ8" s="622"/>
      <c r="DK8" s="622"/>
      <c r="DL8" s="622"/>
      <c r="DM8" s="622"/>
      <c r="DN8" s="622"/>
      <c r="DO8" s="622"/>
      <c r="DP8" s="623"/>
      <c r="DQ8" s="627">
        <v>374680</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472</v>
      </c>
      <c r="S9" s="622"/>
      <c r="T9" s="622"/>
      <c r="U9" s="622"/>
      <c r="V9" s="622"/>
      <c r="W9" s="622"/>
      <c r="X9" s="622"/>
      <c r="Y9" s="623"/>
      <c r="Z9" s="659">
        <v>0</v>
      </c>
      <c r="AA9" s="659"/>
      <c r="AB9" s="659"/>
      <c r="AC9" s="659"/>
      <c r="AD9" s="660">
        <v>472</v>
      </c>
      <c r="AE9" s="660"/>
      <c r="AF9" s="660"/>
      <c r="AG9" s="660"/>
      <c r="AH9" s="660"/>
      <c r="AI9" s="660"/>
      <c r="AJ9" s="660"/>
      <c r="AK9" s="660"/>
      <c r="AL9" s="624">
        <v>0</v>
      </c>
      <c r="AM9" s="625"/>
      <c r="AN9" s="625"/>
      <c r="AO9" s="661"/>
      <c r="AP9" s="618" t="s">
        <v>249</v>
      </c>
      <c r="AQ9" s="619"/>
      <c r="AR9" s="619"/>
      <c r="AS9" s="619"/>
      <c r="AT9" s="619"/>
      <c r="AU9" s="619"/>
      <c r="AV9" s="619"/>
      <c r="AW9" s="619"/>
      <c r="AX9" s="619"/>
      <c r="AY9" s="619"/>
      <c r="AZ9" s="619"/>
      <c r="BA9" s="619"/>
      <c r="BB9" s="619"/>
      <c r="BC9" s="619"/>
      <c r="BD9" s="619"/>
      <c r="BE9" s="619"/>
      <c r="BF9" s="620"/>
      <c r="BG9" s="621">
        <v>60814</v>
      </c>
      <c r="BH9" s="622"/>
      <c r="BI9" s="622"/>
      <c r="BJ9" s="622"/>
      <c r="BK9" s="622"/>
      <c r="BL9" s="622"/>
      <c r="BM9" s="622"/>
      <c r="BN9" s="623"/>
      <c r="BO9" s="659">
        <v>36.1</v>
      </c>
      <c r="BP9" s="659"/>
      <c r="BQ9" s="659"/>
      <c r="BR9" s="659"/>
      <c r="BS9" s="660" t="s">
        <v>183</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826030</v>
      </c>
      <c r="CS9" s="622"/>
      <c r="CT9" s="622"/>
      <c r="CU9" s="622"/>
      <c r="CV9" s="622"/>
      <c r="CW9" s="622"/>
      <c r="CX9" s="622"/>
      <c r="CY9" s="623"/>
      <c r="CZ9" s="659">
        <v>20.100000000000001</v>
      </c>
      <c r="DA9" s="659"/>
      <c r="DB9" s="659"/>
      <c r="DC9" s="659"/>
      <c r="DD9" s="627">
        <v>96875</v>
      </c>
      <c r="DE9" s="622"/>
      <c r="DF9" s="622"/>
      <c r="DG9" s="622"/>
      <c r="DH9" s="622"/>
      <c r="DI9" s="622"/>
      <c r="DJ9" s="622"/>
      <c r="DK9" s="622"/>
      <c r="DL9" s="622"/>
      <c r="DM9" s="622"/>
      <c r="DN9" s="622"/>
      <c r="DO9" s="622"/>
      <c r="DP9" s="623"/>
      <c r="DQ9" s="627">
        <v>350177</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183</v>
      </c>
      <c r="AA10" s="659"/>
      <c r="AB10" s="659"/>
      <c r="AC10" s="659"/>
      <c r="AD10" s="660" t="s">
        <v>183</v>
      </c>
      <c r="AE10" s="660"/>
      <c r="AF10" s="660"/>
      <c r="AG10" s="660"/>
      <c r="AH10" s="660"/>
      <c r="AI10" s="660"/>
      <c r="AJ10" s="660"/>
      <c r="AK10" s="660"/>
      <c r="AL10" s="624" t="s">
        <v>139</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4210</v>
      </c>
      <c r="BH10" s="622"/>
      <c r="BI10" s="622"/>
      <c r="BJ10" s="622"/>
      <c r="BK10" s="622"/>
      <c r="BL10" s="622"/>
      <c r="BM10" s="622"/>
      <c r="BN10" s="623"/>
      <c r="BO10" s="659">
        <v>2.5</v>
      </c>
      <c r="BP10" s="659"/>
      <c r="BQ10" s="659"/>
      <c r="BR10" s="659"/>
      <c r="BS10" s="660" t="s">
        <v>183</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t="s">
        <v>183</v>
      </c>
      <c r="CS10" s="622"/>
      <c r="CT10" s="622"/>
      <c r="CU10" s="622"/>
      <c r="CV10" s="622"/>
      <c r="CW10" s="622"/>
      <c r="CX10" s="622"/>
      <c r="CY10" s="623"/>
      <c r="CZ10" s="659" t="s">
        <v>183</v>
      </c>
      <c r="DA10" s="659"/>
      <c r="DB10" s="659"/>
      <c r="DC10" s="659"/>
      <c r="DD10" s="627" t="s">
        <v>183</v>
      </c>
      <c r="DE10" s="622"/>
      <c r="DF10" s="622"/>
      <c r="DG10" s="622"/>
      <c r="DH10" s="622"/>
      <c r="DI10" s="622"/>
      <c r="DJ10" s="622"/>
      <c r="DK10" s="622"/>
      <c r="DL10" s="622"/>
      <c r="DM10" s="622"/>
      <c r="DN10" s="622"/>
      <c r="DO10" s="622"/>
      <c r="DP10" s="623"/>
      <c r="DQ10" s="627" t="s">
        <v>139</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54722</v>
      </c>
      <c r="S11" s="622"/>
      <c r="T11" s="622"/>
      <c r="U11" s="622"/>
      <c r="V11" s="622"/>
      <c r="W11" s="622"/>
      <c r="X11" s="622"/>
      <c r="Y11" s="623"/>
      <c r="Z11" s="624">
        <v>1.3</v>
      </c>
      <c r="AA11" s="625"/>
      <c r="AB11" s="625"/>
      <c r="AC11" s="626"/>
      <c r="AD11" s="627">
        <v>54722</v>
      </c>
      <c r="AE11" s="622"/>
      <c r="AF11" s="622"/>
      <c r="AG11" s="622"/>
      <c r="AH11" s="622"/>
      <c r="AI11" s="622"/>
      <c r="AJ11" s="622"/>
      <c r="AK11" s="623"/>
      <c r="AL11" s="624">
        <v>2.6</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1578</v>
      </c>
      <c r="BH11" s="622"/>
      <c r="BI11" s="622"/>
      <c r="BJ11" s="622"/>
      <c r="BK11" s="622"/>
      <c r="BL11" s="622"/>
      <c r="BM11" s="622"/>
      <c r="BN11" s="623"/>
      <c r="BO11" s="659">
        <v>0.9</v>
      </c>
      <c r="BP11" s="659"/>
      <c r="BQ11" s="659"/>
      <c r="BR11" s="659"/>
      <c r="BS11" s="660" t="s">
        <v>139</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614360</v>
      </c>
      <c r="CS11" s="622"/>
      <c r="CT11" s="622"/>
      <c r="CU11" s="622"/>
      <c r="CV11" s="622"/>
      <c r="CW11" s="622"/>
      <c r="CX11" s="622"/>
      <c r="CY11" s="623"/>
      <c r="CZ11" s="659">
        <v>14.9</v>
      </c>
      <c r="DA11" s="659"/>
      <c r="DB11" s="659"/>
      <c r="DC11" s="659"/>
      <c r="DD11" s="627">
        <v>179811</v>
      </c>
      <c r="DE11" s="622"/>
      <c r="DF11" s="622"/>
      <c r="DG11" s="622"/>
      <c r="DH11" s="622"/>
      <c r="DI11" s="622"/>
      <c r="DJ11" s="622"/>
      <c r="DK11" s="622"/>
      <c r="DL11" s="622"/>
      <c r="DM11" s="622"/>
      <c r="DN11" s="622"/>
      <c r="DO11" s="622"/>
      <c r="DP11" s="623"/>
      <c r="DQ11" s="627">
        <v>311250</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183</v>
      </c>
      <c r="S12" s="622"/>
      <c r="T12" s="622"/>
      <c r="U12" s="622"/>
      <c r="V12" s="622"/>
      <c r="W12" s="622"/>
      <c r="X12" s="622"/>
      <c r="Y12" s="623"/>
      <c r="Z12" s="659" t="s">
        <v>183</v>
      </c>
      <c r="AA12" s="659"/>
      <c r="AB12" s="659"/>
      <c r="AC12" s="659"/>
      <c r="AD12" s="660" t="s">
        <v>139</v>
      </c>
      <c r="AE12" s="660"/>
      <c r="AF12" s="660"/>
      <c r="AG12" s="660"/>
      <c r="AH12" s="660"/>
      <c r="AI12" s="660"/>
      <c r="AJ12" s="660"/>
      <c r="AK12" s="660"/>
      <c r="AL12" s="624" t="s">
        <v>183</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69239</v>
      </c>
      <c r="BH12" s="622"/>
      <c r="BI12" s="622"/>
      <c r="BJ12" s="622"/>
      <c r="BK12" s="622"/>
      <c r="BL12" s="622"/>
      <c r="BM12" s="622"/>
      <c r="BN12" s="623"/>
      <c r="BO12" s="659">
        <v>41.1</v>
      </c>
      <c r="BP12" s="659"/>
      <c r="BQ12" s="659"/>
      <c r="BR12" s="659"/>
      <c r="BS12" s="660" t="s">
        <v>183</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202142</v>
      </c>
      <c r="CS12" s="622"/>
      <c r="CT12" s="622"/>
      <c r="CU12" s="622"/>
      <c r="CV12" s="622"/>
      <c r="CW12" s="622"/>
      <c r="CX12" s="622"/>
      <c r="CY12" s="623"/>
      <c r="CZ12" s="659">
        <v>4.9000000000000004</v>
      </c>
      <c r="DA12" s="659"/>
      <c r="DB12" s="659"/>
      <c r="DC12" s="659"/>
      <c r="DD12" s="627">
        <v>21303</v>
      </c>
      <c r="DE12" s="622"/>
      <c r="DF12" s="622"/>
      <c r="DG12" s="622"/>
      <c r="DH12" s="622"/>
      <c r="DI12" s="622"/>
      <c r="DJ12" s="622"/>
      <c r="DK12" s="622"/>
      <c r="DL12" s="622"/>
      <c r="DM12" s="622"/>
      <c r="DN12" s="622"/>
      <c r="DO12" s="622"/>
      <c r="DP12" s="623"/>
      <c r="DQ12" s="627">
        <v>65431</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183</v>
      </c>
      <c r="S13" s="622"/>
      <c r="T13" s="622"/>
      <c r="U13" s="622"/>
      <c r="V13" s="622"/>
      <c r="W13" s="622"/>
      <c r="X13" s="622"/>
      <c r="Y13" s="623"/>
      <c r="Z13" s="659" t="s">
        <v>183</v>
      </c>
      <c r="AA13" s="659"/>
      <c r="AB13" s="659"/>
      <c r="AC13" s="659"/>
      <c r="AD13" s="660" t="s">
        <v>183</v>
      </c>
      <c r="AE13" s="660"/>
      <c r="AF13" s="660"/>
      <c r="AG13" s="660"/>
      <c r="AH13" s="660"/>
      <c r="AI13" s="660"/>
      <c r="AJ13" s="660"/>
      <c r="AK13" s="660"/>
      <c r="AL13" s="624" t="s">
        <v>139</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66821</v>
      </c>
      <c r="BH13" s="622"/>
      <c r="BI13" s="622"/>
      <c r="BJ13" s="622"/>
      <c r="BK13" s="622"/>
      <c r="BL13" s="622"/>
      <c r="BM13" s="622"/>
      <c r="BN13" s="623"/>
      <c r="BO13" s="659">
        <v>39.700000000000003</v>
      </c>
      <c r="BP13" s="659"/>
      <c r="BQ13" s="659"/>
      <c r="BR13" s="659"/>
      <c r="BS13" s="660" t="s">
        <v>183</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239311</v>
      </c>
      <c r="CS13" s="622"/>
      <c r="CT13" s="622"/>
      <c r="CU13" s="622"/>
      <c r="CV13" s="622"/>
      <c r="CW13" s="622"/>
      <c r="CX13" s="622"/>
      <c r="CY13" s="623"/>
      <c r="CZ13" s="659">
        <v>5.8</v>
      </c>
      <c r="DA13" s="659"/>
      <c r="DB13" s="659"/>
      <c r="DC13" s="659"/>
      <c r="DD13" s="627">
        <v>47953</v>
      </c>
      <c r="DE13" s="622"/>
      <c r="DF13" s="622"/>
      <c r="DG13" s="622"/>
      <c r="DH13" s="622"/>
      <c r="DI13" s="622"/>
      <c r="DJ13" s="622"/>
      <c r="DK13" s="622"/>
      <c r="DL13" s="622"/>
      <c r="DM13" s="622"/>
      <c r="DN13" s="622"/>
      <c r="DO13" s="622"/>
      <c r="DP13" s="623"/>
      <c r="DQ13" s="627">
        <v>112413</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v>48</v>
      </c>
      <c r="S14" s="622"/>
      <c r="T14" s="622"/>
      <c r="U14" s="622"/>
      <c r="V14" s="622"/>
      <c r="W14" s="622"/>
      <c r="X14" s="622"/>
      <c r="Y14" s="623"/>
      <c r="Z14" s="659">
        <v>0</v>
      </c>
      <c r="AA14" s="659"/>
      <c r="AB14" s="659"/>
      <c r="AC14" s="659"/>
      <c r="AD14" s="660">
        <v>48</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11287</v>
      </c>
      <c r="BH14" s="622"/>
      <c r="BI14" s="622"/>
      <c r="BJ14" s="622"/>
      <c r="BK14" s="622"/>
      <c r="BL14" s="622"/>
      <c r="BM14" s="622"/>
      <c r="BN14" s="623"/>
      <c r="BO14" s="659">
        <v>6.7</v>
      </c>
      <c r="BP14" s="659"/>
      <c r="BQ14" s="659"/>
      <c r="BR14" s="659"/>
      <c r="BS14" s="660" t="s">
        <v>183</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105542</v>
      </c>
      <c r="CS14" s="622"/>
      <c r="CT14" s="622"/>
      <c r="CU14" s="622"/>
      <c r="CV14" s="622"/>
      <c r="CW14" s="622"/>
      <c r="CX14" s="622"/>
      <c r="CY14" s="623"/>
      <c r="CZ14" s="659">
        <v>2.6</v>
      </c>
      <c r="DA14" s="659"/>
      <c r="DB14" s="659"/>
      <c r="DC14" s="659"/>
      <c r="DD14" s="627">
        <v>16100</v>
      </c>
      <c r="DE14" s="622"/>
      <c r="DF14" s="622"/>
      <c r="DG14" s="622"/>
      <c r="DH14" s="622"/>
      <c r="DI14" s="622"/>
      <c r="DJ14" s="622"/>
      <c r="DK14" s="622"/>
      <c r="DL14" s="622"/>
      <c r="DM14" s="622"/>
      <c r="DN14" s="622"/>
      <c r="DO14" s="622"/>
      <c r="DP14" s="623"/>
      <c r="DQ14" s="627">
        <v>91727</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183</v>
      </c>
      <c r="S15" s="622"/>
      <c r="T15" s="622"/>
      <c r="U15" s="622"/>
      <c r="V15" s="622"/>
      <c r="W15" s="622"/>
      <c r="X15" s="622"/>
      <c r="Y15" s="623"/>
      <c r="Z15" s="659" t="s">
        <v>139</v>
      </c>
      <c r="AA15" s="659"/>
      <c r="AB15" s="659"/>
      <c r="AC15" s="659"/>
      <c r="AD15" s="660" t="s">
        <v>183</v>
      </c>
      <c r="AE15" s="660"/>
      <c r="AF15" s="660"/>
      <c r="AG15" s="660"/>
      <c r="AH15" s="660"/>
      <c r="AI15" s="660"/>
      <c r="AJ15" s="660"/>
      <c r="AK15" s="660"/>
      <c r="AL15" s="624" t="s">
        <v>183</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17965</v>
      </c>
      <c r="BH15" s="622"/>
      <c r="BI15" s="622"/>
      <c r="BJ15" s="622"/>
      <c r="BK15" s="622"/>
      <c r="BL15" s="622"/>
      <c r="BM15" s="622"/>
      <c r="BN15" s="623"/>
      <c r="BO15" s="659">
        <v>10.7</v>
      </c>
      <c r="BP15" s="659"/>
      <c r="BQ15" s="659"/>
      <c r="BR15" s="659"/>
      <c r="BS15" s="660" t="s">
        <v>139</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277667</v>
      </c>
      <c r="CS15" s="622"/>
      <c r="CT15" s="622"/>
      <c r="CU15" s="622"/>
      <c r="CV15" s="622"/>
      <c r="CW15" s="622"/>
      <c r="CX15" s="622"/>
      <c r="CY15" s="623"/>
      <c r="CZ15" s="659">
        <v>6.7</v>
      </c>
      <c r="DA15" s="659"/>
      <c r="DB15" s="659"/>
      <c r="DC15" s="659"/>
      <c r="DD15" s="627">
        <v>31348</v>
      </c>
      <c r="DE15" s="622"/>
      <c r="DF15" s="622"/>
      <c r="DG15" s="622"/>
      <c r="DH15" s="622"/>
      <c r="DI15" s="622"/>
      <c r="DJ15" s="622"/>
      <c r="DK15" s="622"/>
      <c r="DL15" s="622"/>
      <c r="DM15" s="622"/>
      <c r="DN15" s="622"/>
      <c r="DO15" s="622"/>
      <c r="DP15" s="623"/>
      <c r="DQ15" s="627">
        <v>212956</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1460</v>
      </c>
      <c r="S16" s="622"/>
      <c r="T16" s="622"/>
      <c r="U16" s="622"/>
      <c r="V16" s="622"/>
      <c r="W16" s="622"/>
      <c r="X16" s="622"/>
      <c r="Y16" s="623"/>
      <c r="Z16" s="659">
        <v>0</v>
      </c>
      <c r="AA16" s="659"/>
      <c r="AB16" s="659"/>
      <c r="AC16" s="659"/>
      <c r="AD16" s="660">
        <v>1460</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183</v>
      </c>
      <c r="BH16" s="622"/>
      <c r="BI16" s="622"/>
      <c r="BJ16" s="622"/>
      <c r="BK16" s="622"/>
      <c r="BL16" s="622"/>
      <c r="BM16" s="622"/>
      <c r="BN16" s="623"/>
      <c r="BO16" s="659" t="s">
        <v>183</v>
      </c>
      <c r="BP16" s="659"/>
      <c r="BQ16" s="659"/>
      <c r="BR16" s="659"/>
      <c r="BS16" s="660" t="s">
        <v>183</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2777</v>
      </c>
      <c r="CS16" s="622"/>
      <c r="CT16" s="622"/>
      <c r="CU16" s="622"/>
      <c r="CV16" s="622"/>
      <c r="CW16" s="622"/>
      <c r="CX16" s="622"/>
      <c r="CY16" s="623"/>
      <c r="CZ16" s="659">
        <v>0.1</v>
      </c>
      <c r="DA16" s="659"/>
      <c r="DB16" s="659"/>
      <c r="DC16" s="659"/>
      <c r="DD16" s="627" t="s">
        <v>139</v>
      </c>
      <c r="DE16" s="622"/>
      <c r="DF16" s="622"/>
      <c r="DG16" s="622"/>
      <c r="DH16" s="622"/>
      <c r="DI16" s="622"/>
      <c r="DJ16" s="622"/>
      <c r="DK16" s="622"/>
      <c r="DL16" s="622"/>
      <c r="DM16" s="622"/>
      <c r="DN16" s="622"/>
      <c r="DO16" s="622"/>
      <c r="DP16" s="623"/>
      <c r="DQ16" s="627">
        <v>2777</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1949</v>
      </c>
      <c r="S17" s="622"/>
      <c r="T17" s="622"/>
      <c r="U17" s="622"/>
      <c r="V17" s="622"/>
      <c r="W17" s="622"/>
      <c r="X17" s="622"/>
      <c r="Y17" s="623"/>
      <c r="Z17" s="659">
        <v>0</v>
      </c>
      <c r="AA17" s="659"/>
      <c r="AB17" s="659"/>
      <c r="AC17" s="659"/>
      <c r="AD17" s="660">
        <v>1949</v>
      </c>
      <c r="AE17" s="660"/>
      <c r="AF17" s="660"/>
      <c r="AG17" s="660"/>
      <c r="AH17" s="660"/>
      <c r="AI17" s="660"/>
      <c r="AJ17" s="660"/>
      <c r="AK17" s="660"/>
      <c r="AL17" s="624">
        <v>0.1</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183</v>
      </c>
      <c r="BH17" s="622"/>
      <c r="BI17" s="622"/>
      <c r="BJ17" s="622"/>
      <c r="BK17" s="622"/>
      <c r="BL17" s="622"/>
      <c r="BM17" s="622"/>
      <c r="BN17" s="623"/>
      <c r="BO17" s="659" t="s">
        <v>139</v>
      </c>
      <c r="BP17" s="659"/>
      <c r="BQ17" s="659"/>
      <c r="BR17" s="659"/>
      <c r="BS17" s="660" t="s">
        <v>139</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407598</v>
      </c>
      <c r="CS17" s="622"/>
      <c r="CT17" s="622"/>
      <c r="CU17" s="622"/>
      <c r="CV17" s="622"/>
      <c r="CW17" s="622"/>
      <c r="CX17" s="622"/>
      <c r="CY17" s="623"/>
      <c r="CZ17" s="659">
        <v>9.9</v>
      </c>
      <c r="DA17" s="659"/>
      <c r="DB17" s="659"/>
      <c r="DC17" s="659"/>
      <c r="DD17" s="627" t="s">
        <v>183</v>
      </c>
      <c r="DE17" s="622"/>
      <c r="DF17" s="622"/>
      <c r="DG17" s="622"/>
      <c r="DH17" s="622"/>
      <c r="DI17" s="622"/>
      <c r="DJ17" s="622"/>
      <c r="DK17" s="622"/>
      <c r="DL17" s="622"/>
      <c r="DM17" s="622"/>
      <c r="DN17" s="622"/>
      <c r="DO17" s="622"/>
      <c r="DP17" s="623"/>
      <c r="DQ17" s="627">
        <v>398955</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260</v>
      </c>
      <c r="S18" s="622"/>
      <c r="T18" s="622"/>
      <c r="U18" s="622"/>
      <c r="V18" s="622"/>
      <c r="W18" s="622"/>
      <c r="X18" s="622"/>
      <c r="Y18" s="623"/>
      <c r="Z18" s="659">
        <v>0</v>
      </c>
      <c r="AA18" s="659"/>
      <c r="AB18" s="659"/>
      <c r="AC18" s="659"/>
      <c r="AD18" s="660">
        <v>260</v>
      </c>
      <c r="AE18" s="660"/>
      <c r="AF18" s="660"/>
      <c r="AG18" s="660"/>
      <c r="AH18" s="660"/>
      <c r="AI18" s="660"/>
      <c r="AJ18" s="660"/>
      <c r="AK18" s="660"/>
      <c r="AL18" s="624">
        <v>0</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139</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v>33013</v>
      </c>
      <c r="CS18" s="622"/>
      <c r="CT18" s="622"/>
      <c r="CU18" s="622"/>
      <c r="CV18" s="622"/>
      <c r="CW18" s="622"/>
      <c r="CX18" s="622"/>
      <c r="CY18" s="623"/>
      <c r="CZ18" s="659">
        <v>0.8</v>
      </c>
      <c r="DA18" s="659"/>
      <c r="DB18" s="659"/>
      <c r="DC18" s="659"/>
      <c r="DD18" s="627" t="s">
        <v>183</v>
      </c>
      <c r="DE18" s="622"/>
      <c r="DF18" s="622"/>
      <c r="DG18" s="622"/>
      <c r="DH18" s="622"/>
      <c r="DI18" s="622"/>
      <c r="DJ18" s="622"/>
      <c r="DK18" s="622"/>
      <c r="DL18" s="622"/>
      <c r="DM18" s="622"/>
      <c r="DN18" s="622"/>
      <c r="DO18" s="622"/>
      <c r="DP18" s="623"/>
      <c r="DQ18" s="627">
        <v>33013</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260</v>
      </c>
      <c r="S19" s="622"/>
      <c r="T19" s="622"/>
      <c r="U19" s="622"/>
      <c r="V19" s="622"/>
      <c r="W19" s="622"/>
      <c r="X19" s="622"/>
      <c r="Y19" s="623"/>
      <c r="Z19" s="659">
        <v>0</v>
      </c>
      <c r="AA19" s="659"/>
      <c r="AB19" s="659"/>
      <c r="AC19" s="659"/>
      <c r="AD19" s="660">
        <v>260</v>
      </c>
      <c r="AE19" s="660"/>
      <c r="AF19" s="660"/>
      <c r="AG19" s="660"/>
      <c r="AH19" s="660"/>
      <c r="AI19" s="660"/>
      <c r="AJ19" s="660"/>
      <c r="AK19" s="660"/>
      <c r="AL19" s="624">
        <v>0</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t="s">
        <v>183</v>
      </c>
      <c r="BH19" s="622"/>
      <c r="BI19" s="622"/>
      <c r="BJ19" s="622"/>
      <c r="BK19" s="622"/>
      <c r="BL19" s="622"/>
      <c r="BM19" s="622"/>
      <c r="BN19" s="623"/>
      <c r="BO19" s="659" t="s">
        <v>183</v>
      </c>
      <c r="BP19" s="659"/>
      <c r="BQ19" s="659"/>
      <c r="BR19" s="659"/>
      <c r="BS19" s="660" t="s">
        <v>183</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183</v>
      </c>
      <c r="CS19" s="622"/>
      <c r="CT19" s="622"/>
      <c r="CU19" s="622"/>
      <c r="CV19" s="622"/>
      <c r="CW19" s="622"/>
      <c r="CX19" s="622"/>
      <c r="CY19" s="623"/>
      <c r="CZ19" s="659" t="s">
        <v>183</v>
      </c>
      <c r="DA19" s="659"/>
      <c r="DB19" s="659"/>
      <c r="DC19" s="659"/>
      <c r="DD19" s="627" t="s">
        <v>183</v>
      </c>
      <c r="DE19" s="622"/>
      <c r="DF19" s="622"/>
      <c r="DG19" s="622"/>
      <c r="DH19" s="622"/>
      <c r="DI19" s="622"/>
      <c r="DJ19" s="622"/>
      <c r="DK19" s="622"/>
      <c r="DL19" s="622"/>
      <c r="DM19" s="622"/>
      <c r="DN19" s="622"/>
      <c r="DO19" s="622"/>
      <c r="DP19" s="623"/>
      <c r="DQ19" s="627" t="s">
        <v>183</v>
      </c>
      <c r="DR19" s="622"/>
      <c r="DS19" s="622"/>
      <c r="DT19" s="622"/>
      <c r="DU19" s="622"/>
      <c r="DV19" s="622"/>
      <c r="DW19" s="622"/>
      <c r="DX19" s="622"/>
      <c r="DY19" s="622"/>
      <c r="DZ19" s="622"/>
      <c r="EA19" s="622"/>
      <c r="EB19" s="622"/>
      <c r="EC19" s="658"/>
    </row>
    <row r="20" spans="2:133" ht="11.25" customHeight="1" x14ac:dyDescent="0.15">
      <c r="B20" s="688" t="s">
        <v>281</v>
      </c>
      <c r="C20" s="689"/>
      <c r="D20" s="689"/>
      <c r="E20" s="689"/>
      <c r="F20" s="689"/>
      <c r="G20" s="689"/>
      <c r="H20" s="689"/>
      <c r="I20" s="689"/>
      <c r="J20" s="689"/>
      <c r="K20" s="689"/>
      <c r="L20" s="689"/>
      <c r="M20" s="689"/>
      <c r="N20" s="689"/>
      <c r="O20" s="689"/>
      <c r="P20" s="689"/>
      <c r="Q20" s="690"/>
      <c r="R20" s="621" t="s">
        <v>183</v>
      </c>
      <c r="S20" s="622"/>
      <c r="T20" s="622"/>
      <c r="U20" s="622"/>
      <c r="V20" s="622"/>
      <c r="W20" s="622"/>
      <c r="X20" s="622"/>
      <c r="Y20" s="623"/>
      <c r="Z20" s="659" t="s">
        <v>183</v>
      </c>
      <c r="AA20" s="659"/>
      <c r="AB20" s="659"/>
      <c r="AC20" s="659"/>
      <c r="AD20" s="660" t="s">
        <v>139</v>
      </c>
      <c r="AE20" s="660"/>
      <c r="AF20" s="660"/>
      <c r="AG20" s="660"/>
      <c r="AH20" s="660"/>
      <c r="AI20" s="660"/>
      <c r="AJ20" s="660"/>
      <c r="AK20" s="660"/>
      <c r="AL20" s="624" t="s">
        <v>183</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t="s">
        <v>183</v>
      </c>
      <c r="BH20" s="622"/>
      <c r="BI20" s="622"/>
      <c r="BJ20" s="622"/>
      <c r="BK20" s="622"/>
      <c r="BL20" s="622"/>
      <c r="BM20" s="622"/>
      <c r="BN20" s="623"/>
      <c r="BO20" s="659" t="s">
        <v>183</v>
      </c>
      <c r="BP20" s="659"/>
      <c r="BQ20" s="659"/>
      <c r="BR20" s="659"/>
      <c r="BS20" s="660" t="s">
        <v>183</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4118211</v>
      </c>
      <c r="CS20" s="622"/>
      <c r="CT20" s="622"/>
      <c r="CU20" s="622"/>
      <c r="CV20" s="622"/>
      <c r="CW20" s="622"/>
      <c r="CX20" s="622"/>
      <c r="CY20" s="623"/>
      <c r="CZ20" s="659">
        <v>100</v>
      </c>
      <c r="DA20" s="659"/>
      <c r="DB20" s="659"/>
      <c r="DC20" s="659"/>
      <c r="DD20" s="627">
        <v>506245</v>
      </c>
      <c r="DE20" s="622"/>
      <c r="DF20" s="622"/>
      <c r="DG20" s="622"/>
      <c r="DH20" s="622"/>
      <c r="DI20" s="622"/>
      <c r="DJ20" s="622"/>
      <c r="DK20" s="622"/>
      <c r="DL20" s="622"/>
      <c r="DM20" s="622"/>
      <c r="DN20" s="622"/>
      <c r="DO20" s="622"/>
      <c r="DP20" s="623"/>
      <c r="DQ20" s="627">
        <v>2428414</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2126735</v>
      </c>
      <c r="S21" s="622"/>
      <c r="T21" s="622"/>
      <c r="U21" s="622"/>
      <c r="V21" s="622"/>
      <c r="W21" s="622"/>
      <c r="X21" s="622"/>
      <c r="Y21" s="623"/>
      <c r="Z21" s="659">
        <v>49.5</v>
      </c>
      <c r="AA21" s="659"/>
      <c r="AB21" s="659"/>
      <c r="AC21" s="659"/>
      <c r="AD21" s="660">
        <v>1858982</v>
      </c>
      <c r="AE21" s="660"/>
      <c r="AF21" s="660"/>
      <c r="AG21" s="660"/>
      <c r="AH21" s="660"/>
      <c r="AI21" s="660"/>
      <c r="AJ21" s="660"/>
      <c r="AK21" s="660"/>
      <c r="AL21" s="624">
        <v>87.6</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t="s">
        <v>183</v>
      </c>
      <c r="BH21" s="622"/>
      <c r="BI21" s="622"/>
      <c r="BJ21" s="622"/>
      <c r="BK21" s="622"/>
      <c r="BL21" s="622"/>
      <c r="BM21" s="622"/>
      <c r="BN21" s="623"/>
      <c r="BO21" s="659" t="s">
        <v>183</v>
      </c>
      <c r="BP21" s="659"/>
      <c r="BQ21" s="659"/>
      <c r="BR21" s="659"/>
      <c r="BS21" s="660" t="s">
        <v>139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1858982</v>
      </c>
      <c r="S22" s="622"/>
      <c r="T22" s="622"/>
      <c r="U22" s="622"/>
      <c r="V22" s="622"/>
      <c r="W22" s="622"/>
      <c r="X22" s="622"/>
      <c r="Y22" s="623"/>
      <c r="Z22" s="659">
        <v>43.3</v>
      </c>
      <c r="AA22" s="659"/>
      <c r="AB22" s="659"/>
      <c r="AC22" s="659"/>
      <c r="AD22" s="660">
        <v>1858982</v>
      </c>
      <c r="AE22" s="660"/>
      <c r="AF22" s="660"/>
      <c r="AG22" s="660"/>
      <c r="AH22" s="660"/>
      <c r="AI22" s="660"/>
      <c r="AJ22" s="660"/>
      <c r="AK22" s="660"/>
      <c r="AL22" s="624">
        <v>87.6</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183</v>
      </c>
      <c r="BH22" s="622"/>
      <c r="BI22" s="622"/>
      <c r="BJ22" s="622"/>
      <c r="BK22" s="622"/>
      <c r="BL22" s="622"/>
      <c r="BM22" s="622"/>
      <c r="BN22" s="623"/>
      <c r="BO22" s="659" t="s">
        <v>139</v>
      </c>
      <c r="BP22" s="659"/>
      <c r="BQ22" s="659"/>
      <c r="BR22" s="659"/>
      <c r="BS22" s="660" t="s">
        <v>183</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267753</v>
      </c>
      <c r="S23" s="622"/>
      <c r="T23" s="622"/>
      <c r="U23" s="622"/>
      <c r="V23" s="622"/>
      <c r="W23" s="622"/>
      <c r="X23" s="622"/>
      <c r="Y23" s="623"/>
      <c r="Z23" s="659">
        <v>6.2</v>
      </c>
      <c r="AA23" s="659"/>
      <c r="AB23" s="659"/>
      <c r="AC23" s="659"/>
      <c r="AD23" s="660" t="s">
        <v>183</v>
      </c>
      <c r="AE23" s="660"/>
      <c r="AF23" s="660"/>
      <c r="AG23" s="660"/>
      <c r="AH23" s="660"/>
      <c r="AI23" s="660"/>
      <c r="AJ23" s="660"/>
      <c r="AK23" s="660"/>
      <c r="AL23" s="624" t="s">
        <v>183</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t="s">
        <v>183</v>
      </c>
      <c r="BH23" s="622"/>
      <c r="BI23" s="622"/>
      <c r="BJ23" s="622"/>
      <c r="BK23" s="622"/>
      <c r="BL23" s="622"/>
      <c r="BM23" s="622"/>
      <c r="BN23" s="623"/>
      <c r="BO23" s="659" t="s">
        <v>183</v>
      </c>
      <c r="BP23" s="659"/>
      <c r="BQ23" s="659"/>
      <c r="BR23" s="659"/>
      <c r="BS23" s="660" t="s">
        <v>183</v>
      </c>
      <c r="BT23" s="660"/>
      <c r="BU23" s="660"/>
      <c r="BV23" s="660"/>
      <c r="BW23" s="660"/>
      <c r="BX23" s="660"/>
      <c r="BY23" s="660"/>
      <c r="BZ23" s="660"/>
      <c r="CA23" s="660"/>
      <c r="CB23" s="700"/>
      <c r="CD23" s="673" t="s">
        <v>230</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139</v>
      </c>
      <c r="AA24" s="659"/>
      <c r="AB24" s="659"/>
      <c r="AC24" s="659"/>
      <c r="AD24" s="660" t="s">
        <v>183</v>
      </c>
      <c r="AE24" s="660"/>
      <c r="AF24" s="660"/>
      <c r="AG24" s="660"/>
      <c r="AH24" s="660"/>
      <c r="AI24" s="660"/>
      <c r="AJ24" s="660"/>
      <c r="AK24" s="660"/>
      <c r="AL24" s="624" t="s">
        <v>183</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183</v>
      </c>
      <c r="BH24" s="622"/>
      <c r="BI24" s="622"/>
      <c r="BJ24" s="622"/>
      <c r="BK24" s="622"/>
      <c r="BL24" s="622"/>
      <c r="BM24" s="622"/>
      <c r="BN24" s="623"/>
      <c r="BO24" s="659" t="s">
        <v>183</v>
      </c>
      <c r="BP24" s="659"/>
      <c r="BQ24" s="659"/>
      <c r="BR24" s="659"/>
      <c r="BS24" s="660" t="s">
        <v>183</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1284367</v>
      </c>
      <c r="CS24" s="677"/>
      <c r="CT24" s="677"/>
      <c r="CU24" s="677"/>
      <c r="CV24" s="677"/>
      <c r="CW24" s="677"/>
      <c r="CX24" s="677"/>
      <c r="CY24" s="702"/>
      <c r="CZ24" s="703">
        <v>31.2</v>
      </c>
      <c r="DA24" s="685"/>
      <c r="DB24" s="685"/>
      <c r="DC24" s="705"/>
      <c r="DD24" s="701">
        <v>1041305</v>
      </c>
      <c r="DE24" s="677"/>
      <c r="DF24" s="677"/>
      <c r="DG24" s="677"/>
      <c r="DH24" s="677"/>
      <c r="DI24" s="677"/>
      <c r="DJ24" s="677"/>
      <c r="DK24" s="702"/>
      <c r="DL24" s="701">
        <v>1032001</v>
      </c>
      <c r="DM24" s="677"/>
      <c r="DN24" s="677"/>
      <c r="DO24" s="677"/>
      <c r="DP24" s="677"/>
      <c r="DQ24" s="677"/>
      <c r="DR24" s="677"/>
      <c r="DS24" s="677"/>
      <c r="DT24" s="677"/>
      <c r="DU24" s="677"/>
      <c r="DV24" s="702"/>
      <c r="DW24" s="703">
        <v>48.3</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2377041</v>
      </c>
      <c r="S25" s="622"/>
      <c r="T25" s="622"/>
      <c r="U25" s="622"/>
      <c r="V25" s="622"/>
      <c r="W25" s="622"/>
      <c r="X25" s="622"/>
      <c r="Y25" s="623"/>
      <c r="Z25" s="659">
        <v>55.4</v>
      </c>
      <c r="AA25" s="659"/>
      <c r="AB25" s="659"/>
      <c r="AC25" s="659"/>
      <c r="AD25" s="660">
        <v>2109288</v>
      </c>
      <c r="AE25" s="660"/>
      <c r="AF25" s="660"/>
      <c r="AG25" s="660"/>
      <c r="AH25" s="660"/>
      <c r="AI25" s="660"/>
      <c r="AJ25" s="660"/>
      <c r="AK25" s="660"/>
      <c r="AL25" s="624">
        <v>99.4</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183</v>
      </c>
      <c r="BH25" s="622"/>
      <c r="BI25" s="622"/>
      <c r="BJ25" s="622"/>
      <c r="BK25" s="622"/>
      <c r="BL25" s="622"/>
      <c r="BM25" s="622"/>
      <c r="BN25" s="623"/>
      <c r="BO25" s="659" t="s">
        <v>183</v>
      </c>
      <c r="BP25" s="659"/>
      <c r="BQ25" s="659"/>
      <c r="BR25" s="659"/>
      <c r="BS25" s="660" t="s">
        <v>183</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621122</v>
      </c>
      <c r="CS25" s="634"/>
      <c r="CT25" s="634"/>
      <c r="CU25" s="634"/>
      <c r="CV25" s="634"/>
      <c r="CW25" s="634"/>
      <c r="CX25" s="634"/>
      <c r="CY25" s="635"/>
      <c r="CZ25" s="624">
        <v>15.1</v>
      </c>
      <c r="DA25" s="636"/>
      <c r="DB25" s="636"/>
      <c r="DC25" s="637"/>
      <c r="DD25" s="627">
        <v>584035</v>
      </c>
      <c r="DE25" s="634"/>
      <c r="DF25" s="634"/>
      <c r="DG25" s="634"/>
      <c r="DH25" s="634"/>
      <c r="DI25" s="634"/>
      <c r="DJ25" s="634"/>
      <c r="DK25" s="635"/>
      <c r="DL25" s="627">
        <v>574739</v>
      </c>
      <c r="DM25" s="634"/>
      <c r="DN25" s="634"/>
      <c r="DO25" s="634"/>
      <c r="DP25" s="634"/>
      <c r="DQ25" s="634"/>
      <c r="DR25" s="634"/>
      <c r="DS25" s="634"/>
      <c r="DT25" s="634"/>
      <c r="DU25" s="634"/>
      <c r="DV25" s="635"/>
      <c r="DW25" s="624">
        <v>26.9</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t="s">
        <v>139</v>
      </c>
      <c r="S26" s="622"/>
      <c r="T26" s="622"/>
      <c r="U26" s="622"/>
      <c r="V26" s="622"/>
      <c r="W26" s="622"/>
      <c r="X26" s="622"/>
      <c r="Y26" s="623"/>
      <c r="Z26" s="659" t="s">
        <v>183</v>
      </c>
      <c r="AA26" s="659"/>
      <c r="AB26" s="659"/>
      <c r="AC26" s="659"/>
      <c r="AD26" s="660" t="s">
        <v>183</v>
      </c>
      <c r="AE26" s="660"/>
      <c r="AF26" s="660"/>
      <c r="AG26" s="660"/>
      <c r="AH26" s="660"/>
      <c r="AI26" s="660"/>
      <c r="AJ26" s="660"/>
      <c r="AK26" s="660"/>
      <c r="AL26" s="624" t="s">
        <v>139</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183</v>
      </c>
      <c r="BH26" s="622"/>
      <c r="BI26" s="622"/>
      <c r="BJ26" s="622"/>
      <c r="BK26" s="622"/>
      <c r="BL26" s="622"/>
      <c r="BM26" s="622"/>
      <c r="BN26" s="623"/>
      <c r="BO26" s="659" t="s">
        <v>183</v>
      </c>
      <c r="BP26" s="659"/>
      <c r="BQ26" s="659"/>
      <c r="BR26" s="659"/>
      <c r="BS26" s="660" t="s">
        <v>183</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283669</v>
      </c>
      <c r="CS26" s="622"/>
      <c r="CT26" s="622"/>
      <c r="CU26" s="622"/>
      <c r="CV26" s="622"/>
      <c r="CW26" s="622"/>
      <c r="CX26" s="622"/>
      <c r="CY26" s="623"/>
      <c r="CZ26" s="624">
        <v>6.9</v>
      </c>
      <c r="DA26" s="636"/>
      <c r="DB26" s="636"/>
      <c r="DC26" s="637"/>
      <c r="DD26" s="627">
        <v>270055</v>
      </c>
      <c r="DE26" s="622"/>
      <c r="DF26" s="622"/>
      <c r="DG26" s="622"/>
      <c r="DH26" s="622"/>
      <c r="DI26" s="622"/>
      <c r="DJ26" s="622"/>
      <c r="DK26" s="623"/>
      <c r="DL26" s="627" t="s">
        <v>183</v>
      </c>
      <c r="DM26" s="622"/>
      <c r="DN26" s="622"/>
      <c r="DO26" s="622"/>
      <c r="DP26" s="622"/>
      <c r="DQ26" s="622"/>
      <c r="DR26" s="622"/>
      <c r="DS26" s="622"/>
      <c r="DT26" s="622"/>
      <c r="DU26" s="622"/>
      <c r="DV26" s="623"/>
      <c r="DW26" s="624" t="s">
        <v>183</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3861</v>
      </c>
      <c r="S27" s="622"/>
      <c r="T27" s="622"/>
      <c r="U27" s="622"/>
      <c r="V27" s="622"/>
      <c r="W27" s="622"/>
      <c r="X27" s="622"/>
      <c r="Y27" s="623"/>
      <c r="Z27" s="659">
        <v>0.1</v>
      </c>
      <c r="AA27" s="659"/>
      <c r="AB27" s="659"/>
      <c r="AC27" s="659"/>
      <c r="AD27" s="660" t="s">
        <v>139</v>
      </c>
      <c r="AE27" s="660"/>
      <c r="AF27" s="660"/>
      <c r="AG27" s="660"/>
      <c r="AH27" s="660"/>
      <c r="AI27" s="660"/>
      <c r="AJ27" s="660"/>
      <c r="AK27" s="660"/>
      <c r="AL27" s="624" t="s">
        <v>183</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168488</v>
      </c>
      <c r="BH27" s="622"/>
      <c r="BI27" s="622"/>
      <c r="BJ27" s="622"/>
      <c r="BK27" s="622"/>
      <c r="BL27" s="622"/>
      <c r="BM27" s="622"/>
      <c r="BN27" s="623"/>
      <c r="BO27" s="659">
        <v>100</v>
      </c>
      <c r="BP27" s="659"/>
      <c r="BQ27" s="659"/>
      <c r="BR27" s="659"/>
      <c r="BS27" s="660" t="s">
        <v>183</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255647</v>
      </c>
      <c r="CS27" s="634"/>
      <c r="CT27" s="634"/>
      <c r="CU27" s="634"/>
      <c r="CV27" s="634"/>
      <c r="CW27" s="634"/>
      <c r="CX27" s="634"/>
      <c r="CY27" s="635"/>
      <c r="CZ27" s="624">
        <v>6.2</v>
      </c>
      <c r="DA27" s="636"/>
      <c r="DB27" s="636"/>
      <c r="DC27" s="637"/>
      <c r="DD27" s="627">
        <v>58315</v>
      </c>
      <c r="DE27" s="634"/>
      <c r="DF27" s="634"/>
      <c r="DG27" s="634"/>
      <c r="DH27" s="634"/>
      <c r="DI27" s="634"/>
      <c r="DJ27" s="634"/>
      <c r="DK27" s="635"/>
      <c r="DL27" s="627">
        <v>58307</v>
      </c>
      <c r="DM27" s="634"/>
      <c r="DN27" s="634"/>
      <c r="DO27" s="634"/>
      <c r="DP27" s="634"/>
      <c r="DQ27" s="634"/>
      <c r="DR27" s="634"/>
      <c r="DS27" s="634"/>
      <c r="DT27" s="634"/>
      <c r="DU27" s="634"/>
      <c r="DV27" s="635"/>
      <c r="DW27" s="624">
        <v>2.7</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41387</v>
      </c>
      <c r="S28" s="622"/>
      <c r="T28" s="622"/>
      <c r="U28" s="622"/>
      <c r="V28" s="622"/>
      <c r="W28" s="622"/>
      <c r="X28" s="622"/>
      <c r="Y28" s="623"/>
      <c r="Z28" s="659">
        <v>1</v>
      </c>
      <c r="AA28" s="659"/>
      <c r="AB28" s="659"/>
      <c r="AC28" s="659"/>
      <c r="AD28" s="660">
        <v>569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407598</v>
      </c>
      <c r="CS28" s="622"/>
      <c r="CT28" s="622"/>
      <c r="CU28" s="622"/>
      <c r="CV28" s="622"/>
      <c r="CW28" s="622"/>
      <c r="CX28" s="622"/>
      <c r="CY28" s="623"/>
      <c r="CZ28" s="624">
        <v>9.9</v>
      </c>
      <c r="DA28" s="636"/>
      <c r="DB28" s="636"/>
      <c r="DC28" s="637"/>
      <c r="DD28" s="627">
        <v>398955</v>
      </c>
      <c r="DE28" s="622"/>
      <c r="DF28" s="622"/>
      <c r="DG28" s="622"/>
      <c r="DH28" s="622"/>
      <c r="DI28" s="622"/>
      <c r="DJ28" s="622"/>
      <c r="DK28" s="623"/>
      <c r="DL28" s="627">
        <v>398955</v>
      </c>
      <c r="DM28" s="622"/>
      <c r="DN28" s="622"/>
      <c r="DO28" s="622"/>
      <c r="DP28" s="622"/>
      <c r="DQ28" s="622"/>
      <c r="DR28" s="622"/>
      <c r="DS28" s="622"/>
      <c r="DT28" s="622"/>
      <c r="DU28" s="622"/>
      <c r="DV28" s="623"/>
      <c r="DW28" s="624">
        <v>18.7</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26733</v>
      </c>
      <c r="S29" s="622"/>
      <c r="T29" s="622"/>
      <c r="U29" s="622"/>
      <c r="V29" s="622"/>
      <c r="W29" s="622"/>
      <c r="X29" s="622"/>
      <c r="Y29" s="623"/>
      <c r="Z29" s="659">
        <v>0.6</v>
      </c>
      <c r="AA29" s="659"/>
      <c r="AB29" s="659"/>
      <c r="AC29" s="659"/>
      <c r="AD29" s="660" t="s">
        <v>183</v>
      </c>
      <c r="AE29" s="660"/>
      <c r="AF29" s="660"/>
      <c r="AG29" s="660"/>
      <c r="AH29" s="660"/>
      <c r="AI29" s="660"/>
      <c r="AJ29" s="660"/>
      <c r="AK29" s="660"/>
      <c r="AL29" s="624" t="s">
        <v>183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407598</v>
      </c>
      <c r="CS29" s="634"/>
      <c r="CT29" s="634"/>
      <c r="CU29" s="634"/>
      <c r="CV29" s="634"/>
      <c r="CW29" s="634"/>
      <c r="CX29" s="634"/>
      <c r="CY29" s="635"/>
      <c r="CZ29" s="624">
        <v>9.9</v>
      </c>
      <c r="DA29" s="636"/>
      <c r="DB29" s="636"/>
      <c r="DC29" s="637"/>
      <c r="DD29" s="627">
        <v>398955</v>
      </c>
      <c r="DE29" s="634"/>
      <c r="DF29" s="634"/>
      <c r="DG29" s="634"/>
      <c r="DH29" s="634"/>
      <c r="DI29" s="634"/>
      <c r="DJ29" s="634"/>
      <c r="DK29" s="635"/>
      <c r="DL29" s="627">
        <v>398955</v>
      </c>
      <c r="DM29" s="634"/>
      <c r="DN29" s="634"/>
      <c r="DO29" s="634"/>
      <c r="DP29" s="634"/>
      <c r="DQ29" s="634"/>
      <c r="DR29" s="634"/>
      <c r="DS29" s="634"/>
      <c r="DT29" s="634"/>
      <c r="DU29" s="634"/>
      <c r="DV29" s="635"/>
      <c r="DW29" s="624">
        <v>18.7</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409069</v>
      </c>
      <c r="S30" s="622"/>
      <c r="T30" s="622"/>
      <c r="U30" s="622"/>
      <c r="V30" s="622"/>
      <c r="W30" s="622"/>
      <c r="X30" s="622"/>
      <c r="Y30" s="623"/>
      <c r="Z30" s="659">
        <v>9.5</v>
      </c>
      <c r="AA30" s="659"/>
      <c r="AB30" s="659"/>
      <c r="AC30" s="659"/>
      <c r="AD30" s="660" t="s">
        <v>139</v>
      </c>
      <c r="AE30" s="660"/>
      <c r="AF30" s="660"/>
      <c r="AG30" s="660"/>
      <c r="AH30" s="660"/>
      <c r="AI30" s="660"/>
      <c r="AJ30" s="660"/>
      <c r="AK30" s="660"/>
      <c r="AL30" s="624" t="s">
        <v>183</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398934</v>
      </c>
      <c r="CS30" s="622"/>
      <c r="CT30" s="622"/>
      <c r="CU30" s="622"/>
      <c r="CV30" s="622"/>
      <c r="CW30" s="622"/>
      <c r="CX30" s="622"/>
      <c r="CY30" s="623"/>
      <c r="CZ30" s="624">
        <v>9.6999999999999993</v>
      </c>
      <c r="DA30" s="636"/>
      <c r="DB30" s="636"/>
      <c r="DC30" s="637"/>
      <c r="DD30" s="627">
        <v>390950</v>
      </c>
      <c r="DE30" s="622"/>
      <c r="DF30" s="622"/>
      <c r="DG30" s="622"/>
      <c r="DH30" s="622"/>
      <c r="DI30" s="622"/>
      <c r="DJ30" s="622"/>
      <c r="DK30" s="623"/>
      <c r="DL30" s="627">
        <v>390950</v>
      </c>
      <c r="DM30" s="622"/>
      <c r="DN30" s="622"/>
      <c r="DO30" s="622"/>
      <c r="DP30" s="622"/>
      <c r="DQ30" s="622"/>
      <c r="DR30" s="622"/>
      <c r="DS30" s="622"/>
      <c r="DT30" s="622"/>
      <c r="DU30" s="622"/>
      <c r="DV30" s="623"/>
      <c r="DW30" s="624">
        <v>18.3</v>
      </c>
      <c r="DX30" s="636"/>
      <c r="DY30" s="636"/>
      <c r="DZ30" s="636"/>
      <c r="EA30" s="636"/>
      <c r="EB30" s="636"/>
      <c r="EC30" s="648"/>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183</v>
      </c>
      <c r="S31" s="622"/>
      <c r="T31" s="622"/>
      <c r="U31" s="622"/>
      <c r="V31" s="622"/>
      <c r="W31" s="622"/>
      <c r="X31" s="622"/>
      <c r="Y31" s="623"/>
      <c r="Z31" s="659" t="s">
        <v>183</v>
      </c>
      <c r="AA31" s="659"/>
      <c r="AB31" s="659"/>
      <c r="AC31" s="659"/>
      <c r="AD31" s="660" t="s">
        <v>183</v>
      </c>
      <c r="AE31" s="660"/>
      <c r="AF31" s="660"/>
      <c r="AG31" s="660"/>
      <c r="AH31" s="660"/>
      <c r="AI31" s="660"/>
      <c r="AJ31" s="660"/>
      <c r="AK31" s="660"/>
      <c r="AL31" s="624" t="s">
        <v>139</v>
      </c>
      <c r="AM31" s="625"/>
      <c r="AN31" s="625"/>
      <c r="AO31" s="661"/>
      <c r="AP31" s="691" t="s">
        <v>318</v>
      </c>
      <c r="AQ31" s="692"/>
      <c r="AR31" s="692"/>
      <c r="AS31" s="692"/>
      <c r="AT31" s="693" t="s">
        <v>319</v>
      </c>
      <c r="AU31" s="218"/>
      <c r="AV31" s="218"/>
      <c r="AW31" s="218"/>
      <c r="AX31" s="679" t="s">
        <v>192</v>
      </c>
      <c r="AY31" s="680"/>
      <c r="AZ31" s="680"/>
      <c r="BA31" s="680"/>
      <c r="BB31" s="680"/>
      <c r="BC31" s="680"/>
      <c r="BD31" s="680"/>
      <c r="BE31" s="680"/>
      <c r="BF31" s="681"/>
      <c r="BG31" s="683">
        <v>99.7</v>
      </c>
      <c r="BH31" s="684"/>
      <c r="BI31" s="684"/>
      <c r="BJ31" s="684"/>
      <c r="BK31" s="684"/>
      <c r="BL31" s="684"/>
      <c r="BM31" s="685">
        <v>97.7</v>
      </c>
      <c r="BN31" s="684"/>
      <c r="BO31" s="684"/>
      <c r="BP31" s="684"/>
      <c r="BQ31" s="686"/>
      <c r="BR31" s="683">
        <v>99.7</v>
      </c>
      <c r="BS31" s="684"/>
      <c r="BT31" s="684"/>
      <c r="BU31" s="684"/>
      <c r="BV31" s="684"/>
      <c r="BW31" s="684"/>
      <c r="BX31" s="685">
        <v>96.7</v>
      </c>
      <c r="BY31" s="684"/>
      <c r="BZ31" s="684"/>
      <c r="CA31" s="684"/>
      <c r="CB31" s="686"/>
      <c r="CD31" s="642"/>
      <c r="CE31" s="643"/>
      <c r="CF31" s="618" t="s">
        <v>320</v>
      </c>
      <c r="CG31" s="619"/>
      <c r="CH31" s="619"/>
      <c r="CI31" s="619"/>
      <c r="CJ31" s="619"/>
      <c r="CK31" s="619"/>
      <c r="CL31" s="619"/>
      <c r="CM31" s="619"/>
      <c r="CN31" s="619"/>
      <c r="CO31" s="619"/>
      <c r="CP31" s="619"/>
      <c r="CQ31" s="620"/>
      <c r="CR31" s="621">
        <v>8664</v>
      </c>
      <c r="CS31" s="634"/>
      <c r="CT31" s="634"/>
      <c r="CU31" s="634"/>
      <c r="CV31" s="634"/>
      <c r="CW31" s="634"/>
      <c r="CX31" s="634"/>
      <c r="CY31" s="635"/>
      <c r="CZ31" s="624">
        <v>0.2</v>
      </c>
      <c r="DA31" s="636"/>
      <c r="DB31" s="636"/>
      <c r="DC31" s="637"/>
      <c r="DD31" s="627">
        <v>8005</v>
      </c>
      <c r="DE31" s="634"/>
      <c r="DF31" s="634"/>
      <c r="DG31" s="634"/>
      <c r="DH31" s="634"/>
      <c r="DI31" s="634"/>
      <c r="DJ31" s="634"/>
      <c r="DK31" s="635"/>
      <c r="DL31" s="627">
        <v>8005</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346609</v>
      </c>
      <c r="S32" s="622"/>
      <c r="T32" s="622"/>
      <c r="U32" s="622"/>
      <c r="V32" s="622"/>
      <c r="W32" s="622"/>
      <c r="X32" s="622"/>
      <c r="Y32" s="623"/>
      <c r="Z32" s="659">
        <v>8.1</v>
      </c>
      <c r="AA32" s="659"/>
      <c r="AB32" s="659"/>
      <c r="AC32" s="659"/>
      <c r="AD32" s="660" t="s">
        <v>183</v>
      </c>
      <c r="AE32" s="660"/>
      <c r="AF32" s="660"/>
      <c r="AG32" s="660"/>
      <c r="AH32" s="660"/>
      <c r="AI32" s="660"/>
      <c r="AJ32" s="660"/>
      <c r="AK32" s="660"/>
      <c r="AL32" s="624" t="s">
        <v>183</v>
      </c>
      <c r="AM32" s="625"/>
      <c r="AN32" s="625"/>
      <c r="AO32" s="661"/>
      <c r="AP32" s="662"/>
      <c r="AQ32" s="663"/>
      <c r="AR32" s="663"/>
      <c r="AS32" s="663"/>
      <c r="AT32" s="694"/>
      <c r="AU32" s="214" t="s">
        <v>322</v>
      </c>
      <c r="AX32" s="618" t="s">
        <v>323</v>
      </c>
      <c r="AY32" s="619"/>
      <c r="AZ32" s="619"/>
      <c r="BA32" s="619"/>
      <c r="BB32" s="619"/>
      <c r="BC32" s="619"/>
      <c r="BD32" s="619"/>
      <c r="BE32" s="619"/>
      <c r="BF32" s="620"/>
      <c r="BG32" s="687">
        <v>99.9</v>
      </c>
      <c r="BH32" s="634"/>
      <c r="BI32" s="634"/>
      <c r="BJ32" s="634"/>
      <c r="BK32" s="634"/>
      <c r="BL32" s="634"/>
      <c r="BM32" s="625">
        <v>98.9</v>
      </c>
      <c r="BN32" s="634"/>
      <c r="BO32" s="634"/>
      <c r="BP32" s="634"/>
      <c r="BQ32" s="657"/>
      <c r="BR32" s="687">
        <v>100</v>
      </c>
      <c r="BS32" s="634"/>
      <c r="BT32" s="634"/>
      <c r="BU32" s="634"/>
      <c r="BV32" s="634"/>
      <c r="BW32" s="634"/>
      <c r="BX32" s="625">
        <v>98</v>
      </c>
      <c r="BY32" s="634"/>
      <c r="BZ32" s="634"/>
      <c r="CA32" s="634"/>
      <c r="CB32" s="657"/>
      <c r="CD32" s="644"/>
      <c r="CE32" s="645"/>
      <c r="CF32" s="618" t="s">
        <v>324</v>
      </c>
      <c r="CG32" s="619"/>
      <c r="CH32" s="619"/>
      <c r="CI32" s="619"/>
      <c r="CJ32" s="619"/>
      <c r="CK32" s="619"/>
      <c r="CL32" s="619"/>
      <c r="CM32" s="619"/>
      <c r="CN32" s="619"/>
      <c r="CO32" s="619"/>
      <c r="CP32" s="619"/>
      <c r="CQ32" s="620"/>
      <c r="CR32" s="621" t="s">
        <v>183</v>
      </c>
      <c r="CS32" s="622"/>
      <c r="CT32" s="622"/>
      <c r="CU32" s="622"/>
      <c r="CV32" s="622"/>
      <c r="CW32" s="622"/>
      <c r="CX32" s="622"/>
      <c r="CY32" s="623"/>
      <c r="CZ32" s="624" t="s">
        <v>183</v>
      </c>
      <c r="DA32" s="636"/>
      <c r="DB32" s="636"/>
      <c r="DC32" s="637"/>
      <c r="DD32" s="627" t="s">
        <v>183</v>
      </c>
      <c r="DE32" s="622"/>
      <c r="DF32" s="622"/>
      <c r="DG32" s="622"/>
      <c r="DH32" s="622"/>
      <c r="DI32" s="622"/>
      <c r="DJ32" s="622"/>
      <c r="DK32" s="623"/>
      <c r="DL32" s="627" t="s">
        <v>183</v>
      </c>
      <c r="DM32" s="622"/>
      <c r="DN32" s="622"/>
      <c r="DO32" s="622"/>
      <c r="DP32" s="622"/>
      <c r="DQ32" s="622"/>
      <c r="DR32" s="622"/>
      <c r="DS32" s="622"/>
      <c r="DT32" s="622"/>
      <c r="DU32" s="622"/>
      <c r="DV32" s="623"/>
      <c r="DW32" s="624" t="s">
        <v>183</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16293</v>
      </c>
      <c r="S33" s="622"/>
      <c r="T33" s="622"/>
      <c r="U33" s="622"/>
      <c r="V33" s="622"/>
      <c r="W33" s="622"/>
      <c r="X33" s="622"/>
      <c r="Y33" s="623"/>
      <c r="Z33" s="659">
        <v>0.4</v>
      </c>
      <c r="AA33" s="659"/>
      <c r="AB33" s="659"/>
      <c r="AC33" s="659"/>
      <c r="AD33" s="660">
        <v>12669</v>
      </c>
      <c r="AE33" s="660"/>
      <c r="AF33" s="660"/>
      <c r="AG33" s="660"/>
      <c r="AH33" s="660"/>
      <c r="AI33" s="660"/>
      <c r="AJ33" s="660"/>
      <c r="AK33" s="660"/>
      <c r="AL33" s="624">
        <v>0.6</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99.3</v>
      </c>
      <c r="BH33" s="606"/>
      <c r="BI33" s="606"/>
      <c r="BJ33" s="606"/>
      <c r="BK33" s="606"/>
      <c r="BL33" s="606"/>
      <c r="BM33" s="652">
        <v>95.5</v>
      </c>
      <c r="BN33" s="606"/>
      <c r="BO33" s="606"/>
      <c r="BP33" s="606"/>
      <c r="BQ33" s="669"/>
      <c r="BR33" s="682">
        <v>99.2</v>
      </c>
      <c r="BS33" s="606"/>
      <c r="BT33" s="606"/>
      <c r="BU33" s="606"/>
      <c r="BV33" s="606"/>
      <c r="BW33" s="606"/>
      <c r="BX33" s="652">
        <v>93.8</v>
      </c>
      <c r="BY33" s="606"/>
      <c r="BZ33" s="606"/>
      <c r="CA33" s="606"/>
      <c r="CB33" s="669"/>
      <c r="CD33" s="618" t="s">
        <v>327</v>
      </c>
      <c r="CE33" s="619"/>
      <c r="CF33" s="619"/>
      <c r="CG33" s="619"/>
      <c r="CH33" s="619"/>
      <c r="CI33" s="619"/>
      <c r="CJ33" s="619"/>
      <c r="CK33" s="619"/>
      <c r="CL33" s="619"/>
      <c r="CM33" s="619"/>
      <c r="CN33" s="619"/>
      <c r="CO33" s="619"/>
      <c r="CP33" s="619"/>
      <c r="CQ33" s="620"/>
      <c r="CR33" s="621">
        <v>2324822</v>
      </c>
      <c r="CS33" s="634"/>
      <c r="CT33" s="634"/>
      <c r="CU33" s="634"/>
      <c r="CV33" s="634"/>
      <c r="CW33" s="634"/>
      <c r="CX33" s="634"/>
      <c r="CY33" s="635"/>
      <c r="CZ33" s="624">
        <v>56.5</v>
      </c>
      <c r="DA33" s="636"/>
      <c r="DB33" s="636"/>
      <c r="DC33" s="637"/>
      <c r="DD33" s="627">
        <v>1288474</v>
      </c>
      <c r="DE33" s="634"/>
      <c r="DF33" s="634"/>
      <c r="DG33" s="634"/>
      <c r="DH33" s="634"/>
      <c r="DI33" s="634"/>
      <c r="DJ33" s="634"/>
      <c r="DK33" s="635"/>
      <c r="DL33" s="627">
        <v>717959</v>
      </c>
      <c r="DM33" s="634"/>
      <c r="DN33" s="634"/>
      <c r="DO33" s="634"/>
      <c r="DP33" s="634"/>
      <c r="DQ33" s="634"/>
      <c r="DR33" s="634"/>
      <c r="DS33" s="634"/>
      <c r="DT33" s="634"/>
      <c r="DU33" s="634"/>
      <c r="DV33" s="635"/>
      <c r="DW33" s="624">
        <v>33.6</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54018</v>
      </c>
      <c r="S34" s="622"/>
      <c r="T34" s="622"/>
      <c r="U34" s="622"/>
      <c r="V34" s="622"/>
      <c r="W34" s="622"/>
      <c r="X34" s="622"/>
      <c r="Y34" s="623"/>
      <c r="Z34" s="659">
        <v>1.3</v>
      </c>
      <c r="AA34" s="659"/>
      <c r="AB34" s="659"/>
      <c r="AC34" s="659"/>
      <c r="AD34" s="660" t="s">
        <v>183</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726658</v>
      </c>
      <c r="CS34" s="622"/>
      <c r="CT34" s="622"/>
      <c r="CU34" s="622"/>
      <c r="CV34" s="622"/>
      <c r="CW34" s="622"/>
      <c r="CX34" s="622"/>
      <c r="CY34" s="623"/>
      <c r="CZ34" s="624">
        <v>17.600000000000001</v>
      </c>
      <c r="DA34" s="636"/>
      <c r="DB34" s="636"/>
      <c r="DC34" s="637"/>
      <c r="DD34" s="627">
        <v>453628</v>
      </c>
      <c r="DE34" s="622"/>
      <c r="DF34" s="622"/>
      <c r="DG34" s="622"/>
      <c r="DH34" s="622"/>
      <c r="DI34" s="622"/>
      <c r="DJ34" s="622"/>
      <c r="DK34" s="623"/>
      <c r="DL34" s="627">
        <v>323840</v>
      </c>
      <c r="DM34" s="622"/>
      <c r="DN34" s="622"/>
      <c r="DO34" s="622"/>
      <c r="DP34" s="622"/>
      <c r="DQ34" s="622"/>
      <c r="DR34" s="622"/>
      <c r="DS34" s="622"/>
      <c r="DT34" s="622"/>
      <c r="DU34" s="622"/>
      <c r="DV34" s="623"/>
      <c r="DW34" s="624">
        <v>15.1</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324169</v>
      </c>
      <c r="S35" s="622"/>
      <c r="T35" s="622"/>
      <c r="U35" s="622"/>
      <c r="V35" s="622"/>
      <c r="W35" s="622"/>
      <c r="X35" s="622"/>
      <c r="Y35" s="623"/>
      <c r="Z35" s="659">
        <v>7.6</v>
      </c>
      <c r="AA35" s="659"/>
      <c r="AB35" s="659"/>
      <c r="AC35" s="659"/>
      <c r="AD35" s="660" t="s">
        <v>139</v>
      </c>
      <c r="AE35" s="660"/>
      <c r="AF35" s="660"/>
      <c r="AG35" s="660"/>
      <c r="AH35" s="660"/>
      <c r="AI35" s="660"/>
      <c r="AJ35" s="660"/>
      <c r="AK35" s="660"/>
      <c r="AL35" s="624" t="s">
        <v>183</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46141</v>
      </c>
      <c r="CS35" s="634"/>
      <c r="CT35" s="634"/>
      <c r="CU35" s="634"/>
      <c r="CV35" s="634"/>
      <c r="CW35" s="634"/>
      <c r="CX35" s="634"/>
      <c r="CY35" s="635"/>
      <c r="CZ35" s="624">
        <v>1.1000000000000001</v>
      </c>
      <c r="DA35" s="636"/>
      <c r="DB35" s="636"/>
      <c r="DC35" s="637"/>
      <c r="DD35" s="627">
        <v>43444</v>
      </c>
      <c r="DE35" s="634"/>
      <c r="DF35" s="634"/>
      <c r="DG35" s="634"/>
      <c r="DH35" s="634"/>
      <c r="DI35" s="634"/>
      <c r="DJ35" s="634"/>
      <c r="DK35" s="635"/>
      <c r="DL35" s="627">
        <v>27671</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279003</v>
      </c>
      <c r="S36" s="622"/>
      <c r="T36" s="622"/>
      <c r="U36" s="622"/>
      <c r="V36" s="622"/>
      <c r="W36" s="622"/>
      <c r="X36" s="622"/>
      <c r="Y36" s="623"/>
      <c r="Z36" s="659">
        <v>6.5</v>
      </c>
      <c r="AA36" s="659"/>
      <c r="AB36" s="659"/>
      <c r="AC36" s="659"/>
      <c r="AD36" s="660" t="s">
        <v>139</v>
      </c>
      <c r="AE36" s="660"/>
      <c r="AF36" s="660"/>
      <c r="AG36" s="660"/>
      <c r="AH36" s="660"/>
      <c r="AI36" s="660"/>
      <c r="AJ36" s="660"/>
      <c r="AK36" s="660"/>
      <c r="AL36" s="624" t="s">
        <v>183</v>
      </c>
      <c r="AM36" s="625"/>
      <c r="AN36" s="625"/>
      <c r="AO36" s="661"/>
      <c r="AP36" s="222"/>
      <c r="AQ36" s="670" t="s">
        <v>335</v>
      </c>
      <c r="AR36" s="671"/>
      <c r="AS36" s="671"/>
      <c r="AT36" s="671"/>
      <c r="AU36" s="671"/>
      <c r="AV36" s="671"/>
      <c r="AW36" s="671"/>
      <c r="AX36" s="671"/>
      <c r="AY36" s="672"/>
      <c r="AZ36" s="676">
        <v>764675</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11205</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642608</v>
      </c>
      <c r="CS36" s="622"/>
      <c r="CT36" s="622"/>
      <c r="CU36" s="622"/>
      <c r="CV36" s="622"/>
      <c r="CW36" s="622"/>
      <c r="CX36" s="622"/>
      <c r="CY36" s="623"/>
      <c r="CZ36" s="624">
        <v>15.6</v>
      </c>
      <c r="DA36" s="636"/>
      <c r="DB36" s="636"/>
      <c r="DC36" s="637"/>
      <c r="DD36" s="627">
        <v>325406</v>
      </c>
      <c r="DE36" s="622"/>
      <c r="DF36" s="622"/>
      <c r="DG36" s="622"/>
      <c r="DH36" s="622"/>
      <c r="DI36" s="622"/>
      <c r="DJ36" s="622"/>
      <c r="DK36" s="623"/>
      <c r="DL36" s="627">
        <v>125671</v>
      </c>
      <c r="DM36" s="622"/>
      <c r="DN36" s="622"/>
      <c r="DO36" s="622"/>
      <c r="DP36" s="622"/>
      <c r="DQ36" s="622"/>
      <c r="DR36" s="622"/>
      <c r="DS36" s="622"/>
      <c r="DT36" s="622"/>
      <c r="DU36" s="622"/>
      <c r="DV36" s="623"/>
      <c r="DW36" s="624">
        <v>5.9</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73240</v>
      </c>
      <c r="S37" s="622"/>
      <c r="T37" s="622"/>
      <c r="U37" s="622"/>
      <c r="V37" s="622"/>
      <c r="W37" s="622"/>
      <c r="X37" s="622"/>
      <c r="Y37" s="623"/>
      <c r="Z37" s="659">
        <v>1.7</v>
      </c>
      <c r="AA37" s="659"/>
      <c r="AB37" s="659"/>
      <c r="AC37" s="659"/>
      <c r="AD37" s="660">
        <v>7</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113858</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64440</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5004</v>
      </c>
      <c r="CS37" s="634"/>
      <c r="CT37" s="634"/>
      <c r="CU37" s="634"/>
      <c r="CV37" s="634"/>
      <c r="CW37" s="634"/>
      <c r="CX37" s="634"/>
      <c r="CY37" s="635"/>
      <c r="CZ37" s="624">
        <v>0.1</v>
      </c>
      <c r="DA37" s="636"/>
      <c r="DB37" s="636"/>
      <c r="DC37" s="637"/>
      <c r="DD37" s="627">
        <v>5004</v>
      </c>
      <c r="DE37" s="634"/>
      <c r="DF37" s="634"/>
      <c r="DG37" s="634"/>
      <c r="DH37" s="634"/>
      <c r="DI37" s="634"/>
      <c r="DJ37" s="634"/>
      <c r="DK37" s="635"/>
      <c r="DL37" s="627">
        <v>4586</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340729</v>
      </c>
      <c r="S38" s="622"/>
      <c r="T38" s="622"/>
      <c r="U38" s="622"/>
      <c r="V38" s="622"/>
      <c r="W38" s="622"/>
      <c r="X38" s="622"/>
      <c r="Y38" s="623"/>
      <c r="Z38" s="659">
        <v>7.9</v>
      </c>
      <c r="AA38" s="659"/>
      <c r="AB38" s="659"/>
      <c r="AC38" s="659"/>
      <c r="AD38" s="660" t="s">
        <v>183</v>
      </c>
      <c r="AE38" s="660"/>
      <c r="AF38" s="660"/>
      <c r="AG38" s="660"/>
      <c r="AH38" s="660"/>
      <c r="AI38" s="660"/>
      <c r="AJ38" s="660"/>
      <c r="AK38" s="660"/>
      <c r="AL38" s="624" t="s">
        <v>183</v>
      </c>
      <c r="AM38" s="625"/>
      <c r="AN38" s="625"/>
      <c r="AO38" s="661"/>
      <c r="AQ38" s="654" t="s">
        <v>343</v>
      </c>
      <c r="AR38" s="655"/>
      <c r="AS38" s="655"/>
      <c r="AT38" s="655"/>
      <c r="AU38" s="655"/>
      <c r="AV38" s="655"/>
      <c r="AW38" s="655"/>
      <c r="AX38" s="655"/>
      <c r="AY38" s="656"/>
      <c r="AZ38" s="621">
        <v>33013</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515</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764675</v>
      </c>
      <c r="CS38" s="622"/>
      <c r="CT38" s="622"/>
      <c r="CU38" s="622"/>
      <c r="CV38" s="622"/>
      <c r="CW38" s="622"/>
      <c r="CX38" s="622"/>
      <c r="CY38" s="623"/>
      <c r="CZ38" s="624">
        <v>18.600000000000001</v>
      </c>
      <c r="DA38" s="636"/>
      <c r="DB38" s="636"/>
      <c r="DC38" s="637"/>
      <c r="DD38" s="627">
        <v>389152</v>
      </c>
      <c r="DE38" s="622"/>
      <c r="DF38" s="622"/>
      <c r="DG38" s="622"/>
      <c r="DH38" s="622"/>
      <c r="DI38" s="622"/>
      <c r="DJ38" s="622"/>
      <c r="DK38" s="623"/>
      <c r="DL38" s="627">
        <v>240777</v>
      </c>
      <c r="DM38" s="622"/>
      <c r="DN38" s="622"/>
      <c r="DO38" s="622"/>
      <c r="DP38" s="622"/>
      <c r="DQ38" s="622"/>
      <c r="DR38" s="622"/>
      <c r="DS38" s="622"/>
      <c r="DT38" s="622"/>
      <c r="DU38" s="622"/>
      <c r="DV38" s="623"/>
      <c r="DW38" s="624">
        <v>11.3</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183</v>
      </c>
      <c r="AA39" s="659"/>
      <c r="AB39" s="659"/>
      <c r="AC39" s="659"/>
      <c r="AD39" s="660" t="s">
        <v>183</v>
      </c>
      <c r="AE39" s="660"/>
      <c r="AF39" s="660"/>
      <c r="AG39" s="660"/>
      <c r="AH39" s="660"/>
      <c r="AI39" s="660"/>
      <c r="AJ39" s="660"/>
      <c r="AK39" s="660"/>
      <c r="AL39" s="624" t="s">
        <v>139</v>
      </c>
      <c r="AM39" s="625"/>
      <c r="AN39" s="625"/>
      <c r="AO39" s="661"/>
      <c r="AQ39" s="654" t="s">
        <v>347</v>
      </c>
      <c r="AR39" s="655"/>
      <c r="AS39" s="655"/>
      <c r="AT39" s="655"/>
      <c r="AU39" s="655"/>
      <c r="AV39" s="655"/>
      <c r="AW39" s="655"/>
      <c r="AX39" s="655"/>
      <c r="AY39" s="656"/>
      <c r="AZ39" s="621">
        <v>29249</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800</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104740</v>
      </c>
      <c r="CS39" s="634"/>
      <c r="CT39" s="634"/>
      <c r="CU39" s="634"/>
      <c r="CV39" s="634"/>
      <c r="CW39" s="634"/>
      <c r="CX39" s="634"/>
      <c r="CY39" s="635"/>
      <c r="CZ39" s="624">
        <v>2.5</v>
      </c>
      <c r="DA39" s="636"/>
      <c r="DB39" s="636"/>
      <c r="DC39" s="637"/>
      <c r="DD39" s="627">
        <v>76844</v>
      </c>
      <c r="DE39" s="634"/>
      <c r="DF39" s="634"/>
      <c r="DG39" s="634"/>
      <c r="DH39" s="634"/>
      <c r="DI39" s="634"/>
      <c r="DJ39" s="634"/>
      <c r="DK39" s="635"/>
      <c r="DL39" s="627" t="s">
        <v>183</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15311</v>
      </c>
      <c r="S40" s="622"/>
      <c r="T40" s="622"/>
      <c r="U40" s="622"/>
      <c r="V40" s="622"/>
      <c r="W40" s="622"/>
      <c r="X40" s="622"/>
      <c r="Y40" s="623"/>
      <c r="Z40" s="659">
        <v>0.4</v>
      </c>
      <c r="AA40" s="659"/>
      <c r="AB40" s="659"/>
      <c r="AC40" s="659"/>
      <c r="AD40" s="660" t="s">
        <v>139</v>
      </c>
      <c r="AE40" s="660"/>
      <c r="AF40" s="660"/>
      <c r="AG40" s="660"/>
      <c r="AH40" s="660"/>
      <c r="AI40" s="660"/>
      <c r="AJ40" s="660"/>
      <c r="AK40" s="660"/>
      <c r="AL40" s="624" t="s">
        <v>183</v>
      </c>
      <c r="AM40" s="625"/>
      <c r="AN40" s="625"/>
      <c r="AO40" s="661"/>
      <c r="AQ40" s="654" t="s">
        <v>351</v>
      </c>
      <c r="AR40" s="655"/>
      <c r="AS40" s="655"/>
      <c r="AT40" s="655"/>
      <c r="AU40" s="655"/>
      <c r="AV40" s="655"/>
      <c r="AW40" s="655"/>
      <c r="AX40" s="655"/>
      <c r="AY40" s="656"/>
      <c r="AZ40" s="621" t="s">
        <v>183</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101</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40000</v>
      </c>
      <c r="CS40" s="622"/>
      <c r="CT40" s="622"/>
      <c r="CU40" s="622"/>
      <c r="CV40" s="622"/>
      <c r="CW40" s="622"/>
      <c r="CX40" s="622"/>
      <c r="CY40" s="623"/>
      <c r="CZ40" s="624">
        <v>1</v>
      </c>
      <c r="DA40" s="636"/>
      <c r="DB40" s="636"/>
      <c r="DC40" s="637"/>
      <c r="DD40" s="627" t="s">
        <v>183</v>
      </c>
      <c r="DE40" s="622"/>
      <c r="DF40" s="622"/>
      <c r="DG40" s="622"/>
      <c r="DH40" s="622"/>
      <c r="DI40" s="622"/>
      <c r="DJ40" s="622"/>
      <c r="DK40" s="623"/>
      <c r="DL40" s="627" t="s">
        <v>139</v>
      </c>
      <c r="DM40" s="622"/>
      <c r="DN40" s="622"/>
      <c r="DO40" s="622"/>
      <c r="DP40" s="622"/>
      <c r="DQ40" s="622"/>
      <c r="DR40" s="622"/>
      <c r="DS40" s="622"/>
      <c r="DT40" s="622"/>
      <c r="DU40" s="622"/>
      <c r="DV40" s="623"/>
      <c r="DW40" s="624" t="s">
        <v>139</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4292152</v>
      </c>
      <c r="S41" s="646"/>
      <c r="T41" s="646"/>
      <c r="U41" s="646"/>
      <c r="V41" s="646"/>
      <c r="W41" s="646"/>
      <c r="X41" s="646"/>
      <c r="Y41" s="649"/>
      <c r="Z41" s="650">
        <v>100</v>
      </c>
      <c r="AA41" s="650"/>
      <c r="AB41" s="650"/>
      <c r="AC41" s="650"/>
      <c r="AD41" s="651">
        <v>2122533</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468267</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358</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358</v>
      </c>
      <c r="CS41" s="634"/>
      <c r="CT41" s="634"/>
      <c r="CU41" s="634"/>
      <c r="CV41" s="634"/>
      <c r="CW41" s="634"/>
      <c r="CX41" s="634"/>
      <c r="CY41" s="635"/>
      <c r="CZ41" s="624" t="s">
        <v>358</v>
      </c>
      <c r="DA41" s="636"/>
      <c r="DB41" s="636"/>
      <c r="DC41" s="637"/>
      <c r="DD41" s="627" t="s">
        <v>358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360</v>
      </c>
      <c r="AR42" s="667"/>
      <c r="AS42" s="667"/>
      <c r="AT42" s="667"/>
      <c r="AU42" s="667"/>
      <c r="AV42" s="667"/>
      <c r="AW42" s="667"/>
      <c r="AX42" s="667"/>
      <c r="AY42" s="668"/>
      <c r="AZ42" s="605">
        <v>120288</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340</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509022</v>
      </c>
      <c r="CS42" s="634"/>
      <c r="CT42" s="634"/>
      <c r="CU42" s="634"/>
      <c r="CV42" s="634"/>
      <c r="CW42" s="634"/>
      <c r="CX42" s="634"/>
      <c r="CY42" s="635"/>
      <c r="CZ42" s="624">
        <v>12.4</v>
      </c>
      <c r="DA42" s="636"/>
      <c r="DB42" s="636"/>
      <c r="DC42" s="637"/>
      <c r="DD42" s="627">
        <v>98635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9470</v>
      </c>
      <c r="CS43" s="634"/>
      <c r="CT43" s="634"/>
      <c r="CU43" s="634"/>
      <c r="CV43" s="634"/>
      <c r="CW43" s="634"/>
      <c r="CX43" s="634"/>
      <c r="CY43" s="635"/>
      <c r="CZ43" s="624">
        <v>0.2</v>
      </c>
      <c r="DA43" s="636"/>
      <c r="DB43" s="636"/>
      <c r="DC43" s="637"/>
      <c r="DD43" s="627">
        <v>9393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366</v>
      </c>
      <c r="CG44" s="619"/>
      <c r="CH44" s="619"/>
      <c r="CI44" s="619"/>
      <c r="CJ44" s="619"/>
      <c r="CK44" s="619"/>
      <c r="CL44" s="619"/>
      <c r="CM44" s="619"/>
      <c r="CN44" s="619"/>
      <c r="CO44" s="619"/>
      <c r="CP44" s="619"/>
      <c r="CQ44" s="620"/>
      <c r="CR44" s="621">
        <v>506245</v>
      </c>
      <c r="CS44" s="622"/>
      <c r="CT44" s="622"/>
      <c r="CU44" s="622"/>
      <c r="CV44" s="622"/>
      <c r="CW44" s="622"/>
      <c r="CX44" s="622"/>
      <c r="CY44" s="623"/>
      <c r="CZ44" s="624">
        <v>12.3</v>
      </c>
      <c r="DA44" s="625"/>
      <c r="DB44" s="625"/>
      <c r="DC44" s="626"/>
      <c r="DD44" s="627">
        <v>95858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161199</v>
      </c>
      <c r="CS45" s="634"/>
      <c r="CT45" s="634"/>
      <c r="CU45" s="634"/>
      <c r="CV45" s="634"/>
      <c r="CW45" s="634"/>
      <c r="CX45" s="634"/>
      <c r="CY45" s="635"/>
      <c r="CZ45" s="624">
        <v>3.9</v>
      </c>
      <c r="DA45" s="636"/>
      <c r="DB45" s="636"/>
      <c r="DC45" s="637"/>
      <c r="DD45" s="627">
        <v>22336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326489</v>
      </c>
      <c r="CS46" s="622"/>
      <c r="CT46" s="622"/>
      <c r="CU46" s="622"/>
      <c r="CV46" s="622"/>
      <c r="CW46" s="622"/>
      <c r="CX46" s="622"/>
      <c r="CY46" s="623"/>
      <c r="CZ46" s="624">
        <v>7.9</v>
      </c>
      <c r="DA46" s="625"/>
      <c r="DB46" s="625"/>
      <c r="DC46" s="626"/>
      <c r="DD46" s="627">
        <v>72365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2777</v>
      </c>
      <c r="CS47" s="634"/>
      <c r="CT47" s="634"/>
      <c r="CU47" s="634"/>
      <c r="CV47" s="634"/>
      <c r="CW47" s="634"/>
      <c r="CX47" s="634"/>
      <c r="CY47" s="635"/>
      <c r="CZ47" s="624">
        <v>0.1</v>
      </c>
      <c r="DA47" s="636"/>
      <c r="DB47" s="636"/>
      <c r="DC47" s="637"/>
      <c r="DD47" s="627">
        <v>2777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183</v>
      </c>
      <c r="CS48" s="622"/>
      <c r="CT48" s="622"/>
      <c r="CU48" s="622"/>
      <c r="CV48" s="622"/>
      <c r="CW48" s="622"/>
      <c r="CX48" s="622"/>
      <c r="CY48" s="623"/>
      <c r="CZ48" s="624" t="s">
        <v>183</v>
      </c>
      <c r="DA48" s="625"/>
      <c r="DB48" s="625"/>
      <c r="DC48" s="626"/>
      <c r="DD48" s="627" t="s">
        <v>358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4118211</v>
      </c>
      <c r="CS49" s="606"/>
      <c r="CT49" s="606"/>
      <c r="CU49" s="606"/>
      <c r="CV49" s="606"/>
      <c r="CW49" s="606"/>
      <c r="CX49" s="606"/>
      <c r="CY49" s="607"/>
      <c r="CZ49" s="608">
        <v>100</v>
      </c>
      <c r="DA49" s="609"/>
      <c r="DB49" s="609"/>
      <c r="DC49" s="610"/>
      <c r="DD49" s="611">
        <v>2428414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9oYm88nVs0J7AJ3YXhAy/+K8r3AfqXr/1ZCCMdL5SJa+TC38v3pGT+WjdHhL85SjTRRifZttgPi20p8WuHj7g==" saltValue="mtcqjOdP/O20a6oFYZL5B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102">
        <v>4292</v>
      </c>
      <c r="R7" s="1103"/>
      <c r="S7" s="1103"/>
      <c r="T7" s="1103"/>
      <c r="U7" s="1103"/>
      <c r="V7" s="1103">
        <v>4118</v>
      </c>
      <c r="W7" s="1103"/>
      <c r="X7" s="1103"/>
      <c r="Y7" s="1103"/>
      <c r="Z7" s="1103"/>
      <c r="AA7" s="1103">
        <v>174</v>
      </c>
      <c r="AB7" s="1103"/>
      <c r="AC7" s="1103"/>
      <c r="AD7" s="1103"/>
      <c r="AE7" s="1104"/>
      <c r="AF7" s="1105">
        <v>150</v>
      </c>
      <c r="AG7" s="1106"/>
      <c r="AH7" s="1106"/>
      <c r="AI7" s="1106"/>
      <c r="AJ7" s="1107"/>
      <c r="AK7" s="1108">
        <v>324</v>
      </c>
      <c r="AL7" s="1109"/>
      <c r="AM7" s="1109"/>
      <c r="AN7" s="1109"/>
      <c r="AO7" s="1109"/>
      <c r="AP7" s="1109">
        <v>3474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590</v>
      </c>
      <c r="BT7" s="1100"/>
      <c r="BU7" s="1100"/>
      <c r="BV7" s="1100"/>
      <c r="BW7" s="1100"/>
      <c r="BX7" s="1100"/>
      <c r="BY7" s="1100"/>
      <c r="BZ7" s="1100"/>
      <c r="CA7" s="1100"/>
      <c r="CB7" s="1100"/>
      <c r="CC7" s="1100"/>
      <c r="CD7" s="1100"/>
      <c r="CE7" s="1100"/>
      <c r="CF7" s="1100"/>
      <c r="CG7" s="1112"/>
      <c r="CH7" s="1096">
        <v>0</v>
      </c>
      <c r="CI7" s="1097"/>
      <c r="CJ7" s="1097"/>
      <c r="CK7" s="1097"/>
      <c r="CL7" s="1098"/>
      <c r="CM7" s="1096">
        <v>6</v>
      </c>
      <c r="CN7" s="1097"/>
      <c r="CO7" s="1097"/>
      <c r="CP7" s="1097"/>
      <c r="CQ7" s="1098"/>
      <c r="CR7" s="1096">
        <v>17</v>
      </c>
      <c r="CS7" s="1097"/>
      <c r="CT7" s="1097"/>
      <c r="CU7" s="1097"/>
      <c r="CV7" s="1098"/>
      <c r="CW7" s="1096">
        <v>12</v>
      </c>
      <c r="CX7" s="1097"/>
      <c r="CY7" s="1097"/>
      <c r="CZ7" s="1097"/>
      <c r="DA7" s="1098"/>
      <c r="DB7" s="1096" t="s">
        <v>581</v>
      </c>
      <c r="DC7" s="1097"/>
      <c r="DD7" s="1097"/>
      <c r="DE7" s="1097"/>
      <c r="DF7" s="1098"/>
      <c r="DG7" s="1096" t="s">
        <v>581</v>
      </c>
      <c r="DH7" s="1097"/>
      <c r="DI7" s="1097"/>
      <c r="DJ7" s="1097"/>
      <c r="DK7" s="1098"/>
      <c r="DL7" s="1096" t="s">
        <v>581</v>
      </c>
      <c r="DM7" s="1097"/>
      <c r="DN7" s="1097"/>
      <c r="DO7" s="1097"/>
      <c r="DP7" s="1098"/>
      <c r="DQ7" s="1096" t="s">
        <v>581</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9</v>
      </c>
      <c r="CI8" s="990"/>
      <c r="CJ8" s="990"/>
      <c r="CK8" s="990"/>
      <c r="CL8" s="991"/>
      <c r="CM8" s="989">
        <v>52</v>
      </c>
      <c r="CN8" s="990"/>
      <c r="CO8" s="990"/>
      <c r="CP8" s="990"/>
      <c r="CQ8" s="991"/>
      <c r="CR8" s="989">
        <v>20</v>
      </c>
      <c r="CS8" s="990"/>
      <c r="CT8" s="990"/>
      <c r="CU8" s="990"/>
      <c r="CV8" s="991"/>
      <c r="CW8" s="989">
        <v>13</v>
      </c>
      <c r="CX8" s="990"/>
      <c r="CY8" s="990"/>
      <c r="CZ8" s="990"/>
      <c r="DA8" s="991"/>
      <c r="DB8" s="989">
        <v>13</v>
      </c>
      <c r="DC8" s="990"/>
      <c r="DD8" s="990"/>
      <c r="DE8" s="990"/>
      <c r="DF8" s="991"/>
      <c r="DG8" s="989" t="s">
        <v>581</v>
      </c>
      <c r="DH8" s="990"/>
      <c r="DI8" s="990"/>
      <c r="DJ8" s="990"/>
      <c r="DK8" s="991"/>
      <c r="DL8" s="989" t="s">
        <v>581</v>
      </c>
      <c r="DM8" s="990"/>
      <c r="DN8" s="990"/>
      <c r="DO8" s="990"/>
      <c r="DP8" s="991"/>
      <c r="DQ8" s="989" t="s">
        <v>581</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4292</v>
      </c>
      <c r="R23" s="1061"/>
      <c r="S23" s="1061"/>
      <c r="T23" s="1061"/>
      <c r="U23" s="1061"/>
      <c r="V23" s="1061">
        <v>4118</v>
      </c>
      <c r="W23" s="1061"/>
      <c r="X23" s="1061"/>
      <c r="Y23" s="1061"/>
      <c r="Z23" s="1061"/>
      <c r="AA23" s="1061">
        <v>174</v>
      </c>
      <c r="AB23" s="1061"/>
      <c r="AC23" s="1061"/>
      <c r="AD23" s="1061"/>
      <c r="AE23" s="1068"/>
      <c r="AF23" s="1069">
        <v>150</v>
      </c>
      <c r="AG23" s="1061"/>
      <c r="AH23" s="1061"/>
      <c r="AI23" s="1061"/>
      <c r="AJ23" s="1070"/>
      <c r="AK23" s="1071"/>
      <c r="AL23" s="1072"/>
      <c r="AM23" s="1072"/>
      <c r="AN23" s="1072"/>
      <c r="AO23" s="1072"/>
      <c r="AP23" s="1061">
        <v>3474</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488</v>
      </c>
      <c r="R28" s="1051"/>
      <c r="S28" s="1051"/>
      <c r="T28" s="1051"/>
      <c r="U28" s="1051"/>
      <c r="V28" s="1051">
        <v>477</v>
      </c>
      <c r="W28" s="1051"/>
      <c r="X28" s="1051"/>
      <c r="Y28" s="1051"/>
      <c r="Z28" s="1051"/>
      <c r="AA28" s="1051">
        <v>11</v>
      </c>
      <c r="AB28" s="1051"/>
      <c r="AC28" s="1051"/>
      <c r="AD28" s="1051"/>
      <c r="AE28" s="1052"/>
      <c r="AF28" s="1053">
        <v>11</v>
      </c>
      <c r="AG28" s="1051"/>
      <c r="AH28" s="1051"/>
      <c r="AI28" s="1051"/>
      <c r="AJ28" s="1054"/>
      <c r="AK28" s="1042">
        <v>50</v>
      </c>
      <c r="AL28" s="1043"/>
      <c r="AM28" s="1043"/>
      <c r="AN28" s="1043"/>
      <c r="AO28" s="1043"/>
      <c r="AP28" s="1043" t="s">
        <v>581</v>
      </c>
      <c r="AQ28" s="1043"/>
      <c r="AR28" s="1043"/>
      <c r="AS28" s="1043"/>
      <c r="AT28" s="1043"/>
      <c r="AU28" s="1043" t="s">
        <v>581</v>
      </c>
      <c r="AV28" s="1043"/>
      <c r="AW28" s="1043"/>
      <c r="AX28" s="1043"/>
      <c r="AY28" s="1043"/>
      <c r="AZ28" s="1044" t="s">
        <v>581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1081</v>
      </c>
      <c r="R29" s="1039"/>
      <c r="S29" s="1039"/>
      <c r="T29" s="1039"/>
      <c r="U29" s="1039"/>
      <c r="V29" s="1039">
        <v>1043</v>
      </c>
      <c r="W29" s="1039"/>
      <c r="X29" s="1039"/>
      <c r="Y29" s="1039"/>
      <c r="Z29" s="1039"/>
      <c r="AA29" s="1039">
        <v>38</v>
      </c>
      <c r="AB29" s="1039"/>
      <c r="AC29" s="1039"/>
      <c r="AD29" s="1039"/>
      <c r="AE29" s="1040"/>
      <c r="AF29" s="1035">
        <v>38</v>
      </c>
      <c r="AG29" s="1036"/>
      <c r="AH29" s="1036"/>
      <c r="AI29" s="1036"/>
      <c r="AJ29" s="1037"/>
      <c r="AK29" s="980">
        <v>482</v>
      </c>
      <c r="AL29" s="971"/>
      <c r="AM29" s="971"/>
      <c r="AN29" s="971"/>
      <c r="AO29" s="971"/>
      <c r="AP29" s="971">
        <v>1135</v>
      </c>
      <c r="AQ29" s="971"/>
      <c r="AR29" s="971"/>
      <c r="AS29" s="971"/>
      <c r="AT29" s="971"/>
      <c r="AU29" s="971">
        <v>378</v>
      </c>
      <c r="AV29" s="971"/>
      <c r="AW29" s="971"/>
      <c r="AX29" s="971"/>
      <c r="AY29" s="971"/>
      <c r="AZ29" s="1041" t="s">
        <v>581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389</v>
      </c>
      <c r="R30" s="1039"/>
      <c r="S30" s="1039"/>
      <c r="T30" s="1039"/>
      <c r="U30" s="1039"/>
      <c r="V30" s="1039">
        <v>366</v>
      </c>
      <c r="W30" s="1039"/>
      <c r="X30" s="1039"/>
      <c r="Y30" s="1039"/>
      <c r="Z30" s="1039"/>
      <c r="AA30" s="1039">
        <v>24</v>
      </c>
      <c r="AB30" s="1039"/>
      <c r="AC30" s="1039"/>
      <c r="AD30" s="1039"/>
      <c r="AE30" s="1040"/>
      <c r="AF30" s="1035">
        <v>24</v>
      </c>
      <c r="AG30" s="1036"/>
      <c r="AH30" s="1036"/>
      <c r="AI30" s="1036"/>
      <c r="AJ30" s="1037"/>
      <c r="AK30" s="980">
        <v>70</v>
      </c>
      <c r="AL30" s="971"/>
      <c r="AM30" s="971"/>
      <c r="AN30" s="971"/>
      <c r="AO30" s="971"/>
      <c r="AP30" s="971" t="s">
        <v>581</v>
      </c>
      <c r="AQ30" s="971"/>
      <c r="AR30" s="971"/>
      <c r="AS30" s="971"/>
      <c r="AT30" s="971"/>
      <c r="AU30" s="971" t="s">
        <v>581</v>
      </c>
      <c r="AV30" s="971"/>
      <c r="AW30" s="971"/>
      <c r="AX30" s="971"/>
      <c r="AY30" s="971"/>
      <c r="AZ30" s="1041" t="s">
        <v>581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50</v>
      </c>
      <c r="R31" s="1039"/>
      <c r="S31" s="1039"/>
      <c r="T31" s="1039"/>
      <c r="U31" s="1039"/>
      <c r="V31" s="1039">
        <v>49</v>
      </c>
      <c r="W31" s="1039"/>
      <c r="X31" s="1039"/>
      <c r="Y31" s="1039"/>
      <c r="Z31" s="1039"/>
      <c r="AA31" s="1039">
        <v>1</v>
      </c>
      <c r="AB31" s="1039"/>
      <c r="AC31" s="1039"/>
      <c r="AD31" s="1039"/>
      <c r="AE31" s="1040"/>
      <c r="AF31" s="1035">
        <v>1</v>
      </c>
      <c r="AG31" s="1036"/>
      <c r="AH31" s="1036"/>
      <c r="AI31" s="1036"/>
      <c r="AJ31" s="1037"/>
      <c r="AK31" s="980">
        <v>23</v>
      </c>
      <c r="AL31" s="971"/>
      <c r="AM31" s="971"/>
      <c r="AN31" s="971"/>
      <c r="AO31" s="971"/>
      <c r="AP31" s="971" t="s">
        <v>581</v>
      </c>
      <c r="AQ31" s="971"/>
      <c r="AR31" s="971"/>
      <c r="AS31" s="971"/>
      <c r="AT31" s="971"/>
      <c r="AU31" s="971" t="s">
        <v>581</v>
      </c>
      <c r="AV31" s="971"/>
      <c r="AW31" s="971"/>
      <c r="AX31" s="971"/>
      <c r="AY31" s="971"/>
      <c r="AZ31" s="1041" t="s">
        <v>581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99</v>
      </c>
      <c r="R32" s="1039"/>
      <c r="S32" s="1039"/>
      <c r="T32" s="1039"/>
      <c r="U32" s="1039"/>
      <c r="V32" s="1039">
        <v>95</v>
      </c>
      <c r="W32" s="1039"/>
      <c r="X32" s="1039"/>
      <c r="Y32" s="1039"/>
      <c r="Z32" s="1039"/>
      <c r="AA32" s="1039">
        <v>4</v>
      </c>
      <c r="AB32" s="1039"/>
      <c r="AC32" s="1039"/>
      <c r="AD32" s="1039"/>
      <c r="AE32" s="1040"/>
      <c r="AF32" s="1035">
        <v>4</v>
      </c>
      <c r="AG32" s="1036"/>
      <c r="AH32" s="1036"/>
      <c r="AI32" s="1036"/>
      <c r="AJ32" s="1037"/>
      <c r="AK32" s="980">
        <v>29</v>
      </c>
      <c r="AL32" s="971"/>
      <c r="AM32" s="971"/>
      <c r="AN32" s="971"/>
      <c r="AO32" s="971"/>
      <c r="AP32" s="971">
        <v>225</v>
      </c>
      <c r="AQ32" s="971"/>
      <c r="AR32" s="971"/>
      <c r="AS32" s="971"/>
      <c r="AT32" s="971"/>
      <c r="AU32" s="971">
        <v>104</v>
      </c>
      <c r="AV32" s="971"/>
      <c r="AW32" s="971"/>
      <c r="AX32" s="971"/>
      <c r="AY32" s="971"/>
      <c r="AZ32" s="1041" t="s">
        <v>581</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207</v>
      </c>
      <c r="R33" s="1039"/>
      <c r="S33" s="1039"/>
      <c r="T33" s="1039"/>
      <c r="U33" s="1039"/>
      <c r="V33" s="1039">
        <v>194</v>
      </c>
      <c r="W33" s="1039"/>
      <c r="X33" s="1039"/>
      <c r="Y33" s="1039"/>
      <c r="Z33" s="1039"/>
      <c r="AA33" s="1039">
        <v>13</v>
      </c>
      <c r="AB33" s="1039"/>
      <c r="AC33" s="1039"/>
      <c r="AD33" s="1039"/>
      <c r="AE33" s="1040"/>
      <c r="AF33" s="1035">
        <v>11</v>
      </c>
      <c r="AG33" s="1036"/>
      <c r="AH33" s="1036"/>
      <c r="AI33" s="1036"/>
      <c r="AJ33" s="1037"/>
      <c r="AK33" s="980">
        <v>114</v>
      </c>
      <c r="AL33" s="971"/>
      <c r="AM33" s="971"/>
      <c r="AN33" s="971"/>
      <c r="AO33" s="971"/>
      <c r="AP33" s="971">
        <v>743</v>
      </c>
      <c r="AQ33" s="971"/>
      <c r="AR33" s="971"/>
      <c r="AS33" s="971"/>
      <c r="AT33" s="971"/>
      <c r="AU33" s="971">
        <v>741</v>
      </c>
      <c r="AV33" s="971"/>
      <c r="AW33" s="971"/>
      <c r="AX33" s="971"/>
      <c r="AY33" s="971"/>
      <c r="AZ33" s="1041" t="s">
        <v>581</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418</v>
      </c>
      <c r="C34" s="1031"/>
      <c r="D34" s="1031"/>
      <c r="E34" s="1031"/>
      <c r="F34" s="1031"/>
      <c r="G34" s="1031"/>
      <c r="H34" s="1031"/>
      <c r="I34" s="1031"/>
      <c r="J34" s="1031"/>
      <c r="K34" s="1031"/>
      <c r="L34" s="1031"/>
      <c r="M34" s="1031"/>
      <c r="N34" s="1031"/>
      <c r="O34" s="1031"/>
      <c r="P34" s="1032"/>
      <c r="Q34" s="1038">
        <v>80</v>
      </c>
      <c r="R34" s="1039"/>
      <c r="S34" s="1039"/>
      <c r="T34" s="1039"/>
      <c r="U34" s="1039"/>
      <c r="V34" s="1039">
        <v>72</v>
      </c>
      <c r="W34" s="1039"/>
      <c r="X34" s="1039"/>
      <c r="Y34" s="1039"/>
      <c r="Z34" s="1039"/>
      <c r="AA34" s="1039">
        <v>8</v>
      </c>
      <c r="AB34" s="1039"/>
      <c r="AC34" s="1039"/>
      <c r="AD34" s="1039"/>
      <c r="AE34" s="1040"/>
      <c r="AF34" s="1035">
        <v>8</v>
      </c>
      <c r="AG34" s="1036"/>
      <c r="AH34" s="1036"/>
      <c r="AI34" s="1036"/>
      <c r="AJ34" s="1037"/>
      <c r="AK34" s="980">
        <v>33</v>
      </c>
      <c r="AL34" s="971"/>
      <c r="AM34" s="971"/>
      <c r="AN34" s="971"/>
      <c r="AO34" s="971"/>
      <c r="AP34" s="971">
        <v>50</v>
      </c>
      <c r="AQ34" s="971"/>
      <c r="AR34" s="971"/>
      <c r="AS34" s="971"/>
      <c r="AT34" s="971"/>
      <c r="AU34" s="971">
        <v>19</v>
      </c>
      <c r="AV34" s="971"/>
      <c r="AW34" s="971"/>
      <c r="AX34" s="971"/>
      <c r="AY34" s="971"/>
      <c r="AZ34" s="1041" t="s">
        <v>581</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97</v>
      </c>
      <c r="AG63" s="959"/>
      <c r="AH63" s="959"/>
      <c r="AI63" s="959"/>
      <c r="AJ63" s="1022"/>
      <c r="AK63" s="1023"/>
      <c r="AL63" s="963"/>
      <c r="AM63" s="963"/>
      <c r="AN63" s="963"/>
      <c r="AO63" s="963"/>
      <c r="AP63" s="959">
        <v>2154</v>
      </c>
      <c r="AQ63" s="959"/>
      <c r="AR63" s="959"/>
      <c r="AS63" s="959"/>
      <c r="AT63" s="959"/>
      <c r="AU63" s="959">
        <v>1241</v>
      </c>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403</v>
      </c>
      <c r="W66" s="1002"/>
      <c r="X66" s="1002"/>
      <c r="Y66" s="1002"/>
      <c r="Z66" s="1003"/>
      <c r="AA66" s="1001" t="s">
        <v>425</v>
      </c>
      <c r="AB66" s="1002"/>
      <c r="AC66" s="1002"/>
      <c r="AD66" s="1002"/>
      <c r="AE66" s="1003"/>
      <c r="AF66" s="1007" t="s">
        <v>426</v>
      </c>
      <c r="AG66" s="1008"/>
      <c r="AH66" s="1008"/>
      <c r="AI66" s="1008"/>
      <c r="AJ66" s="1009"/>
      <c r="AK66" s="1001" t="s">
        <v>406</v>
      </c>
      <c r="AL66" s="996"/>
      <c r="AM66" s="996"/>
      <c r="AN66" s="996"/>
      <c r="AO66" s="997"/>
      <c r="AP66" s="1001" t="s">
        <v>427</v>
      </c>
      <c r="AQ66" s="1002"/>
      <c r="AR66" s="1002"/>
      <c r="AS66" s="1002"/>
      <c r="AT66" s="1003"/>
      <c r="AU66" s="1001" t="s">
        <v>428</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284</v>
      </c>
      <c r="R68" s="982"/>
      <c r="S68" s="982"/>
      <c r="T68" s="982"/>
      <c r="U68" s="982"/>
      <c r="V68" s="982">
        <v>269</v>
      </c>
      <c r="W68" s="982"/>
      <c r="X68" s="982"/>
      <c r="Y68" s="982"/>
      <c r="Z68" s="982"/>
      <c r="AA68" s="982">
        <v>15</v>
      </c>
      <c r="AB68" s="982"/>
      <c r="AC68" s="982"/>
      <c r="AD68" s="982"/>
      <c r="AE68" s="982"/>
      <c r="AF68" s="982">
        <v>15</v>
      </c>
      <c r="AG68" s="982"/>
      <c r="AH68" s="982"/>
      <c r="AI68" s="982"/>
      <c r="AJ68" s="982"/>
      <c r="AK68" s="982">
        <v>31</v>
      </c>
      <c r="AL68" s="982"/>
      <c r="AM68" s="982"/>
      <c r="AN68" s="982"/>
      <c r="AO68" s="982"/>
      <c r="AP68" s="982">
        <v>0</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583</v>
      </c>
      <c r="C69" s="975"/>
      <c r="D69" s="975"/>
      <c r="E69" s="975"/>
      <c r="F69" s="975"/>
      <c r="G69" s="975"/>
      <c r="H69" s="975"/>
      <c r="I69" s="975"/>
      <c r="J69" s="975"/>
      <c r="K69" s="975"/>
      <c r="L69" s="975"/>
      <c r="M69" s="975"/>
      <c r="N69" s="975"/>
      <c r="O69" s="975"/>
      <c r="P69" s="976"/>
      <c r="Q69" s="977">
        <v>230610</v>
      </c>
      <c r="R69" s="971"/>
      <c r="S69" s="971"/>
      <c r="T69" s="971"/>
      <c r="U69" s="971"/>
      <c r="V69" s="971">
        <v>226088</v>
      </c>
      <c r="W69" s="971"/>
      <c r="X69" s="971"/>
      <c r="Y69" s="971"/>
      <c r="Z69" s="971"/>
      <c r="AA69" s="971">
        <v>4522</v>
      </c>
      <c r="AB69" s="971"/>
      <c r="AC69" s="971"/>
      <c r="AD69" s="971"/>
      <c r="AE69" s="971"/>
      <c r="AF69" s="971">
        <v>4522</v>
      </c>
      <c r="AG69" s="971"/>
      <c r="AH69" s="971"/>
      <c r="AI69" s="971"/>
      <c r="AJ69" s="971"/>
      <c r="AK69" s="971">
        <v>41</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584</v>
      </c>
      <c r="C70" s="975"/>
      <c r="D70" s="975"/>
      <c r="E70" s="975"/>
      <c r="F70" s="975"/>
      <c r="G70" s="975"/>
      <c r="H70" s="975"/>
      <c r="I70" s="975"/>
      <c r="J70" s="975"/>
      <c r="K70" s="975"/>
      <c r="L70" s="975"/>
      <c r="M70" s="975"/>
      <c r="N70" s="975"/>
      <c r="O70" s="975"/>
      <c r="P70" s="976"/>
      <c r="Q70" s="977">
        <v>6796</v>
      </c>
      <c r="R70" s="971"/>
      <c r="S70" s="971"/>
      <c r="T70" s="971"/>
      <c r="U70" s="971"/>
      <c r="V70" s="971">
        <v>6048</v>
      </c>
      <c r="W70" s="971"/>
      <c r="X70" s="971"/>
      <c r="Y70" s="971"/>
      <c r="Z70" s="971"/>
      <c r="AA70" s="971">
        <v>749</v>
      </c>
      <c r="AB70" s="971"/>
      <c r="AC70" s="971"/>
      <c r="AD70" s="971"/>
      <c r="AE70" s="971"/>
      <c r="AF70" s="971">
        <v>749</v>
      </c>
      <c r="AG70" s="971"/>
      <c r="AH70" s="971"/>
      <c r="AI70" s="971"/>
      <c r="AJ70" s="971"/>
      <c r="AK70" s="971">
        <v>1022</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585</v>
      </c>
      <c r="C71" s="975"/>
      <c r="D71" s="975"/>
      <c r="E71" s="975"/>
      <c r="F71" s="975"/>
      <c r="G71" s="975"/>
      <c r="H71" s="975"/>
      <c r="I71" s="975"/>
      <c r="J71" s="975"/>
      <c r="K71" s="975"/>
      <c r="L71" s="975"/>
      <c r="M71" s="975"/>
      <c r="N71" s="975"/>
      <c r="O71" s="975"/>
      <c r="P71" s="976"/>
      <c r="Q71" s="977">
        <v>41</v>
      </c>
      <c r="R71" s="971"/>
      <c r="S71" s="971"/>
      <c r="T71" s="971"/>
      <c r="U71" s="971"/>
      <c r="V71" s="971">
        <v>34</v>
      </c>
      <c r="W71" s="971"/>
      <c r="X71" s="971"/>
      <c r="Y71" s="971"/>
      <c r="Z71" s="971"/>
      <c r="AA71" s="971">
        <v>7</v>
      </c>
      <c r="AB71" s="971"/>
      <c r="AC71" s="971"/>
      <c r="AD71" s="971"/>
      <c r="AE71" s="971"/>
      <c r="AF71" s="971">
        <v>7</v>
      </c>
      <c r="AG71" s="971"/>
      <c r="AH71" s="971"/>
      <c r="AI71" s="971"/>
      <c r="AJ71" s="971"/>
      <c r="AK71" s="971">
        <v>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586</v>
      </c>
      <c r="C72" s="975"/>
      <c r="D72" s="975"/>
      <c r="E72" s="975"/>
      <c r="F72" s="975"/>
      <c r="G72" s="975"/>
      <c r="H72" s="975"/>
      <c r="I72" s="975"/>
      <c r="J72" s="975"/>
      <c r="K72" s="975"/>
      <c r="L72" s="975"/>
      <c r="M72" s="975"/>
      <c r="N72" s="975"/>
      <c r="O72" s="975"/>
      <c r="P72" s="976"/>
      <c r="Q72" s="977">
        <v>12</v>
      </c>
      <c r="R72" s="971"/>
      <c r="S72" s="971"/>
      <c r="T72" s="971"/>
      <c r="U72" s="971"/>
      <c r="V72" s="971">
        <v>9</v>
      </c>
      <c r="W72" s="971"/>
      <c r="X72" s="971"/>
      <c r="Y72" s="971"/>
      <c r="Z72" s="971"/>
      <c r="AA72" s="971">
        <v>3</v>
      </c>
      <c r="AB72" s="971"/>
      <c r="AC72" s="971"/>
      <c r="AD72" s="971"/>
      <c r="AE72" s="971"/>
      <c r="AF72" s="971">
        <v>3</v>
      </c>
      <c r="AG72" s="971"/>
      <c r="AH72" s="971"/>
      <c r="AI72" s="971"/>
      <c r="AJ72" s="971"/>
      <c r="AK72" s="971">
        <v>0</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587</v>
      </c>
      <c r="C73" s="975"/>
      <c r="D73" s="975"/>
      <c r="E73" s="975"/>
      <c r="F73" s="975"/>
      <c r="G73" s="975"/>
      <c r="H73" s="975"/>
      <c r="I73" s="975"/>
      <c r="J73" s="975"/>
      <c r="K73" s="975"/>
      <c r="L73" s="975"/>
      <c r="M73" s="975"/>
      <c r="N73" s="975"/>
      <c r="O73" s="975"/>
      <c r="P73" s="976"/>
      <c r="Q73" s="977">
        <v>3</v>
      </c>
      <c r="R73" s="971"/>
      <c r="S73" s="971"/>
      <c r="T73" s="971"/>
      <c r="U73" s="971"/>
      <c r="V73" s="971">
        <v>1</v>
      </c>
      <c r="W73" s="971"/>
      <c r="X73" s="971"/>
      <c r="Y73" s="971"/>
      <c r="Z73" s="971"/>
      <c r="AA73" s="971">
        <v>2</v>
      </c>
      <c r="AB73" s="971"/>
      <c r="AC73" s="971"/>
      <c r="AD73" s="971"/>
      <c r="AE73" s="971"/>
      <c r="AF73" s="971">
        <v>2</v>
      </c>
      <c r="AG73" s="971"/>
      <c r="AH73" s="971"/>
      <c r="AI73" s="971"/>
      <c r="AJ73" s="971"/>
      <c r="AK73" s="971">
        <v>0</v>
      </c>
      <c r="AL73" s="971"/>
      <c r="AM73" s="971"/>
      <c r="AN73" s="971"/>
      <c r="AO73" s="971"/>
      <c r="AP73" s="971">
        <v>0</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588</v>
      </c>
      <c r="C74" s="975"/>
      <c r="D74" s="975"/>
      <c r="E74" s="975"/>
      <c r="F74" s="975"/>
      <c r="G74" s="975"/>
      <c r="H74" s="975"/>
      <c r="I74" s="975"/>
      <c r="J74" s="975"/>
      <c r="K74" s="975"/>
      <c r="L74" s="975"/>
      <c r="M74" s="975"/>
      <c r="N74" s="975"/>
      <c r="O74" s="975"/>
      <c r="P74" s="976"/>
      <c r="Q74" s="977">
        <v>6</v>
      </c>
      <c r="R74" s="971"/>
      <c r="S74" s="971"/>
      <c r="T74" s="971"/>
      <c r="U74" s="971"/>
      <c r="V74" s="971">
        <v>2</v>
      </c>
      <c r="W74" s="971"/>
      <c r="X74" s="971"/>
      <c r="Y74" s="971"/>
      <c r="Z74" s="971"/>
      <c r="AA74" s="971">
        <v>4</v>
      </c>
      <c r="AB74" s="971"/>
      <c r="AC74" s="971"/>
      <c r="AD74" s="971"/>
      <c r="AE74" s="971"/>
      <c r="AF74" s="971">
        <v>4</v>
      </c>
      <c r="AG74" s="971"/>
      <c r="AH74" s="971"/>
      <c r="AI74" s="971"/>
      <c r="AJ74" s="971"/>
      <c r="AK74" s="971">
        <v>0</v>
      </c>
      <c r="AL74" s="971"/>
      <c r="AM74" s="971"/>
      <c r="AN74" s="971"/>
      <c r="AO74" s="971"/>
      <c r="AP74" s="971">
        <v>0</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589</v>
      </c>
      <c r="C75" s="975"/>
      <c r="D75" s="975"/>
      <c r="E75" s="975"/>
      <c r="F75" s="975"/>
      <c r="G75" s="975"/>
      <c r="H75" s="975"/>
      <c r="I75" s="975"/>
      <c r="J75" s="975"/>
      <c r="K75" s="975"/>
      <c r="L75" s="975"/>
      <c r="M75" s="975"/>
      <c r="N75" s="975"/>
      <c r="O75" s="975"/>
      <c r="P75" s="976"/>
      <c r="Q75" s="978">
        <v>32</v>
      </c>
      <c r="R75" s="979"/>
      <c r="S75" s="979"/>
      <c r="T75" s="979"/>
      <c r="U75" s="980"/>
      <c r="V75" s="981">
        <v>27</v>
      </c>
      <c r="W75" s="979"/>
      <c r="X75" s="979"/>
      <c r="Y75" s="979"/>
      <c r="Z75" s="980"/>
      <c r="AA75" s="981">
        <v>5</v>
      </c>
      <c r="AB75" s="979"/>
      <c r="AC75" s="979"/>
      <c r="AD75" s="979"/>
      <c r="AE75" s="980"/>
      <c r="AF75" s="981">
        <v>5</v>
      </c>
      <c r="AG75" s="979"/>
      <c r="AH75" s="979"/>
      <c r="AI75" s="979"/>
      <c r="AJ75" s="980"/>
      <c r="AK75" s="981">
        <v>0</v>
      </c>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5307</v>
      </c>
      <c r="AG88" s="959"/>
      <c r="AH88" s="959"/>
      <c r="AI88" s="959"/>
      <c r="AJ88" s="959"/>
      <c r="AK88" s="963"/>
      <c r="AL88" s="963"/>
      <c r="AM88" s="963"/>
      <c r="AN88" s="963"/>
      <c r="AO88" s="963"/>
      <c r="AP88" s="959">
        <v>0</v>
      </c>
      <c r="AQ88" s="959"/>
      <c r="AR88" s="959"/>
      <c r="AS88" s="959"/>
      <c r="AT88" s="959"/>
      <c r="AU88" s="959">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37</v>
      </c>
      <c r="CS102" s="953"/>
      <c r="CT102" s="953"/>
      <c r="CU102" s="953"/>
      <c r="CV102" s="954"/>
      <c r="CW102" s="952">
        <v>25</v>
      </c>
      <c r="CX102" s="953"/>
      <c r="CY102" s="953"/>
      <c r="CZ102" s="953"/>
      <c r="DA102" s="954"/>
      <c r="DB102" s="952">
        <v>13</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314</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314</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314</v>
      </c>
      <c r="DR109" s="896"/>
      <c r="DS109" s="896"/>
      <c r="DT109" s="896"/>
      <c r="DU109" s="897"/>
      <c r="DV109" s="898" t="s">
        <v>440</v>
      </c>
      <c r="DW109" s="896"/>
      <c r="DX109" s="896"/>
      <c r="DY109" s="896"/>
      <c r="DZ109" s="929"/>
    </row>
    <row r="110" spans="1:131" s="230" customFormat="1" ht="26.25" customHeight="1" x14ac:dyDescent="0.1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380924</v>
      </c>
      <c r="AB110" s="889"/>
      <c r="AC110" s="889"/>
      <c r="AD110" s="889"/>
      <c r="AE110" s="890"/>
      <c r="AF110" s="891">
        <v>396924</v>
      </c>
      <c r="AG110" s="889"/>
      <c r="AH110" s="889"/>
      <c r="AI110" s="889"/>
      <c r="AJ110" s="890"/>
      <c r="AK110" s="891">
        <v>407598</v>
      </c>
      <c r="AL110" s="889"/>
      <c r="AM110" s="889"/>
      <c r="AN110" s="889"/>
      <c r="AO110" s="890"/>
      <c r="AP110" s="892">
        <v>23</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3531979</v>
      </c>
      <c r="BR110" s="842"/>
      <c r="BS110" s="842"/>
      <c r="BT110" s="842"/>
      <c r="BU110" s="842"/>
      <c r="BV110" s="842">
        <v>3532660</v>
      </c>
      <c r="BW110" s="842"/>
      <c r="BX110" s="842"/>
      <c r="BY110" s="842"/>
      <c r="BZ110" s="842"/>
      <c r="CA110" s="842">
        <v>3474454</v>
      </c>
      <c r="CB110" s="842"/>
      <c r="CC110" s="842"/>
      <c r="CD110" s="842"/>
      <c r="CE110" s="842"/>
      <c r="CF110" s="866">
        <v>196.2</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421</v>
      </c>
      <c r="DH110" s="842"/>
      <c r="DI110" s="842"/>
      <c r="DJ110" s="842"/>
      <c r="DK110" s="842"/>
      <c r="DL110" s="842" t="s">
        <v>421</v>
      </c>
      <c r="DM110" s="842"/>
      <c r="DN110" s="842"/>
      <c r="DO110" s="842"/>
      <c r="DP110" s="842"/>
      <c r="DQ110" s="842" t="s">
        <v>421</v>
      </c>
      <c r="DR110" s="842"/>
      <c r="DS110" s="842"/>
      <c r="DT110" s="842"/>
      <c r="DU110" s="842"/>
      <c r="DV110" s="843" t="s">
        <v>399</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183</v>
      </c>
      <c r="AB111" s="919"/>
      <c r="AC111" s="919"/>
      <c r="AD111" s="919"/>
      <c r="AE111" s="920"/>
      <c r="AF111" s="921" t="s">
        <v>183</v>
      </c>
      <c r="AG111" s="919"/>
      <c r="AH111" s="919"/>
      <c r="AI111" s="919"/>
      <c r="AJ111" s="920"/>
      <c r="AK111" s="921" t="s">
        <v>399</v>
      </c>
      <c r="AL111" s="919"/>
      <c r="AM111" s="919"/>
      <c r="AN111" s="919"/>
      <c r="AO111" s="920"/>
      <c r="AP111" s="922" t="s">
        <v>399</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1299</v>
      </c>
      <c r="BR111" s="817"/>
      <c r="BS111" s="817"/>
      <c r="BT111" s="817"/>
      <c r="BU111" s="817"/>
      <c r="BV111" s="817">
        <v>842</v>
      </c>
      <c r="BW111" s="817"/>
      <c r="BX111" s="817"/>
      <c r="BY111" s="817"/>
      <c r="BZ111" s="817"/>
      <c r="CA111" s="817">
        <v>5727</v>
      </c>
      <c r="CB111" s="817"/>
      <c r="CC111" s="817"/>
      <c r="CD111" s="817"/>
      <c r="CE111" s="817"/>
      <c r="CF111" s="875">
        <v>0.3</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183</v>
      </c>
      <c r="DH111" s="817"/>
      <c r="DI111" s="817"/>
      <c r="DJ111" s="817"/>
      <c r="DK111" s="817"/>
      <c r="DL111" s="817" t="s">
        <v>183</v>
      </c>
      <c r="DM111" s="817"/>
      <c r="DN111" s="817"/>
      <c r="DO111" s="817"/>
      <c r="DP111" s="817"/>
      <c r="DQ111" s="817" t="s">
        <v>399</v>
      </c>
      <c r="DR111" s="817"/>
      <c r="DS111" s="817"/>
      <c r="DT111" s="817"/>
      <c r="DU111" s="817"/>
      <c r="DV111" s="794" t="s">
        <v>399</v>
      </c>
      <c r="DW111" s="794"/>
      <c r="DX111" s="794"/>
      <c r="DY111" s="794"/>
      <c r="DZ111" s="795"/>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399</v>
      </c>
      <c r="AB112" s="780"/>
      <c r="AC112" s="780"/>
      <c r="AD112" s="780"/>
      <c r="AE112" s="781"/>
      <c r="AF112" s="782" t="s">
        <v>399</v>
      </c>
      <c r="AG112" s="780"/>
      <c r="AH112" s="780"/>
      <c r="AI112" s="780"/>
      <c r="AJ112" s="781"/>
      <c r="AK112" s="782" t="s">
        <v>399</v>
      </c>
      <c r="AL112" s="780"/>
      <c r="AM112" s="780"/>
      <c r="AN112" s="780"/>
      <c r="AO112" s="781"/>
      <c r="AP112" s="824" t="s">
        <v>421</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1207885</v>
      </c>
      <c r="BR112" s="817"/>
      <c r="BS112" s="817"/>
      <c r="BT112" s="817"/>
      <c r="BU112" s="817"/>
      <c r="BV112" s="817">
        <v>1227681</v>
      </c>
      <c r="BW112" s="817"/>
      <c r="BX112" s="817"/>
      <c r="BY112" s="817"/>
      <c r="BZ112" s="817"/>
      <c r="CA112" s="817">
        <v>1242014</v>
      </c>
      <c r="CB112" s="817"/>
      <c r="CC112" s="817"/>
      <c r="CD112" s="817"/>
      <c r="CE112" s="817"/>
      <c r="CF112" s="875">
        <v>70.099999999999994</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399</v>
      </c>
      <c r="DH112" s="817"/>
      <c r="DI112" s="817"/>
      <c r="DJ112" s="817"/>
      <c r="DK112" s="817"/>
      <c r="DL112" s="817" t="s">
        <v>399</v>
      </c>
      <c r="DM112" s="817"/>
      <c r="DN112" s="817"/>
      <c r="DO112" s="817"/>
      <c r="DP112" s="817"/>
      <c r="DQ112" s="817" t="s">
        <v>399</v>
      </c>
      <c r="DR112" s="817"/>
      <c r="DS112" s="817"/>
      <c r="DT112" s="817"/>
      <c r="DU112" s="817"/>
      <c r="DV112" s="794" t="s">
        <v>399</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101797</v>
      </c>
      <c r="AB113" s="919"/>
      <c r="AC113" s="919"/>
      <c r="AD113" s="919"/>
      <c r="AE113" s="920"/>
      <c r="AF113" s="921">
        <v>107449</v>
      </c>
      <c r="AG113" s="919"/>
      <c r="AH113" s="919"/>
      <c r="AI113" s="919"/>
      <c r="AJ113" s="920"/>
      <c r="AK113" s="921">
        <v>110427</v>
      </c>
      <c r="AL113" s="919"/>
      <c r="AM113" s="919"/>
      <c r="AN113" s="919"/>
      <c r="AO113" s="920"/>
      <c r="AP113" s="922">
        <v>6.2</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t="s">
        <v>421</v>
      </c>
      <c r="BR113" s="817"/>
      <c r="BS113" s="817"/>
      <c r="BT113" s="817"/>
      <c r="BU113" s="817"/>
      <c r="BV113" s="817" t="s">
        <v>399</v>
      </c>
      <c r="BW113" s="817"/>
      <c r="BX113" s="817"/>
      <c r="BY113" s="817"/>
      <c r="BZ113" s="817"/>
      <c r="CA113" s="817" t="s">
        <v>399</v>
      </c>
      <c r="CB113" s="817"/>
      <c r="CC113" s="817"/>
      <c r="CD113" s="817"/>
      <c r="CE113" s="817"/>
      <c r="CF113" s="875" t="s">
        <v>399</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183</v>
      </c>
      <c r="DH113" s="780"/>
      <c r="DI113" s="780"/>
      <c r="DJ113" s="780"/>
      <c r="DK113" s="781"/>
      <c r="DL113" s="782" t="s">
        <v>399</v>
      </c>
      <c r="DM113" s="780"/>
      <c r="DN113" s="780"/>
      <c r="DO113" s="780"/>
      <c r="DP113" s="781"/>
      <c r="DQ113" s="782" t="s">
        <v>399</v>
      </c>
      <c r="DR113" s="780"/>
      <c r="DS113" s="780"/>
      <c r="DT113" s="780"/>
      <c r="DU113" s="781"/>
      <c r="DV113" s="824" t="s">
        <v>421</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183</v>
      </c>
      <c r="AB114" s="780"/>
      <c r="AC114" s="780"/>
      <c r="AD114" s="780"/>
      <c r="AE114" s="781"/>
      <c r="AF114" s="782" t="s">
        <v>399</v>
      </c>
      <c r="AG114" s="780"/>
      <c r="AH114" s="780"/>
      <c r="AI114" s="780"/>
      <c r="AJ114" s="781"/>
      <c r="AK114" s="782" t="s">
        <v>399</v>
      </c>
      <c r="AL114" s="780"/>
      <c r="AM114" s="780"/>
      <c r="AN114" s="780"/>
      <c r="AO114" s="781"/>
      <c r="AP114" s="824" t="s">
        <v>183</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350377</v>
      </c>
      <c r="BR114" s="817"/>
      <c r="BS114" s="817"/>
      <c r="BT114" s="817"/>
      <c r="BU114" s="817"/>
      <c r="BV114" s="817">
        <v>323424</v>
      </c>
      <c r="BW114" s="817"/>
      <c r="BX114" s="817"/>
      <c r="BY114" s="817"/>
      <c r="BZ114" s="817"/>
      <c r="CA114" s="817">
        <v>606848</v>
      </c>
      <c r="CB114" s="817"/>
      <c r="CC114" s="817"/>
      <c r="CD114" s="817"/>
      <c r="CE114" s="817"/>
      <c r="CF114" s="875">
        <v>34.299999999999997</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399</v>
      </c>
      <c r="DH114" s="780"/>
      <c r="DI114" s="780"/>
      <c r="DJ114" s="780"/>
      <c r="DK114" s="781"/>
      <c r="DL114" s="782" t="s">
        <v>399</v>
      </c>
      <c r="DM114" s="780"/>
      <c r="DN114" s="780"/>
      <c r="DO114" s="780"/>
      <c r="DP114" s="781"/>
      <c r="DQ114" s="782" t="s">
        <v>399</v>
      </c>
      <c r="DR114" s="780"/>
      <c r="DS114" s="780"/>
      <c r="DT114" s="780"/>
      <c r="DU114" s="781"/>
      <c r="DV114" s="824" t="s">
        <v>421</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1299</v>
      </c>
      <c r="AB115" s="919"/>
      <c r="AC115" s="919"/>
      <c r="AD115" s="919"/>
      <c r="AE115" s="920"/>
      <c r="AF115" s="921">
        <v>842</v>
      </c>
      <c r="AG115" s="919"/>
      <c r="AH115" s="919"/>
      <c r="AI115" s="919"/>
      <c r="AJ115" s="920"/>
      <c r="AK115" s="921">
        <v>570</v>
      </c>
      <c r="AL115" s="919"/>
      <c r="AM115" s="919"/>
      <c r="AN115" s="919"/>
      <c r="AO115" s="920"/>
      <c r="AP115" s="922">
        <v>0</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399</v>
      </c>
      <c r="BR115" s="817"/>
      <c r="BS115" s="817"/>
      <c r="BT115" s="817"/>
      <c r="BU115" s="817"/>
      <c r="BV115" s="817" t="s">
        <v>399</v>
      </c>
      <c r="BW115" s="817"/>
      <c r="BX115" s="817"/>
      <c r="BY115" s="817"/>
      <c r="BZ115" s="817"/>
      <c r="CA115" s="817" t="s">
        <v>399</v>
      </c>
      <c r="CB115" s="817"/>
      <c r="CC115" s="817"/>
      <c r="CD115" s="817"/>
      <c r="CE115" s="817"/>
      <c r="CF115" s="875" t="s">
        <v>399</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399</v>
      </c>
      <c r="DH115" s="780"/>
      <c r="DI115" s="780"/>
      <c r="DJ115" s="780"/>
      <c r="DK115" s="781"/>
      <c r="DL115" s="782" t="s">
        <v>399</v>
      </c>
      <c r="DM115" s="780"/>
      <c r="DN115" s="780"/>
      <c r="DO115" s="780"/>
      <c r="DP115" s="781"/>
      <c r="DQ115" s="782" t="s">
        <v>399</v>
      </c>
      <c r="DR115" s="780"/>
      <c r="DS115" s="780"/>
      <c r="DT115" s="780"/>
      <c r="DU115" s="781"/>
      <c r="DV115" s="824" t="s">
        <v>421</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399</v>
      </c>
      <c r="AB116" s="780"/>
      <c r="AC116" s="780"/>
      <c r="AD116" s="780"/>
      <c r="AE116" s="781"/>
      <c r="AF116" s="782" t="s">
        <v>421</v>
      </c>
      <c r="AG116" s="780"/>
      <c r="AH116" s="780"/>
      <c r="AI116" s="780"/>
      <c r="AJ116" s="781"/>
      <c r="AK116" s="782" t="s">
        <v>183</v>
      </c>
      <c r="AL116" s="780"/>
      <c r="AM116" s="780"/>
      <c r="AN116" s="780"/>
      <c r="AO116" s="781"/>
      <c r="AP116" s="824" t="s">
        <v>421</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399</v>
      </c>
      <c r="BR116" s="817"/>
      <c r="BS116" s="817"/>
      <c r="BT116" s="817"/>
      <c r="BU116" s="817"/>
      <c r="BV116" s="817" t="s">
        <v>399</v>
      </c>
      <c r="BW116" s="817"/>
      <c r="BX116" s="817"/>
      <c r="BY116" s="817"/>
      <c r="BZ116" s="817"/>
      <c r="CA116" s="817" t="s">
        <v>399</v>
      </c>
      <c r="CB116" s="817"/>
      <c r="CC116" s="817"/>
      <c r="CD116" s="817"/>
      <c r="CE116" s="817"/>
      <c r="CF116" s="875" t="s">
        <v>399</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421</v>
      </c>
      <c r="DH116" s="780"/>
      <c r="DI116" s="780"/>
      <c r="DJ116" s="780"/>
      <c r="DK116" s="781"/>
      <c r="DL116" s="782" t="s">
        <v>399</v>
      </c>
      <c r="DM116" s="780"/>
      <c r="DN116" s="780"/>
      <c r="DO116" s="780"/>
      <c r="DP116" s="781"/>
      <c r="DQ116" s="782" t="s">
        <v>183</v>
      </c>
      <c r="DR116" s="780"/>
      <c r="DS116" s="780"/>
      <c r="DT116" s="780"/>
      <c r="DU116" s="781"/>
      <c r="DV116" s="824" t="s">
        <v>399</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484020</v>
      </c>
      <c r="AB117" s="903"/>
      <c r="AC117" s="903"/>
      <c r="AD117" s="903"/>
      <c r="AE117" s="904"/>
      <c r="AF117" s="905">
        <v>505215</v>
      </c>
      <c r="AG117" s="903"/>
      <c r="AH117" s="903"/>
      <c r="AI117" s="903"/>
      <c r="AJ117" s="904"/>
      <c r="AK117" s="905">
        <v>518595</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183</v>
      </c>
      <c r="BR117" s="817"/>
      <c r="BS117" s="817"/>
      <c r="BT117" s="817"/>
      <c r="BU117" s="817"/>
      <c r="BV117" s="817" t="s">
        <v>421</v>
      </c>
      <c r="BW117" s="817"/>
      <c r="BX117" s="817"/>
      <c r="BY117" s="817"/>
      <c r="BZ117" s="817"/>
      <c r="CA117" s="817" t="s">
        <v>467</v>
      </c>
      <c r="CB117" s="817"/>
      <c r="CC117" s="817"/>
      <c r="CD117" s="817"/>
      <c r="CE117" s="817"/>
      <c r="CF117" s="875" t="s">
        <v>421</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421</v>
      </c>
      <c r="DH117" s="780"/>
      <c r="DI117" s="780"/>
      <c r="DJ117" s="780"/>
      <c r="DK117" s="781"/>
      <c r="DL117" s="782" t="s">
        <v>183</v>
      </c>
      <c r="DM117" s="780"/>
      <c r="DN117" s="780"/>
      <c r="DO117" s="780"/>
      <c r="DP117" s="781"/>
      <c r="DQ117" s="782" t="s">
        <v>421</v>
      </c>
      <c r="DR117" s="780"/>
      <c r="DS117" s="780"/>
      <c r="DT117" s="780"/>
      <c r="DU117" s="781"/>
      <c r="DV117" s="824" t="s">
        <v>183</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314</v>
      </c>
      <c r="AL118" s="896"/>
      <c r="AM118" s="896"/>
      <c r="AN118" s="896"/>
      <c r="AO118" s="897"/>
      <c r="AP118" s="899" t="s">
        <v>440</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183</v>
      </c>
      <c r="BR118" s="845"/>
      <c r="BS118" s="845"/>
      <c r="BT118" s="845"/>
      <c r="BU118" s="845"/>
      <c r="BV118" s="845" t="s">
        <v>421</v>
      </c>
      <c r="BW118" s="845"/>
      <c r="BX118" s="845"/>
      <c r="BY118" s="845"/>
      <c r="BZ118" s="845"/>
      <c r="CA118" s="845" t="s">
        <v>421</v>
      </c>
      <c r="CB118" s="845"/>
      <c r="CC118" s="845"/>
      <c r="CD118" s="845"/>
      <c r="CE118" s="845"/>
      <c r="CF118" s="875" t="s">
        <v>183</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421</v>
      </c>
      <c r="DH118" s="780"/>
      <c r="DI118" s="780"/>
      <c r="DJ118" s="780"/>
      <c r="DK118" s="781"/>
      <c r="DL118" s="782" t="s">
        <v>421</v>
      </c>
      <c r="DM118" s="780"/>
      <c r="DN118" s="780"/>
      <c r="DO118" s="780"/>
      <c r="DP118" s="781"/>
      <c r="DQ118" s="782" t="s">
        <v>421</v>
      </c>
      <c r="DR118" s="780"/>
      <c r="DS118" s="780"/>
      <c r="DT118" s="780"/>
      <c r="DU118" s="781"/>
      <c r="DV118" s="824" t="s">
        <v>183</v>
      </c>
      <c r="DW118" s="825"/>
      <c r="DX118" s="825"/>
      <c r="DY118" s="825"/>
      <c r="DZ118" s="826"/>
    </row>
    <row r="119" spans="1:130" s="230" customFormat="1" ht="26.25" customHeight="1" x14ac:dyDescent="0.15">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421</v>
      </c>
      <c r="AB119" s="889"/>
      <c r="AC119" s="889"/>
      <c r="AD119" s="889"/>
      <c r="AE119" s="890"/>
      <c r="AF119" s="891" t="s">
        <v>183</v>
      </c>
      <c r="AG119" s="889"/>
      <c r="AH119" s="889"/>
      <c r="AI119" s="889"/>
      <c r="AJ119" s="890"/>
      <c r="AK119" s="891" t="s">
        <v>421</v>
      </c>
      <c r="AL119" s="889"/>
      <c r="AM119" s="889"/>
      <c r="AN119" s="889"/>
      <c r="AO119" s="890"/>
      <c r="AP119" s="892" t="s">
        <v>183</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471</v>
      </c>
      <c r="BP119" s="878"/>
      <c r="BQ119" s="879">
        <v>5091540</v>
      </c>
      <c r="BR119" s="845"/>
      <c r="BS119" s="845"/>
      <c r="BT119" s="845"/>
      <c r="BU119" s="845"/>
      <c r="BV119" s="845">
        <v>5084607</v>
      </c>
      <c r="BW119" s="845"/>
      <c r="BX119" s="845"/>
      <c r="BY119" s="845"/>
      <c r="BZ119" s="845"/>
      <c r="CA119" s="845">
        <v>5329043</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1299</v>
      </c>
      <c r="DH119" s="764"/>
      <c r="DI119" s="764"/>
      <c r="DJ119" s="764"/>
      <c r="DK119" s="765"/>
      <c r="DL119" s="766">
        <v>842</v>
      </c>
      <c r="DM119" s="764"/>
      <c r="DN119" s="764"/>
      <c r="DO119" s="764"/>
      <c r="DP119" s="765"/>
      <c r="DQ119" s="766">
        <v>5727</v>
      </c>
      <c r="DR119" s="764"/>
      <c r="DS119" s="764"/>
      <c r="DT119" s="764"/>
      <c r="DU119" s="765"/>
      <c r="DV119" s="848">
        <v>0.3</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183</v>
      </c>
      <c r="AB120" s="780"/>
      <c r="AC120" s="780"/>
      <c r="AD120" s="780"/>
      <c r="AE120" s="781"/>
      <c r="AF120" s="782" t="s">
        <v>421</v>
      </c>
      <c r="AG120" s="780"/>
      <c r="AH120" s="780"/>
      <c r="AI120" s="780"/>
      <c r="AJ120" s="781"/>
      <c r="AK120" s="782" t="s">
        <v>183</v>
      </c>
      <c r="AL120" s="780"/>
      <c r="AM120" s="780"/>
      <c r="AN120" s="780"/>
      <c r="AO120" s="781"/>
      <c r="AP120" s="824" t="s">
        <v>421</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3054013</v>
      </c>
      <c r="BR120" s="842"/>
      <c r="BS120" s="842"/>
      <c r="BT120" s="842"/>
      <c r="BU120" s="842"/>
      <c r="BV120" s="842">
        <v>3144903</v>
      </c>
      <c r="BW120" s="842"/>
      <c r="BX120" s="842"/>
      <c r="BY120" s="842"/>
      <c r="BZ120" s="842"/>
      <c r="CA120" s="842">
        <v>2948820</v>
      </c>
      <c r="CB120" s="842"/>
      <c r="CC120" s="842"/>
      <c r="CD120" s="842"/>
      <c r="CE120" s="842"/>
      <c r="CF120" s="866">
        <v>166.5</v>
      </c>
      <c r="CG120" s="867"/>
      <c r="CH120" s="867"/>
      <c r="CI120" s="867"/>
      <c r="CJ120" s="867"/>
      <c r="CK120" s="868" t="s">
        <v>475</v>
      </c>
      <c r="CL120" s="852"/>
      <c r="CM120" s="852"/>
      <c r="CN120" s="852"/>
      <c r="CO120" s="853"/>
      <c r="CP120" s="872" t="s">
        <v>416</v>
      </c>
      <c r="CQ120" s="873"/>
      <c r="CR120" s="873"/>
      <c r="CS120" s="873"/>
      <c r="CT120" s="873"/>
      <c r="CU120" s="873"/>
      <c r="CV120" s="873"/>
      <c r="CW120" s="873"/>
      <c r="CX120" s="873"/>
      <c r="CY120" s="873"/>
      <c r="CZ120" s="873"/>
      <c r="DA120" s="873"/>
      <c r="DB120" s="873"/>
      <c r="DC120" s="873"/>
      <c r="DD120" s="873"/>
      <c r="DE120" s="873"/>
      <c r="DF120" s="874"/>
      <c r="DG120" s="861">
        <v>758504</v>
      </c>
      <c r="DH120" s="842"/>
      <c r="DI120" s="842"/>
      <c r="DJ120" s="842"/>
      <c r="DK120" s="842"/>
      <c r="DL120" s="842">
        <v>766089</v>
      </c>
      <c r="DM120" s="842"/>
      <c r="DN120" s="842"/>
      <c r="DO120" s="842"/>
      <c r="DP120" s="842"/>
      <c r="DQ120" s="842">
        <v>740716</v>
      </c>
      <c r="DR120" s="842"/>
      <c r="DS120" s="842"/>
      <c r="DT120" s="842"/>
      <c r="DU120" s="842"/>
      <c r="DV120" s="843">
        <v>41.8</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421</v>
      </c>
      <c r="AB121" s="780"/>
      <c r="AC121" s="780"/>
      <c r="AD121" s="780"/>
      <c r="AE121" s="781"/>
      <c r="AF121" s="782" t="s">
        <v>183</v>
      </c>
      <c r="AG121" s="780"/>
      <c r="AH121" s="780"/>
      <c r="AI121" s="780"/>
      <c r="AJ121" s="781"/>
      <c r="AK121" s="782" t="s">
        <v>183</v>
      </c>
      <c r="AL121" s="780"/>
      <c r="AM121" s="780"/>
      <c r="AN121" s="780"/>
      <c r="AO121" s="781"/>
      <c r="AP121" s="824" t="s">
        <v>467</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64868</v>
      </c>
      <c r="BR121" s="817"/>
      <c r="BS121" s="817"/>
      <c r="BT121" s="817"/>
      <c r="BU121" s="817"/>
      <c r="BV121" s="817">
        <v>30529</v>
      </c>
      <c r="BW121" s="817"/>
      <c r="BX121" s="817"/>
      <c r="BY121" s="817"/>
      <c r="BZ121" s="817"/>
      <c r="CA121" s="817">
        <v>26950</v>
      </c>
      <c r="CB121" s="817"/>
      <c r="CC121" s="817"/>
      <c r="CD121" s="817"/>
      <c r="CE121" s="817"/>
      <c r="CF121" s="875">
        <v>1.5</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v>332163</v>
      </c>
      <c r="DH121" s="817"/>
      <c r="DI121" s="817"/>
      <c r="DJ121" s="817"/>
      <c r="DK121" s="817"/>
      <c r="DL121" s="817">
        <v>343344</v>
      </c>
      <c r="DM121" s="817"/>
      <c r="DN121" s="817"/>
      <c r="DO121" s="817"/>
      <c r="DP121" s="817"/>
      <c r="DQ121" s="817">
        <v>378017</v>
      </c>
      <c r="DR121" s="817"/>
      <c r="DS121" s="817"/>
      <c r="DT121" s="817"/>
      <c r="DU121" s="817"/>
      <c r="DV121" s="794">
        <v>21.3</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183</v>
      </c>
      <c r="AB122" s="780"/>
      <c r="AC122" s="780"/>
      <c r="AD122" s="780"/>
      <c r="AE122" s="781"/>
      <c r="AF122" s="782" t="s">
        <v>421</v>
      </c>
      <c r="AG122" s="780"/>
      <c r="AH122" s="780"/>
      <c r="AI122" s="780"/>
      <c r="AJ122" s="781"/>
      <c r="AK122" s="782" t="s">
        <v>183</v>
      </c>
      <c r="AL122" s="780"/>
      <c r="AM122" s="780"/>
      <c r="AN122" s="780"/>
      <c r="AO122" s="781"/>
      <c r="AP122" s="824" t="s">
        <v>421</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3411664</v>
      </c>
      <c r="BR122" s="845"/>
      <c r="BS122" s="845"/>
      <c r="BT122" s="845"/>
      <c r="BU122" s="845"/>
      <c r="BV122" s="845">
        <v>3648806</v>
      </c>
      <c r="BW122" s="845"/>
      <c r="BX122" s="845"/>
      <c r="BY122" s="845"/>
      <c r="BZ122" s="845"/>
      <c r="CA122" s="845">
        <v>3721496</v>
      </c>
      <c r="CB122" s="845"/>
      <c r="CC122" s="845"/>
      <c r="CD122" s="845"/>
      <c r="CE122" s="845"/>
      <c r="CF122" s="846">
        <v>210.1</v>
      </c>
      <c r="CG122" s="847"/>
      <c r="CH122" s="847"/>
      <c r="CI122" s="847"/>
      <c r="CJ122" s="847"/>
      <c r="CK122" s="869"/>
      <c r="CL122" s="855"/>
      <c r="CM122" s="855"/>
      <c r="CN122" s="855"/>
      <c r="CO122" s="856"/>
      <c r="CP122" s="835" t="s">
        <v>414</v>
      </c>
      <c r="CQ122" s="836"/>
      <c r="CR122" s="836"/>
      <c r="CS122" s="836"/>
      <c r="CT122" s="836"/>
      <c r="CU122" s="836"/>
      <c r="CV122" s="836"/>
      <c r="CW122" s="836"/>
      <c r="CX122" s="836"/>
      <c r="CY122" s="836"/>
      <c r="CZ122" s="836"/>
      <c r="DA122" s="836"/>
      <c r="DB122" s="836"/>
      <c r="DC122" s="836"/>
      <c r="DD122" s="836"/>
      <c r="DE122" s="836"/>
      <c r="DF122" s="837"/>
      <c r="DG122" s="816">
        <v>97180</v>
      </c>
      <c r="DH122" s="817"/>
      <c r="DI122" s="817"/>
      <c r="DJ122" s="817"/>
      <c r="DK122" s="817"/>
      <c r="DL122" s="817">
        <v>98363</v>
      </c>
      <c r="DM122" s="817"/>
      <c r="DN122" s="817"/>
      <c r="DO122" s="817"/>
      <c r="DP122" s="817"/>
      <c r="DQ122" s="817">
        <v>103951</v>
      </c>
      <c r="DR122" s="817"/>
      <c r="DS122" s="817"/>
      <c r="DT122" s="817"/>
      <c r="DU122" s="817"/>
      <c r="DV122" s="794">
        <v>5.9</v>
      </c>
      <c r="DW122" s="794"/>
      <c r="DX122" s="794"/>
      <c r="DY122" s="794"/>
      <c r="DZ122" s="795"/>
    </row>
    <row r="123" spans="1:130" s="230" customFormat="1" ht="26.25" customHeight="1" x14ac:dyDescent="0.15">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421</v>
      </c>
      <c r="AB123" s="780"/>
      <c r="AC123" s="780"/>
      <c r="AD123" s="780"/>
      <c r="AE123" s="781"/>
      <c r="AF123" s="782" t="s">
        <v>183</v>
      </c>
      <c r="AG123" s="780"/>
      <c r="AH123" s="780"/>
      <c r="AI123" s="780"/>
      <c r="AJ123" s="781"/>
      <c r="AK123" s="782" t="s">
        <v>183</v>
      </c>
      <c r="AL123" s="780"/>
      <c r="AM123" s="780"/>
      <c r="AN123" s="780"/>
      <c r="AO123" s="781"/>
      <c r="AP123" s="824" t="s">
        <v>421</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480</v>
      </c>
      <c r="BP123" s="878"/>
      <c r="BQ123" s="832">
        <v>6530545</v>
      </c>
      <c r="BR123" s="833"/>
      <c r="BS123" s="833"/>
      <c r="BT123" s="833"/>
      <c r="BU123" s="833"/>
      <c r="BV123" s="833">
        <v>6824238</v>
      </c>
      <c r="BW123" s="833"/>
      <c r="BX123" s="833"/>
      <c r="BY123" s="833"/>
      <c r="BZ123" s="833"/>
      <c r="CA123" s="833">
        <v>6697266</v>
      </c>
      <c r="CB123" s="833"/>
      <c r="CC123" s="833"/>
      <c r="CD123" s="833"/>
      <c r="CE123" s="833"/>
      <c r="CF123" s="748"/>
      <c r="CG123" s="749"/>
      <c r="CH123" s="749"/>
      <c r="CI123" s="749"/>
      <c r="CJ123" s="834"/>
      <c r="CK123" s="869"/>
      <c r="CL123" s="855"/>
      <c r="CM123" s="855"/>
      <c r="CN123" s="855"/>
      <c r="CO123" s="856"/>
      <c r="CP123" s="835" t="s">
        <v>418</v>
      </c>
      <c r="CQ123" s="836"/>
      <c r="CR123" s="836"/>
      <c r="CS123" s="836"/>
      <c r="CT123" s="836"/>
      <c r="CU123" s="836"/>
      <c r="CV123" s="836"/>
      <c r="CW123" s="836"/>
      <c r="CX123" s="836"/>
      <c r="CY123" s="836"/>
      <c r="CZ123" s="836"/>
      <c r="DA123" s="836"/>
      <c r="DB123" s="836"/>
      <c r="DC123" s="836"/>
      <c r="DD123" s="836"/>
      <c r="DE123" s="836"/>
      <c r="DF123" s="837"/>
      <c r="DG123" s="779">
        <v>20038</v>
      </c>
      <c r="DH123" s="780"/>
      <c r="DI123" s="780"/>
      <c r="DJ123" s="780"/>
      <c r="DK123" s="781"/>
      <c r="DL123" s="782">
        <v>19885</v>
      </c>
      <c r="DM123" s="780"/>
      <c r="DN123" s="780"/>
      <c r="DO123" s="780"/>
      <c r="DP123" s="781"/>
      <c r="DQ123" s="782">
        <v>19330</v>
      </c>
      <c r="DR123" s="780"/>
      <c r="DS123" s="780"/>
      <c r="DT123" s="780"/>
      <c r="DU123" s="781"/>
      <c r="DV123" s="824">
        <v>1.1000000000000001</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421</v>
      </c>
      <c r="AB124" s="780"/>
      <c r="AC124" s="780"/>
      <c r="AD124" s="780"/>
      <c r="AE124" s="781"/>
      <c r="AF124" s="782" t="s">
        <v>183</v>
      </c>
      <c r="AG124" s="780"/>
      <c r="AH124" s="780"/>
      <c r="AI124" s="780"/>
      <c r="AJ124" s="781"/>
      <c r="AK124" s="782" t="s">
        <v>183</v>
      </c>
      <c r="AL124" s="780"/>
      <c r="AM124" s="780"/>
      <c r="AN124" s="780"/>
      <c r="AO124" s="781"/>
      <c r="AP124" s="824" t="s">
        <v>467</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183</v>
      </c>
      <c r="BR124" s="831"/>
      <c r="BS124" s="831"/>
      <c r="BT124" s="831"/>
      <c r="BU124" s="831"/>
      <c r="BV124" s="831" t="s">
        <v>467</v>
      </c>
      <c r="BW124" s="831"/>
      <c r="BX124" s="831"/>
      <c r="BY124" s="831"/>
      <c r="BZ124" s="831"/>
      <c r="CA124" s="831" t="s">
        <v>467</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421</v>
      </c>
      <c r="DH124" s="764"/>
      <c r="DI124" s="764"/>
      <c r="DJ124" s="764"/>
      <c r="DK124" s="765"/>
      <c r="DL124" s="766" t="s">
        <v>421</v>
      </c>
      <c r="DM124" s="764"/>
      <c r="DN124" s="764"/>
      <c r="DO124" s="764"/>
      <c r="DP124" s="765"/>
      <c r="DQ124" s="766" t="s">
        <v>467</v>
      </c>
      <c r="DR124" s="764"/>
      <c r="DS124" s="764"/>
      <c r="DT124" s="764"/>
      <c r="DU124" s="765"/>
      <c r="DV124" s="848" t="s">
        <v>467</v>
      </c>
      <c r="DW124" s="849"/>
      <c r="DX124" s="849"/>
      <c r="DY124" s="849"/>
      <c r="DZ124" s="850"/>
    </row>
    <row r="125" spans="1:130" s="230" customFormat="1" ht="26.25" customHeight="1" x14ac:dyDescent="0.15">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421</v>
      </c>
      <c r="AB125" s="780"/>
      <c r="AC125" s="780"/>
      <c r="AD125" s="780"/>
      <c r="AE125" s="781"/>
      <c r="AF125" s="782" t="s">
        <v>421</v>
      </c>
      <c r="AG125" s="780"/>
      <c r="AH125" s="780"/>
      <c r="AI125" s="780"/>
      <c r="AJ125" s="781"/>
      <c r="AK125" s="782" t="s">
        <v>467</v>
      </c>
      <c r="AL125" s="780"/>
      <c r="AM125" s="780"/>
      <c r="AN125" s="780"/>
      <c r="AO125" s="781"/>
      <c r="AP125" s="824" t="s">
        <v>467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421</v>
      </c>
      <c r="DH125" s="842"/>
      <c r="DI125" s="842"/>
      <c r="DJ125" s="842"/>
      <c r="DK125" s="842"/>
      <c r="DL125" s="842" t="s">
        <v>421</v>
      </c>
      <c r="DM125" s="842"/>
      <c r="DN125" s="842"/>
      <c r="DO125" s="842"/>
      <c r="DP125" s="842"/>
      <c r="DQ125" s="842" t="s">
        <v>421</v>
      </c>
      <c r="DR125" s="842"/>
      <c r="DS125" s="842"/>
      <c r="DT125" s="842"/>
      <c r="DU125" s="842"/>
      <c r="DV125" s="843" t="s">
        <v>421</v>
      </c>
      <c r="DW125" s="843"/>
      <c r="DX125" s="843"/>
      <c r="DY125" s="843"/>
      <c r="DZ125" s="844"/>
    </row>
    <row r="126" spans="1:130" s="230" customFormat="1" ht="26.25" customHeight="1" thickBot="1" x14ac:dyDescent="0.2">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421</v>
      </c>
      <c r="AB126" s="780"/>
      <c r="AC126" s="780"/>
      <c r="AD126" s="780"/>
      <c r="AE126" s="781"/>
      <c r="AF126" s="782" t="s">
        <v>421</v>
      </c>
      <c r="AG126" s="780"/>
      <c r="AH126" s="780"/>
      <c r="AI126" s="780"/>
      <c r="AJ126" s="781"/>
      <c r="AK126" s="782" t="s">
        <v>183</v>
      </c>
      <c r="AL126" s="780"/>
      <c r="AM126" s="780"/>
      <c r="AN126" s="780"/>
      <c r="AO126" s="781"/>
      <c r="AP126" s="824" t="s">
        <v>183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t="s">
        <v>421</v>
      </c>
      <c r="DH126" s="817"/>
      <c r="DI126" s="817"/>
      <c r="DJ126" s="817"/>
      <c r="DK126" s="817"/>
      <c r="DL126" s="817" t="s">
        <v>467</v>
      </c>
      <c r="DM126" s="817"/>
      <c r="DN126" s="817"/>
      <c r="DO126" s="817"/>
      <c r="DP126" s="817"/>
      <c r="DQ126" s="817" t="s">
        <v>421</v>
      </c>
      <c r="DR126" s="817"/>
      <c r="DS126" s="817"/>
      <c r="DT126" s="817"/>
      <c r="DU126" s="817"/>
      <c r="DV126" s="794" t="s">
        <v>467</v>
      </c>
      <c r="DW126" s="794"/>
      <c r="DX126" s="794"/>
      <c r="DY126" s="794"/>
      <c r="DZ126" s="795"/>
    </row>
    <row r="127" spans="1:130" s="230" customFormat="1" ht="26.25" customHeight="1" x14ac:dyDescent="0.15">
      <c r="A127" s="822"/>
      <c r="B127" s="823"/>
      <c r="C127" s="838" t="s">
        <v>486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1299</v>
      </c>
      <c r="AB127" s="780"/>
      <c r="AC127" s="780"/>
      <c r="AD127" s="780"/>
      <c r="AE127" s="781"/>
      <c r="AF127" s="782">
        <v>842</v>
      </c>
      <c r="AG127" s="780"/>
      <c r="AH127" s="780"/>
      <c r="AI127" s="780"/>
      <c r="AJ127" s="781"/>
      <c r="AK127" s="782">
        <v>570</v>
      </c>
      <c r="AL127" s="780"/>
      <c r="AM127" s="780"/>
      <c r="AN127" s="780"/>
      <c r="AO127" s="781"/>
      <c r="AP127" s="824">
        <v>0</v>
      </c>
      <c r="AQ127" s="825"/>
      <c r="AR127" s="825"/>
      <c r="AS127" s="825"/>
      <c r="AT127" s="826"/>
      <c r="AU127" s="232"/>
      <c r="AV127" s="232"/>
      <c r="AW127" s="232"/>
      <c r="AX127" s="841"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491</v>
      </c>
      <c r="CQ127" s="752"/>
      <c r="CR127" s="752"/>
      <c r="CS127" s="752"/>
      <c r="CT127" s="752"/>
      <c r="CU127" s="752"/>
      <c r="CV127" s="752"/>
      <c r="CW127" s="752"/>
      <c r="CX127" s="752"/>
      <c r="CY127" s="752"/>
      <c r="CZ127" s="752"/>
      <c r="DA127" s="752"/>
      <c r="DB127" s="752"/>
      <c r="DC127" s="752"/>
      <c r="DD127" s="752"/>
      <c r="DE127" s="752"/>
      <c r="DF127" s="753"/>
      <c r="DG127" s="816" t="s">
        <v>421</v>
      </c>
      <c r="DH127" s="817"/>
      <c r="DI127" s="817"/>
      <c r="DJ127" s="817"/>
      <c r="DK127" s="817"/>
      <c r="DL127" s="817" t="s">
        <v>421</v>
      </c>
      <c r="DM127" s="817"/>
      <c r="DN127" s="817"/>
      <c r="DO127" s="817"/>
      <c r="DP127" s="817"/>
      <c r="DQ127" s="817" t="s">
        <v>421</v>
      </c>
      <c r="DR127" s="817"/>
      <c r="DS127" s="817"/>
      <c r="DT127" s="817"/>
      <c r="DU127" s="817"/>
      <c r="DV127" s="794" t="s">
        <v>421</v>
      </c>
      <c r="DW127" s="794"/>
      <c r="DX127" s="794"/>
      <c r="DY127" s="794"/>
      <c r="DZ127" s="795"/>
    </row>
    <row r="128" spans="1:130" s="230" customFormat="1" ht="26.25" customHeight="1" thickBot="1" x14ac:dyDescent="0.2">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1696</v>
      </c>
      <c r="AB128" s="801"/>
      <c r="AC128" s="801"/>
      <c r="AD128" s="801"/>
      <c r="AE128" s="802"/>
      <c r="AF128" s="803">
        <v>7504</v>
      </c>
      <c r="AG128" s="801"/>
      <c r="AH128" s="801"/>
      <c r="AI128" s="801"/>
      <c r="AJ128" s="802"/>
      <c r="AK128" s="803">
        <v>8657</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183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t="s">
        <v>183</v>
      </c>
      <c r="DH128" s="791"/>
      <c r="DI128" s="791"/>
      <c r="DJ128" s="791"/>
      <c r="DK128" s="791"/>
      <c r="DL128" s="791" t="s">
        <v>467</v>
      </c>
      <c r="DM128" s="791"/>
      <c r="DN128" s="791"/>
      <c r="DO128" s="791"/>
      <c r="DP128" s="791"/>
      <c r="DQ128" s="791" t="s">
        <v>183</v>
      </c>
      <c r="DR128" s="791"/>
      <c r="DS128" s="791"/>
      <c r="DT128" s="791"/>
      <c r="DU128" s="791"/>
      <c r="DV128" s="792" t="s">
        <v>183</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2011116</v>
      </c>
      <c r="AB129" s="780"/>
      <c r="AC129" s="780"/>
      <c r="AD129" s="780"/>
      <c r="AE129" s="781"/>
      <c r="AF129" s="782">
        <v>2210479</v>
      </c>
      <c r="AG129" s="780"/>
      <c r="AH129" s="780"/>
      <c r="AI129" s="780"/>
      <c r="AJ129" s="781"/>
      <c r="AK129" s="782">
        <v>2120064</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183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343121</v>
      </c>
      <c r="AB130" s="780"/>
      <c r="AC130" s="780"/>
      <c r="AD130" s="780"/>
      <c r="AE130" s="781"/>
      <c r="AF130" s="782">
        <v>344405</v>
      </c>
      <c r="AG130" s="780"/>
      <c r="AH130" s="780"/>
      <c r="AI130" s="780"/>
      <c r="AJ130" s="781"/>
      <c r="AK130" s="782">
        <v>349047</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8.5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1667995</v>
      </c>
      <c r="AB131" s="764"/>
      <c r="AC131" s="764"/>
      <c r="AD131" s="764"/>
      <c r="AE131" s="765"/>
      <c r="AF131" s="766">
        <v>1866074</v>
      </c>
      <c r="AG131" s="764"/>
      <c r="AH131" s="764"/>
      <c r="AI131" s="764"/>
      <c r="AJ131" s="765"/>
      <c r="AK131" s="766">
        <v>1771017</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421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8.3455286139999991</v>
      </c>
      <c r="AB132" s="745"/>
      <c r="AC132" s="745"/>
      <c r="AD132" s="745"/>
      <c r="AE132" s="746"/>
      <c r="AF132" s="747">
        <v>8.2154298279999995</v>
      </c>
      <c r="AG132" s="745"/>
      <c r="AH132" s="745"/>
      <c r="AI132" s="745"/>
      <c r="AJ132" s="746"/>
      <c r="AK132" s="747">
        <v>9.0846671709999995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7</v>
      </c>
      <c r="AB133" s="724"/>
      <c r="AC133" s="724"/>
      <c r="AD133" s="724"/>
      <c r="AE133" s="725"/>
      <c r="AF133" s="723">
        <v>8.1</v>
      </c>
      <c r="AG133" s="724"/>
      <c r="AH133" s="724"/>
      <c r="AI133" s="724"/>
      <c r="AJ133" s="725"/>
      <c r="AK133" s="723">
        <v>8.5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HiP49MPUlsQFFBLc4PgDdBI9u6uc6lVX6YJh3thnfx8UPNCg3lxScMnFNF7H9/ONznYgVAfQY66w7m1oVyObA==" saltValue="ZxJDbFjMW0ZyAIshkkhw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3E65A-E2BC-48AA-A20B-C078DCA41D97}">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UAKldNc68f/VxNNto4XGCV0WVJgl6pYESP86JdGH2Gw0+ahNn8BHe2nbgxCyvd7IE7jeDlVJByk1EeODKmuJA==" saltValue="cQJtRexaiQsLOuKNRFrL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Z/38tTwYpwvWpHrw/jxHFquWalhEvs3Px6Sb2TDVDzMj+dTmRpsmmT8IAN0Cm7An98kUOXTKB/z0xhKN1iRjg==" saltValue="lZ1fwiKI0zYBJqU250Ra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621122</v>
      </c>
      <c r="AP9" s="281">
        <v>277410</v>
      </c>
      <c r="AQ9" s="282">
        <v>239803</v>
      </c>
      <c r="AR9" s="283">
        <v>15.7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3594</v>
      </c>
      <c r="AP10" s="284">
        <v>1605</v>
      </c>
      <c r="AQ10" s="285">
        <v>35073</v>
      </c>
      <c r="AR10" s="286">
        <v>-95.4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t="s">
        <v>517</v>
      </c>
      <c r="AP11" s="284" t="s">
        <v>517</v>
      </c>
      <c r="AQ11" s="285">
        <v>3640</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t="s">
        <v>517</v>
      </c>
      <c r="AP13" s="284" t="s">
        <v>517</v>
      </c>
      <c r="AQ13" s="285">
        <v>11407</v>
      </c>
      <c r="AR13" s="286" t="s">
        <v>517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9470</v>
      </c>
      <c r="AP14" s="284">
        <v>4230</v>
      </c>
      <c r="AQ14" s="285">
        <v>4585</v>
      </c>
      <c r="AR14" s="286">
        <v>-7.7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-42367</v>
      </c>
      <c r="AP15" s="284">
        <v>-18922</v>
      </c>
      <c r="AQ15" s="285">
        <v>-18839</v>
      </c>
      <c r="AR15" s="286">
        <v>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591819</v>
      </c>
      <c r="AP16" s="284">
        <v>264323</v>
      </c>
      <c r="AQ16" s="285">
        <v>275669</v>
      </c>
      <c r="AR16" s="286">
        <v>-4.0999999999999996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27.24</v>
      </c>
      <c r="AP21" s="298">
        <v>23.86</v>
      </c>
      <c r="AQ21" s="299">
        <v>3.38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97.3</v>
      </c>
      <c r="AP22" s="303">
        <v>95.5</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407598</v>
      </c>
      <c r="AP32" s="312">
        <v>182045</v>
      </c>
      <c r="AQ32" s="313">
        <v>162926</v>
      </c>
      <c r="AR32" s="314">
        <v>11.7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517</v>
      </c>
      <c r="AP34" s="312" t="s">
        <v>517</v>
      </c>
      <c r="AQ34" s="313">
        <v>4</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110427</v>
      </c>
      <c r="AP35" s="312">
        <v>49320</v>
      </c>
      <c r="AQ35" s="313">
        <v>33512</v>
      </c>
      <c r="AR35" s="314">
        <v>47.2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t="s">
        <v>517</v>
      </c>
      <c r="AP36" s="312" t="s">
        <v>517</v>
      </c>
      <c r="AQ36" s="313">
        <v>2866</v>
      </c>
      <c r="AR36" s="314" t="s">
        <v>517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v>570</v>
      </c>
      <c r="AP37" s="312">
        <v>255</v>
      </c>
      <c r="AQ37" s="313">
        <v>1429</v>
      </c>
      <c r="AR37" s="314">
        <v>-82.2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517</v>
      </c>
      <c r="AP38" s="315" t="s">
        <v>517</v>
      </c>
      <c r="AQ38" s="316">
        <v>30</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-8657</v>
      </c>
      <c r="AP39" s="312">
        <v>-3866</v>
      </c>
      <c r="AQ39" s="313">
        <v>-7390</v>
      </c>
      <c r="AR39" s="314">
        <v>-47.7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-349047</v>
      </c>
      <c r="AP40" s="312">
        <v>-155894</v>
      </c>
      <c r="AQ40" s="313">
        <v>-136323</v>
      </c>
      <c r="AR40" s="314">
        <v>14.4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160891</v>
      </c>
      <c r="AP41" s="312">
        <v>71858</v>
      </c>
      <c r="AQ41" s="313">
        <v>57054</v>
      </c>
      <c r="AR41" s="314">
        <v>25.9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725508</v>
      </c>
      <c r="AN51" s="334">
        <v>295764</v>
      </c>
      <c r="AO51" s="335">
        <v>94.8</v>
      </c>
      <c r="AP51" s="336">
        <v>271581</v>
      </c>
      <c r="AQ51" s="337">
        <v>-6.7</v>
      </c>
      <c r="AR51" s="338">
        <v>101.5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257567</v>
      </c>
      <c r="AN52" s="342">
        <v>105001</v>
      </c>
      <c r="AO52" s="343">
        <v>79</v>
      </c>
      <c r="AP52" s="344">
        <v>117844</v>
      </c>
      <c r="AQ52" s="345">
        <v>-1</v>
      </c>
      <c r="AR52" s="346">
        <v>80</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1069757</v>
      </c>
      <c r="AN53" s="334">
        <v>451184</v>
      </c>
      <c r="AO53" s="335">
        <v>52.5</v>
      </c>
      <c r="AP53" s="336">
        <v>268375</v>
      </c>
      <c r="AQ53" s="337">
        <v>-1.2</v>
      </c>
      <c r="AR53" s="338">
        <v>53.7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413131</v>
      </c>
      <c r="AN54" s="342">
        <v>174243</v>
      </c>
      <c r="AO54" s="343">
        <v>65.900000000000006</v>
      </c>
      <c r="AP54" s="344">
        <v>119602</v>
      </c>
      <c r="AQ54" s="345">
        <v>1.5</v>
      </c>
      <c r="AR54" s="346">
        <v>64.400000000000006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740359</v>
      </c>
      <c r="AN55" s="334">
        <v>316935</v>
      </c>
      <c r="AO55" s="335">
        <v>-29.8</v>
      </c>
      <c r="AP55" s="336">
        <v>301035</v>
      </c>
      <c r="AQ55" s="337">
        <v>12.2</v>
      </c>
      <c r="AR55" s="338">
        <v>-42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130218</v>
      </c>
      <c r="AN56" s="342">
        <v>55744</v>
      </c>
      <c r="AO56" s="343">
        <v>-68</v>
      </c>
      <c r="AP56" s="344">
        <v>154376</v>
      </c>
      <c r="AQ56" s="345">
        <v>29.1</v>
      </c>
      <c r="AR56" s="346">
        <v>-97.1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923812</v>
      </c>
      <c r="AN57" s="334">
        <v>404471</v>
      </c>
      <c r="AO57" s="335">
        <v>27.6</v>
      </c>
      <c r="AP57" s="336">
        <v>277467</v>
      </c>
      <c r="AQ57" s="337">
        <v>-7.8</v>
      </c>
      <c r="AR57" s="338">
        <v>35.4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307474</v>
      </c>
      <c r="AN58" s="342">
        <v>134621</v>
      </c>
      <c r="AO58" s="343">
        <v>141.5</v>
      </c>
      <c r="AP58" s="344">
        <v>128378</v>
      </c>
      <c r="AQ58" s="345">
        <v>-16.8</v>
      </c>
      <c r="AR58" s="346">
        <v>158.30000000000001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506245</v>
      </c>
      <c r="AN59" s="334">
        <v>226103</v>
      </c>
      <c r="AO59" s="335">
        <v>-44.1</v>
      </c>
      <c r="AP59" s="336">
        <v>282256</v>
      </c>
      <c r="AQ59" s="337">
        <v>1.7</v>
      </c>
      <c r="AR59" s="338">
        <v>-45.8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326489</v>
      </c>
      <c r="AN60" s="342">
        <v>145819</v>
      </c>
      <c r="AO60" s="343">
        <v>8.3000000000000007</v>
      </c>
      <c r="AP60" s="344">
        <v>145453</v>
      </c>
      <c r="AQ60" s="345">
        <v>13.3</v>
      </c>
      <c r="AR60" s="346">
        <v>-5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793136</v>
      </c>
      <c r="AN61" s="349">
        <v>338891</v>
      </c>
      <c r="AO61" s="350">
        <v>20.2</v>
      </c>
      <c r="AP61" s="351">
        <v>280143</v>
      </c>
      <c r="AQ61" s="352">
        <v>-0.4</v>
      </c>
      <c r="AR61" s="338">
        <v>20.6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286976</v>
      </c>
      <c r="AN62" s="342">
        <v>123086</v>
      </c>
      <c r="AO62" s="343">
        <v>45.3</v>
      </c>
      <c r="AP62" s="344">
        <v>133131</v>
      </c>
      <c r="AQ62" s="345">
        <v>5.2</v>
      </c>
      <c r="AR62" s="346">
        <v>40.1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PES57uRYenZBLeOoe6wfUxhZ5TbMLh6ZYrGarVM78zlqMgCto+6BIDX7VoxXi1o0Bx7S0Ntrp5nl1VV+J+PYA==" saltValue="JI2waH2CnCwQNhdtxhA7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0d0CTeVxLuW9hv1p2KJ5/OvB2UNp+h24r/D5tUqUadLCD9tjBowUQFF/5dqcqIMu6VcSgpBV3Qk02JNhO69lXw==" saltValue="GflokQ/e+xor5L7aVGNx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V5+t7W5F4MJg7g1Ijw9uPlxemPWu9WcfQNsgxQhN15hag89btVM8O6bc8yMcuP0+7K1FdzLzb4VLzBvhxky4Fg==" saltValue="k0b/CKl0WIFfKQZLHQ4Q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14.65</v>
      </c>
      <c r="G47" s="12">
        <v>14.79</v>
      </c>
      <c r="H47" s="12">
        <v>19.45</v>
      </c>
      <c r="I47" s="12">
        <v>18.239999999999998</v>
      </c>
      <c r="J47" s="13">
        <v>19.98</v>
      </c>
    </row>
    <row r="48" spans="2:10" ht="57.75" customHeight="1" x14ac:dyDescent="0.15">
      <c r="B48" s="14"/>
      <c r="C48" s="1141" t="s">
        <v>4</v>
      </c>
      <c r="D48" s="1141"/>
      <c r="E48" s="1142"/>
      <c r="F48" s="15">
        <v>6.32</v>
      </c>
      <c r="G48" s="16">
        <v>4.38</v>
      </c>
      <c r="H48" s="16">
        <v>5.69</v>
      </c>
      <c r="I48" s="16">
        <v>6.81</v>
      </c>
      <c r="J48" s="17">
        <v>7.05</v>
      </c>
    </row>
    <row r="49" spans="2:10" ht="57.75" customHeight="1" thickBot="1" x14ac:dyDescent="0.2">
      <c r="B49" s="18"/>
      <c r="C49" s="1143" t="s">
        <v>5</v>
      </c>
      <c r="D49" s="1143"/>
      <c r="E49" s="1144"/>
      <c r="F49" s="19">
        <v>1.18</v>
      </c>
      <c r="G49" s="20" t="s">
        <v>564</v>
      </c>
      <c r="H49" s="20">
        <v>6.66</v>
      </c>
      <c r="I49" s="20">
        <v>2.1800000000000002</v>
      </c>
      <c r="J49" s="21">
        <v>0.92</v>
      </c>
    </row>
    <row r="50" spans="2:10" x14ac:dyDescent="0.15"/>
  </sheetData>
  <sheetProtection algorithmName="SHA-512" hashValue="r4LqXs1A2W/NWCxjF/GRWItY8oieglR2f9iTyTl+wVZO89LsqPFgrIuZdWVbN+Fxzz/U5Zvd1wYHY5UmkZj4uQ==" saltValue="/WnLTZPDlcv2WIm/TMsI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2024-03-19T04:04:31Z</cp:lastPrinted>
  <dcterms:created xsi:type="dcterms:W3CDTF">2024-02-05T03:36:42Z</dcterms:created>
  <dcterms:modified xsi:type="dcterms:W3CDTF">2024-03-22T06:46:18Z</dcterms:modified>
  <cp:category/>
</cp:coreProperties>
</file>