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203 財政状況資料集（内容確認等）\令和４年度決算（R5年度作業）\07_HP掲載データ\"/>
    </mc:Choice>
  </mc:AlternateContent>
  <xr:revisionPtr revIDLastSave="0" documentId="13_ncr:1_{7B1B3498-5F5D-4528-B499-D236861A05B0}" xr6:coauthVersionLast="47" xr6:coauthVersionMax="47" xr10:uidLastSave="{00000000-0000-0000-0000-000000000000}"/>
  <bookViews>
    <workbookView xWindow="-120" yWindow="-16320" windowWidth="29040" windowHeight="15840" tabRatio="88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34" i="10"/>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BE34" i="10"/>
  <c r="CO34" i="10" l="1"/>
</calcChain>
</file>

<file path=xl/sharedStrings.xml><?xml version="1.0" encoding="utf-8"?>
<sst xmlns="http://schemas.openxmlformats.org/spreadsheetml/2006/main" count="1088" uniqueCount="593">
  <si>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</si>
  <si>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</si>
  <si>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</si>
  <si>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</si>
  <si>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</si>
  <si>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</si>
  <si>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</si>
  <si>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</si>
  <si>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</si>
  <si>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</si>
  <si>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</si>
  <si>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</si>
  <si>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</si>
  <si>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</si>
  <si>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</si>
  <si>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</si>
  <si>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</si>
  <si>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</si>
  <si>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</si>
  <si>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</si>
  <si>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</si>
  <si>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</si>
  <si>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</si>
  <si>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</si>
  <si>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</si>
  <si>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</si>
  <si>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</si>
  <si>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</si>
  <si>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</si>
  <si>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</si>
  <si>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</si>
  <si>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</si>
  <si>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</si>
  <si>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</si>
  <si>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</si>
  <si>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</si>
  <si>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</si>
  <si>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</si>
  <si>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</si>
  <si>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</si>
  <si>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</si>
  <si>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</si>
  <si>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</si>
  <si>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</si>
  <si>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</si>
  <si>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</si>
  <si>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</si>
  <si>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</si>
  <si>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</si>
  <si>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</si>
  <si>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</si>
  <si>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</si>
  <si>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</si>
  <si>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</si>
  <si>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</si>
  <si>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</si>
  <si>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</si>
  <si>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</si>
  <si>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</si>
  <si>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</si>
  <si>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</si>
  <si>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</si>
  <si>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</si>
  <si>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</si>
  <si>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</si>
  <si>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</si>
  <si>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</si>
  <si>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</si>
  <si>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</si>
  <si>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</si>
  <si>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</si>
  <si>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</si>
  <si>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</si>
  <si>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</si>
  <si>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</si>
  <si>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</si>
  <si>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</si>
  <si>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</si>
  <si>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</si>
  <si>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</si>
  <si>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</si>
  <si>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</si>
  <si>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</si>
  <si>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</si>
  <si>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</si>
  <si>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</si>
  <si>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</si>
  <si>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</si>
  <si>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</si>
  <si>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</si>
  <si>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</si>
  <si>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</si>
  <si>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</si>
  <si>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</si>
  <si>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</si>
  <si>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</si>
  <si>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</si>
  <si>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</si>
  <si>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</si>
  <si>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川棚町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</si>
  <si>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</si>
  <si>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</si>
  <si>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</si>
  <si>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</si>
  <si>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</si>
  <si>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</si>
  <si>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</si>
  <si>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</si>
  <si>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</si>
  <si>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</si>
  <si>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</si>
  <si>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</si>
  <si>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</si>
  <si>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</si>
  <si>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</si>
  <si>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</si>
  <si>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</si>
  <si>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</si>
  <si>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</si>
  <si>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</si>
  <si>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</si>
  <si>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</si>
  <si>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</si>
  <si>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</si>
  <si>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</si>
  <si>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</si>
  <si>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</si>
  <si>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</si>
  <si>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</si>
  <si>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</si>
  <si>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</si>
  <si>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</si>
  <si>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</si>
  <si>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</si>
  <si>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</si>
  <si>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</si>
  <si>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</si>
  <si>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</si>
  <si>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</si>
  <si>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</si>
  <si>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</si>
  <si>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</si>
  <si>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</si>
  <si>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</si>
  <si>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</si>
  <si>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</si>
  <si>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</si>
  <si>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</si>
  <si>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</si>
  <si>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</si>
  <si>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</si>
  <si>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</si>
  <si>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</si>
  <si>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</si>
  <si>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</si>
  <si>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</si>
  <si>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</si>
  <si>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</si>
  <si>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</si>
  <si>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</si>
  <si>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</si>
  <si>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</si>
  <si>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</si>
  <si>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</si>
  <si>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</si>
  <si>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</si>
  <si>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</si>
  <si>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</si>
  <si>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</si>
  <si>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</si>
  <si>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</si>
  <si>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</si>
  <si>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</si>
  <si>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</si>
  <si>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</si>
  <si>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</si>
  <si>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</si>
  <si>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</si>
  <si>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</si>
  <si>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</si>
  <si>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</si>
  <si>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</si>
  <si>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</si>
  <si>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</si>
  <si>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</si>
  <si>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</si>
  <si>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</si>
  <si>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</si>
  <si>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</si>
  <si>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</si>
  <si>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</si>
  <si>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</si>
  <si>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</si>
  <si>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</si>
  <si>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</si>
  <si>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</si>
  <si>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</si>
  <si>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</si>
  <si>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</si>
  <si>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</si>
  <si>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</si>
  <si>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</si>
  <si>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</si>
  <si>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</si>
  <si>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</si>
  <si>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</si>
  <si>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</si>
  <si>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</si>
  <si>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</si>
  <si>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</si>
  <si>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</si>
  <si>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</si>
  <si>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</si>
  <si>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</si>
  <si>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長崎県川棚町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</si>
  <si>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</si>
  <si>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</si>
  <si>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</si>
  <si>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</si>
  <si>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</si>
  <si>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</si>
  <si>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</si>
  <si>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</si>
  <si>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</si>
  <si>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</si>
  <si>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</si>
  <si>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</si>
  <si>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</si>
  <si>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</si>
  <si>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</si>
  <si>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</si>
  <si>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</si>
  <si>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</si>
  <si>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</si>
  <si>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</si>
  <si>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</si>
  <si>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</si>
  <si>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</si>
  <si>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</si>
  <si>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</si>
  <si>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</si>
  <si>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</si>
  <si>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</si>
  <si>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</si>
  <si>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</si>
  <si>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</si>
  <si>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</si>
  <si>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</si>
  <si>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</si>
  <si>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</si>
  <si>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</si>
  <si>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</si>
  <si>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</si>
  <si>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</si>
  <si>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</si>
  <si>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</si>
  <si>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</si>
  <si>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</si>
  <si>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</si>
  <si>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</si>
  <si>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</si>
  <si>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</si>
  <si>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</si>
  <si>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</si>
  <si>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</si>
  <si>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</si>
  <si>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</si>
  <si>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</si>
  <si>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</si>
  <si>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</si>
  <si>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</si>
  <si>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</si>
  <si>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</si>
  <si>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</si>
  <si>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</si>
  <si>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</si>
  <si>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</si>
  <si>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</si>
  <si>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</si>
  <si>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</si>
  <si>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</si>
  <si>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</si>
  <si>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</si>
  <si>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</si>
  <si>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</si>
  <si>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</si>
  <si>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</si>
  <si>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</si>
  <si>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</si>
  <si>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</si>
  <si>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</si>
  <si>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</si>
  <si>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</si>
  <si>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</si>
  <si>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</si>
  <si>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</si>
  <si>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</si>
  <si>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</si>
  <si>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</si>
  <si>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</si>
  <si>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</si>
  <si>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</si>
  <si>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</si>
  <si>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</si>
  <si>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</si>
  <si>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</si>
  <si>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</si>
  <si>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</si>
  <si>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</si>
  <si>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</si>
  <si>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</si>
  <si>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</si>
  <si>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</si>
  <si>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</si>
  <si>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</si>
  <si>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</si>
  <si>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</si>
  <si>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</si>
  <si>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</si>
  <si>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</si>
  <si>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</si>
  <si>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</si>
  <si>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</si>
  <si>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</si>
  <si>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</si>
  <si>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</si>
  <si>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</si>
  <si>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</si>
  <si>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</si>
  <si>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</si>
  <si>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</si>
  <si>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</si>
  <si>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</si>
  <si>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</si>
  <si>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</si>
  <si>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</si>
  <si>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</si>
  <si>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</si>
  <si>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</si>
  <si>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</si>
  <si>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</si>
  <si>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</si>
  <si>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</si>
  <si>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</si>
  <si>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</si>
  <si>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</si>
  <si>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</si>
  <si>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</si>
  <si>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</si>
  <si>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</si>
  <si>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</si>
  <si>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</si>
  <si>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</si>
  <si>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</si>
  <si>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</si>
  <si>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</si>
  <si>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</si>
  <si>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</si>
  <si>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</si>
  <si>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</si>
  <si>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</si>
  <si>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</si>
  <si>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</si>
  <si>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</si>
  <si>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</si>
  <si>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</si>
  <si>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長崎県川棚町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</si>
  <si>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</si>
  <si>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</si>
  <si>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</si>
  <si>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</si>
  <si>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</si>
  <si>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</si>
  <si>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</si>
  <si>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</si>
  <si>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</si>
  <si>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</si>
  <si>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</si>
  <si>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</si>
  <si>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</si>
  <si>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</si>
  <si>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</si>
  <si>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</si>
  <si>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</si>
  <si>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</si>
  <si>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</si>
  <si>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</si>
  <si>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</si>
  <si>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</si>
  <si>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</si>
  <si>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</si>
  <si>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</si>
  <si>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</si>
  <si>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</si>
  <si>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</si>
  <si>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</si>
  <si>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</si>
  <si>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</si>
  <si>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</si>
  <si>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</si>
  <si>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</si>
  <si>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</si>
  <si>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</si>
  <si>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</si>
  <si>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</si>
  <si>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</si>
  <si>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</si>
  <si>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</si>
  <si>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観光施設事業特別会計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</si>
  <si>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</si>
  <si>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</si>
  <si>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</si>
  <si>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</si>
  <si>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</si>
  <si>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</si>
  <si>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</si>
  <si>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</si>
  <si>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</si>
  <si>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</si>
  <si>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</si>
  <si>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</si>
  <si>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</si>
  <si>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</si>
  <si>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</si>
  <si>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</si>
  <si>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</si>
  <si>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</si>
  <si>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</si>
  <si>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</si>
  <si>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</si>
  <si>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</si>
  <si>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</si>
  <si>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</si>
  <si>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</si>
  <si>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</si>
  <si>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</si>
  <si>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</si>
  <si>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</si>
  <si>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</si>
  <si>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</si>
  <si>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</si>
  <si>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</si>
  <si>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</si>
  <si>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</si>
  <si>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</si>
  <si>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</si>
  <si>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</si>
  <si>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</si>
  <si>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</si>
  <si>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</si>
  <si>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</si>
  <si>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</si>
  <si>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</si>
  <si>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</si>
  <si>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</si>
  <si>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</si>
  <si>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</si>
  <si>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</si>
  <si>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</si>
  <si>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</si>
  <si>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</si>
  <si>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</si>
  <si>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</si>
  <si>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</si>
  <si>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</si>
  <si>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</si>
  <si>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</si>
  <si>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</si>
  <si>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</si>
  <si>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</si>
  <si>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</si>
  <si>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</si>
  <si>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</si>
  <si>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</si>
  <si>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</si>
  <si>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</si>
  <si>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</si>
  <si>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</si>
  <si>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</si>
  <si>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</si>
  <si>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</si>
  <si>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</si>
  <si>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</si>
  <si>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</si>
  <si>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</si>
  <si>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</si>
  <si>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</si>
  <si>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</si>
  <si>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</si>
  <si>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</si>
  <si>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</si>
  <si>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</si>
  <si>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</si>
  <si>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</si>
  <si>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</si>
  <si>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</si>
  <si>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</si>
  <si>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</si>
  <si>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</si>
  <si>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</si>
  <si>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</si>
  <si>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</si>
  <si>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</si>
  <si>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</si>
  <si>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</si>
  <si>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</si>
  <si>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</si>
  <si>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</si>
  <si>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</si>
  <si>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</si>
  <si>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</si>
  <si>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</si>
  <si>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</si>
  <si>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</si>
  <si>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</si>
  <si>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</si>
  <si>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</si>
  <si>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</si>
  <si>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</si>
  <si>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</si>
  <si>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</si>
  <si>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</si>
  <si>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</si>
  <si>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</si>
  <si>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</si>
  <si>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</si>
  <si>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</si>
  <si>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</si>
  <si>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</si>
  <si>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</si>
  <si>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</si>
  <si>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</si>
  <si>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</si>
  <si>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</si>
  <si>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</si>
  <si>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</si>
  <si>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</si>
  <si>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</si>
  <si>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</si>
  <si>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</si>
  <si>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</si>
  <si>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</si>
  <si>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</si>
  <si>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</si>
  <si>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</si>
  <si>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</si>
  <si>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</si>
  <si>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</si>
  <si>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</si>
  <si>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</si>
  <si>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</si>
  <si>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</si>
  <si>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</si>
  <si>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</si>
  <si>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</si>
  <si>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</si>
  <si>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</si>
  <si>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</si>
  <si>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</si>
  <si>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水道事業会計</t>
  </si>
  <si>
    <t>一般会計</t>
  </si>
  <si>
    <t>下水道事業会計</t>
  </si>
  <si>
    <t>介護保険事業特別会計</t>
  </si>
  <si>
    <t>国民健康保険事業特別会計</t>
  </si>
  <si>
    <t>後期高齢者医療特別会計</t>
  </si>
  <si>
    <t>観光施設事業特別会計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</si>
  <si>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</si>
  <si>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</si>
  <si>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</si>
  <si>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</si>
  <si>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</si>
  <si>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</si>
  <si>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</si>
  <si>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</si>
  <si>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</si>
  <si>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東彼地区保健福祉組合（一般会計）</t>
    <rPh sb="11" eb="15">
      <t>イッパンカイケイ</t>
    </rPh>
    <phoneticPr fontId="2"/>
  </si>
  <si>
    <t>東彼地区保健福祉組合介護保険会計（サービス勘定）</t>
    <rPh sb="10" eb="16">
      <t>カイゴホケンカイケイ</t>
    </rPh>
    <rPh sb="21" eb="23">
      <t>カンジョウ</t>
    </rPh>
    <phoneticPr fontId="2"/>
  </si>
  <si>
    <t>長崎県市町村総合事務組合（一般会計）</t>
    <rPh sb="13" eb="17">
      <t>イッパンカイケイ</t>
    </rPh>
    <phoneticPr fontId="2"/>
  </si>
  <si>
    <t>長崎県市町村総合事務組合（市町村会館管理事業特別会計）</t>
  </si>
  <si>
    <t>長崎県市町村総合事務組合（市町村会館馬町別館管理事業特別会計）</t>
  </si>
  <si>
    <t>長崎県市町村総合事務組合（公平委員会特別会計）</t>
  </si>
  <si>
    <t>長崎県市町村総合事務組合（行政不服審査会特別会計）</t>
  </si>
  <si>
    <t>長崎県市町村総合事務組合（市町村交通災害事業特別会計）</t>
  </si>
  <si>
    <t>長崎県後期高齢者医療広域連合（普通会計）</t>
    <rPh sb="15" eb="19">
      <t>フツウカイケイ</t>
    </rPh>
    <phoneticPr fontId="2"/>
  </si>
  <si>
    <t>長崎県後期高齢者医療広域連合（事業会計）</t>
    <rPh sb="15" eb="17">
      <t>ジギョウ</t>
    </rPh>
    <rPh sb="17" eb="19">
      <t>カイケイ</t>
    </rPh>
    <phoneticPr fontId="2"/>
  </si>
  <si>
    <t>長崎県林業公社</t>
    <rPh sb="0" eb="3">
      <t>ナガサキケン</t>
    </rPh>
    <rPh sb="3" eb="7">
      <t>リンギョウコウシャ</t>
    </rPh>
    <phoneticPr fontId="2"/>
  </si>
  <si>
    <t>役場庁舎建設基金</t>
    <rPh sb="0" eb="2">
      <t>ヤクバ</t>
    </rPh>
    <rPh sb="2" eb="8">
      <t>チョウシャケンセツキキン</t>
    </rPh>
    <phoneticPr fontId="5"/>
  </si>
  <si>
    <t>下水道事業基金</t>
    <rPh sb="0" eb="7">
      <t>ゲスイドウジギョウキキン</t>
    </rPh>
    <phoneticPr fontId="5"/>
  </si>
  <si>
    <t>地域福祉基金</t>
    <rPh sb="0" eb="6">
      <t>チイキフクシキキン</t>
    </rPh>
    <phoneticPr fontId="5"/>
  </si>
  <si>
    <t>人づくり、文化スポーツ振興基金</t>
    <rPh sb="0" eb="1">
      <t>ヒト</t>
    </rPh>
    <rPh sb="5" eb="7">
      <t>ブンカ</t>
    </rPh>
    <rPh sb="11" eb="15">
      <t>シンコウキキン</t>
    </rPh>
    <phoneticPr fontId="5"/>
  </si>
  <si>
    <t>地域振興基金</t>
    <rPh sb="0" eb="6">
      <t>チイキシンコウキキン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</si>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</sst>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8BA4-4AB5-9528-4F0D8DB7E9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35205</c:v>
                </c:pt>
                <c:pt idx="1">
                  <c:v>85355</c:v>
                </c:pt>
                <c:pt idx="2">
                  <c:v>80965</c:v>
                </c:pt>
                <c:pt idx="3">
                  <c:v>99852</c:v>
                </c:pt>
                <c:pt idx="4">
                  <c:v>56031</c:v>
                </c:pt>
              </c:numCache>
            </c:numRef>
          </c:val>
          <c:smooth val="0"/>
          <c:extLst>
            <c:ext xmlns:c16="http://schemas.microsoft.com/office/drawing/2014/chart" uri="{C3380CC4-5D6E-409C-BE32-E72D297353CC}">
              <c16:uniqueId val="{00000001-8BA4-4AB5-9528-4F0D8DB7E9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2.92</c:v>
                </c:pt>
                <c:pt idx="1">
                  <c:v>3.24</c:v>
                </c:pt>
                <c:pt idx="2">
                  <c:v>5.55</c:v>
                </c:pt>
                <c:pt idx="3">
                  <c:v>6.39</c:v>
                </c:pt>
                <c:pt idx="4">
                  <c:v>7.33</c:v>
                </c:pt>
              </c:numCache>
            </c:numRef>
          </c:val>
          <c:extLst>
            <c:ext xmlns:c16="http://schemas.microsoft.com/office/drawing/2014/chart" uri="{C3380CC4-5D6E-409C-BE32-E72D297353CC}">
              <c16:uniqueId val="{00000000-6AA8-4DF0-B6F0-F8A4F26406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10.73</c:v>
                </c:pt>
                <c:pt idx="1">
                  <c:v>10.76</c:v>
                </c:pt>
                <c:pt idx="2">
                  <c:v>10.29</c:v>
                </c:pt>
                <c:pt idx="3">
                  <c:v>10.85</c:v>
                </c:pt>
                <c:pt idx="4">
                  <c:v>13.59</c:v>
                </c:pt>
              </c:numCache>
            </c:numRef>
          </c:val>
          <c:extLst>
            <c:ext xmlns:c16="http://schemas.microsoft.com/office/drawing/2014/chart" uri="{C3380CC4-5D6E-409C-BE32-E72D297353CC}">
              <c16:uniqueId val="{00000001-6AA8-4DF0-B6F0-F8A4F26406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0.33</c:v>
                </c:pt>
                <c:pt idx="2">
                  <c:v>2.46</c:v>
                </c:pt>
                <c:pt idx="3">
                  <c:v>2.4300000000000002</c:v>
                </c:pt>
                <c:pt idx="4">
                  <c:v>3.31</c:v>
                </c:pt>
              </c:numCache>
            </c:numRef>
          </c:val>
          <c:smooth val="0"/>
          <c:extLst>
            <c:ext xmlns:c16="http://schemas.microsoft.com/office/drawing/2014/chart" uri="{C3380CC4-5D6E-409C-BE32-E72D297353CC}">
              <c16:uniqueId val="{00000002-6AA8-4DF0-B6F0-F8A4F26406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1D-4671-BC5A-0A21A0673CF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1D-4671-BC5A-0A21A0673CF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1D-4671-BC5A-0A21A0673CF4}"/>
            </c:ext>
          </c:extLst>
        </c:ser>
        <c:ser>
          <c:idx val="3"/>
          <c:order val="3"/>
          <c:tx>
            <c:strRef>
              <c:f>データシート!$A$30</c:f>
              <c:strCache>
                <c:ptCount val="1"/>
                <c:pt idx="0">
                  <c:v>観光施設事業特別会計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C1D-4671-BC5A-0A21A0673CF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0.01</c:v>
                </c:pt>
              </c:numCache>
            </c:numRef>
          </c:val>
          <c:extLst>
            <c:ext xmlns:c16="http://schemas.microsoft.com/office/drawing/2014/chart" uri="{C3380CC4-5D6E-409C-BE32-E72D297353CC}">
              <c16:uniqueId val="{00000004-0C1D-4671-BC5A-0A21A0673CF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3.18</c:v>
                </c:pt>
                <c:pt idx="2">
                  <c:v>#N/A</c:v>
                </c:pt>
                <c:pt idx="3">
                  <c:v>2.81</c:v>
                </c:pt>
                <c:pt idx="4">
                  <c:v>#N/A</c:v>
                </c:pt>
                <c:pt idx="5">
                  <c:v>2.81</c:v>
                </c:pt>
                <c:pt idx="6">
                  <c:v>#N/A</c:v>
                </c:pt>
                <c:pt idx="7">
                  <c:v>2.31</c:v>
                </c:pt>
                <c:pt idx="8">
                  <c:v>#N/A</c:v>
                </c:pt>
                <c:pt idx="9">
                  <c:v>2.19</c:v>
                </c:pt>
              </c:numCache>
            </c:numRef>
          </c:val>
          <c:extLst>
            <c:ext xmlns:c16="http://schemas.microsoft.com/office/drawing/2014/chart" uri="{C3380CC4-5D6E-409C-BE32-E72D297353CC}">
              <c16:uniqueId val="{00000005-0C1D-4671-BC5A-0A21A0673CF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1.87</c:v>
                </c:pt>
                <c:pt idx="2">
                  <c:v>#N/A</c:v>
                </c:pt>
                <c:pt idx="3">
                  <c:v>1.55</c:v>
                </c:pt>
                <c:pt idx="4">
                  <c:v>#N/A</c:v>
                </c:pt>
                <c:pt idx="5">
                  <c:v>1.71</c:v>
                </c:pt>
                <c:pt idx="6">
                  <c:v>#N/A</c:v>
                </c:pt>
                <c:pt idx="7">
                  <c:v>1.75</c:v>
                </c:pt>
                <c:pt idx="8">
                  <c:v>#N/A</c:v>
                </c:pt>
                <c:pt idx="9">
                  <c:v>2.83</c:v>
                </c:pt>
              </c:numCache>
            </c:numRef>
          </c:val>
          <c:extLst>
            <c:ext xmlns:c16="http://schemas.microsoft.com/office/drawing/2014/chart" uri="{C3380CC4-5D6E-409C-BE32-E72D297353CC}">
              <c16:uniqueId val="{00000006-0C1D-4671-BC5A-0A21A0673CF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0.77</c:v>
                </c:pt>
                <c:pt idx="2">
                  <c:v>#N/A</c:v>
                </c:pt>
                <c:pt idx="3">
                  <c:v>0.97</c:v>
                </c:pt>
                <c:pt idx="4">
                  <c:v>#N/A</c:v>
                </c:pt>
                <c:pt idx="5">
                  <c:v>2.2599999999999998</c:v>
                </c:pt>
                <c:pt idx="6">
                  <c:v>#N/A</c:v>
                </c:pt>
                <c:pt idx="7">
                  <c:v>2.4900000000000002</c:v>
                </c:pt>
                <c:pt idx="8">
                  <c:v>#N/A</c:v>
                </c:pt>
                <c:pt idx="9">
                  <c:v>3.14</c:v>
                </c:pt>
              </c:numCache>
            </c:numRef>
          </c:val>
          <c:extLst>
            <c:ext xmlns:c16="http://schemas.microsoft.com/office/drawing/2014/chart" uri="{C3380CC4-5D6E-409C-BE32-E72D297353CC}">
              <c16:uniqueId val="{00000007-0C1D-4671-BC5A-0A21A0673CF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2.92</c:v>
                </c:pt>
                <c:pt idx="2">
                  <c:v>#N/A</c:v>
                </c:pt>
                <c:pt idx="3">
                  <c:v>3.24</c:v>
                </c:pt>
                <c:pt idx="4">
                  <c:v>#N/A</c:v>
                </c:pt>
                <c:pt idx="5">
                  <c:v>5.55</c:v>
                </c:pt>
                <c:pt idx="6">
                  <c:v>#N/A</c:v>
                </c:pt>
                <c:pt idx="7">
                  <c:v>6.38</c:v>
                </c:pt>
                <c:pt idx="8">
                  <c:v>#N/A</c:v>
                </c:pt>
                <c:pt idx="9">
                  <c:v>7.32</c:v>
                </c:pt>
              </c:numCache>
            </c:numRef>
          </c:val>
          <c:extLst>
            <c:ext xmlns:c16="http://schemas.microsoft.com/office/drawing/2014/chart" uri="{C3380CC4-5D6E-409C-BE32-E72D297353CC}">
              <c16:uniqueId val="{00000008-0C1D-4671-BC5A-0A21A0673CF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17.920000000000002</c:v>
                </c:pt>
                <c:pt idx="2">
                  <c:v>#N/A</c:v>
                </c:pt>
                <c:pt idx="3">
                  <c:v>18.940000000000001</c:v>
                </c:pt>
                <c:pt idx="4">
                  <c:v>#N/A</c:v>
                </c:pt>
                <c:pt idx="5">
                  <c:v>19.5</c:v>
                </c:pt>
                <c:pt idx="6">
                  <c:v>#N/A</c:v>
                </c:pt>
                <c:pt idx="7">
                  <c:v>18.36</c:v>
                </c:pt>
                <c:pt idx="8">
                  <c:v>#N/A</c:v>
                </c:pt>
                <c:pt idx="9">
                  <c:v>19.59</c:v>
                </c:pt>
              </c:numCache>
            </c:numRef>
          </c:val>
          <c:extLst>
            <c:ext xmlns:c16="http://schemas.microsoft.com/office/drawing/2014/chart" uri="{C3380CC4-5D6E-409C-BE32-E72D297353CC}">
              <c16:uniqueId val="{00000009-0C1D-4671-BC5A-0A21A0673CF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683</c:v>
                </c:pt>
                <c:pt idx="5">
                  <c:v>667</c:v>
                </c:pt>
                <c:pt idx="8">
                  <c:v>680</c:v>
                </c:pt>
                <c:pt idx="11">
                  <c:v>723</c:v>
                </c:pt>
                <c:pt idx="14">
                  <c:v>723</c:v>
                </c:pt>
              </c:numCache>
            </c:numRef>
          </c:val>
          <c:extLst>
            <c:ext xmlns:c16="http://schemas.microsoft.com/office/drawing/2014/chart" uri="{C3380CC4-5D6E-409C-BE32-E72D297353CC}">
              <c16:uniqueId val="{00000000-FF73-4853-87FD-E460F04F43D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73-4853-87FD-E460F04F43D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F73-4853-87FD-E460F04F43D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67</c:v>
                </c:pt>
                <c:pt idx="3">
                  <c:v>68</c:v>
                </c:pt>
                <c:pt idx="6">
                  <c:v>69</c:v>
                </c:pt>
                <c:pt idx="9">
                  <c:v>181</c:v>
                </c:pt>
                <c:pt idx="12">
                  <c:v>186</c:v>
                </c:pt>
              </c:numCache>
            </c:numRef>
          </c:val>
          <c:extLst>
            <c:ext xmlns:c16="http://schemas.microsoft.com/office/drawing/2014/chart" uri="{C3380CC4-5D6E-409C-BE32-E72D297353CC}">
              <c16:uniqueId val="{00000003-FF73-4853-87FD-E460F04F43D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235</c:v>
                </c:pt>
                <c:pt idx="3">
                  <c:v>248</c:v>
                </c:pt>
                <c:pt idx="6">
                  <c:v>235</c:v>
                </c:pt>
                <c:pt idx="9">
                  <c:v>187</c:v>
                </c:pt>
                <c:pt idx="12">
                  <c:v>211</c:v>
                </c:pt>
              </c:numCache>
            </c:numRef>
          </c:val>
          <c:extLst>
            <c:ext xmlns:c16="http://schemas.microsoft.com/office/drawing/2014/chart" uri="{C3380CC4-5D6E-409C-BE32-E72D297353CC}">
              <c16:uniqueId val="{00000004-FF73-4853-87FD-E460F04F43D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73-4853-87FD-E460F04F43D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73-4853-87FD-E460F04F43D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571</c:v>
                </c:pt>
                <c:pt idx="3">
                  <c:v>559</c:v>
                </c:pt>
                <c:pt idx="6">
                  <c:v>543</c:v>
                </c:pt>
                <c:pt idx="9">
                  <c:v>550</c:v>
                </c:pt>
                <c:pt idx="12">
                  <c:v>551</c:v>
                </c:pt>
              </c:numCache>
            </c:numRef>
          </c:val>
          <c:extLst>
            <c:ext xmlns:c16="http://schemas.microsoft.com/office/drawing/2014/chart" uri="{C3380CC4-5D6E-409C-BE32-E72D297353CC}">
              <c16:uniqueId val="{00000007-FF73-4853-87FD-E460F04F43D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190</c:v>
                </c:pt>
                <c:pt idx="2">
                  <c:v>#N/A</c:v>
                </c:pt>
                <c:pt idx="3">
                  <c:v>#N/A</c:v>
                </c:pt>
                <c:pt idx="4">
                  <c:v>208</c:v>
                </c:pt>
                <c:pt idx="5">
                  <c:v>#N/A</c:v>
                </c:pt>
                <c:pt idx="6">
                  <c:v>#N/A</c:v>
                </c:pt>
                <c:pt idx="7">
                  <c:v>167</c:v>
                </c:pt>
                <c:pt idx="8">
                  <c:v>#N/A</c:v>
                </c:pt>
                <c:pt idx="9">
                  <c:v>#N/A</c:v>
                </c:pt>
                <c:pt idx="10">
                  <c:v>195</c:v>
                </c:pt>
                <c:pt idx="11">
                  <c:v>#N/A</c:v>
                </c:pt>
                <c:pt idx="12">
                  <c:v>#N/A</c:v>
                </c:pt>
                <c:pt idx="13">
                  <c:v>225</c:v>
                </c:pt>
                <c:pt idx="14">
                  <c:v>#N/A</c:v>
                </c:pt>
              </c:numCache>
            </c:numRef>
          </c:val>
          <c:smooth val="0"/>
          <c:extLst>
            <c:ext xmlns:c16="http://schemas.microsoft.com/office/drawing/2014/chart" uri="{C3380CC4-5D6E-409C-BE32-E72D297353CC}">
              <c16:uniqueId val="{00000008-FF73-4853-87FD-E460F04F43D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5306</c:v>
                </c:pt>
                <c:pt idx="5">
                  <c:v>5148</c:v>
                </c:pt>
                <c:pt idx="8">
                  <c:v>5716</c:v>
                </c:pt>
                <c:pt idx="11">
                  <c:v>5554</c:v>
                </c:pt>
                <c:pt idx="14">
                  <c:v>5526</c:v>
                </c:pt>
              </c:numCache>
            </c:numRef>
          </c:val>
          <c:extLst>
            <c:ext xmlns:c16="http://schemas.microsoft.com/office/drawing/2014/chart" uri="{C3380CC4-5D6E-409C-BE32-E72D297353CC}">
              <c16:uniqueId val="{00000000-51C0-4C9A-8CD5-CCC61876207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778</c:v>
                </c:pt>
                <c:pt idx="5">
                  <c:v>779</c:v>
                </c:pt>
                <c:pt idx="8">
                  <c:v>850</c:v>
                </c:pt>
                <c:pt idx="11">
                  <c:v>924</c:v>
                </c:pt>
                <c:pt idx="14">
                  <c:v>901</c:v>
                </c:pt>
              </c:numCache>
            </c:numRef>
          </c:val>
          <c:extLst>
            <c:ext xmlns:c16="http://schemas.microsoft.com/office/drawing/2014/chart" uri="{C3380CC4-5D6E-409C-BE32-E72D297353CC}">
              <c16:uniqueId val="{00000001-51C0-4C9A-8CD5-CCC61876207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2625</c:v>
                </c:pt>
                <c:pt idx="5">
                  <c:v>2630</c:v>
                </c:pt>
                <c:pt idx="8">
                  <c:v>2595</c:v>
                </c:pt>
                <c:pt idx="11">
                  <c:v>2500</c:v>
                </c:pt>
                <c:pt idx="14">
                  <c:v>2435</c:v>
                </c:pt>
              </c:numCache>
            </c:numRef>
          </c:val>
          <c:extLst>
            <c:ext xmlns:c16="http://schemas.microsoft.com/office/drawing/2014/chart" uri="{C3380CC4-5D6E-409C-BE32-E72D297353CC}">
              <c16:uniqueId val="{00000002-51C0-4C9A-8CD5-CCC61876207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C0-4C9A-8CD5-CCC61876207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C0-4C9A-8CD5-CCC61876207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13</c:v>
                </c:pt>
                <c:pt idx="6">
                  <c:v>6</c:v>
                </c:pt>
                <c:pt idx="9">
                  <c:v>1</c:v>
                </c:pt>
                <c:pt idx="12">
                  <c:v>1</c:v>
                </c:pt>
              </c:numCache>
            </c:numRef>
          </c:val>
          <c:extLst>
            <c:ext xmlns:c16="http://schemas.microsoft.com/office/drawing/2014/chart" uri="{C3380CC4-5D6E-409C-BE32-E72D297353CC}">
              <c16:uniqueId val="{00000005-51C0-4C9A-8CD5-CCC61876207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604</c:v>
                </c:pt>
                <c:pt idx="3">
                  <c:v>576</c:v>
                </c:pt>
                <c:pt idx="6">
                  <c:v>696</c:v>
                </c:pt>
                <c:pt idx="9">
                  <c:v>677</c:v>
                </c:pt>
                <c:pt idx="12">
                  <c:v>796</c:v>
                </c:pt>
              </c:numCache>
            </c:numRef>
          </c:val>
          <c:extLst>
            <c:ext xmlns:c16="http://schemas.microsoft.com/office/drawing/2014/chart" uri="{C3380CC4-5D6E-409C-BE32-E72D297353CC}">
              <c16:uniqueId val="{00000006-51C0-4C9A-8CD5-CCC61876207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1640</c:v>
                </c:pt>
                <c:pt idx="3">
                  <c:v>1610</c:v>
                </c:pt>
                <c:pt idx="6">
                  <c:v>1574</c:v>
                </c:pt>
                <c:pt idx="9">
                  <c:v>1435</c:v>
                </c:pt>
                <c:pt idx="12">
                  <c:v>1310</c:v>
                </c:pt>
              </c:numCache>
            </c:numRef>
          </c:val>
          <c:extLst>
            <c:ext xmlns:c16="http://schemas.microsoft.com/office/drawing/2014/chart" uri="{C3380CC4-5D6E-409C-BE32-E72D297353CC}">
              <c16:uniqueId val="{00000007-51C0-4C9A-8CD5-CCC61876207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2960</c:v>
                </c:pt>
                <c:pt idx="3">
                  <c:v>2460</c:v>
                </c:pt>
                <c:pt idx="6">
                  <c:v>2003</c:v>
                </c:pt>
                <c:pt idx="9">
                  <c:v>1723</c:v>
                </c:pt>
                <c:pt idx="12">
                  <c:v>1496</c:v>
                </c:pt>
              </c:numCache>
            </c:numRef>
          </c:val>
          <c:extLst>
            <c:ext xmlns:c16="http://schemas.microsoft.com/office/drawing/2014/chart" uri="{C3380CC4-5D6E-409C-BE32-E72D297353CC}">
              <c16:uniqueId val="{00000008-51C0-4C9A-8CD5-CCC61876207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C0-4C9A-8CD5-CCC61876207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5148</c:v>
                </c:pt>
                <c:pt idx="3">
                  <c:v>5190</c:v>
                </c:pt>
                <c:pt idx="6">
                  <c:v>5554</c:v>
                </c:pt>
                <c:pt idx="9">
                  <c:v>6204</c:v>
                </c:pt>
                <c:pt idx="12">
                  <c:v>6049</c:v>
                </c:pt>
              </c:numCache>
            </c:numRef>
          </c:val>
          <c:extLst>
            <c:ext xmlns:c16="http://schemas.microsoft.com/office/drawing/2014/chart" uri="{C3380CC4-5D6E-409C-BE32-E72D297353CC}">
              <c16:uniqueId val="{0000000A-51C0-4C9A-8CD5-CCC61876207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1651</c:v>
                </c:pt>
                <c:pt idx="2">
                  <c:v>#N/A</c:v>
                </c:pt>
                <c:pt idx="3">
                  <c:v>#N/A</c:v>
                </c:pt>
                <c:pt idx="4">
                  <c:v>1292</c:v>
                </c:pt>
                <c:pt idx="5">
                  <c:v>#N/A</c:v>
                </c:pt>
                <c:pt idx="6">
                  <c:v>#N/A</c:v>
                </c:pt>
                <c:pt idx="7">
                  <c:v>673</c:v>
                </c:pt>
                <c:pt idx="8">
                  <c:v>#N/A</c:v>
                </c:pt>
                <c:pt idx="9">
                  <c:v>#N/A</c:v>
                </c:pt>
                <c:pt idx="10">
                  <c:v>1062</c:v>
                </c:pt>
                <c:pt idx="11">
                  <c:v>#N/A</c:v>
                </c:pt>
                <c:pt idx="12">
                  <c:v>#N/A</c:v>
                </c:pt>
                <c:pt idx="13">
                  <c:v>790</c:v>
                </c:pt>
                <c:pt idx="14">
                  <c:v>#N/A</c:v>
                </c:pt>
              </c:numCache>
            </c:numRef>
          </c:val>
          <c:smooth val="0"/>
          <c:extLst>
            <c:ext xmlns:c16="http://schemas.microsoft.com/office/drawing/2014/chart" uri="{C3380CC4-5D6E-409C-BE32-E72D297353CC}">
              <c16:uniqueId val="{0000000B-51C0-4C9A-8CD5-CCC61876207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392</c:v>
                </c:pt>
                <c:pt idx="1">
                  <c:v>443</c:v>
                </c:pt>
                <c:pt idx="2">
                  <c:v>543</c:v>
                </c:pt>
              </c:numCache>
            </c:numRef>
          </c:val>
          <c:extLst>
            <c:ext xmlns:c16="http://schemas.microsoft.com/office/drawing/2014/chart" uri="{C3380CC4-5D6E-409C-BE32-E72D297353CC}">
              <c16:uniqueId val="{00000000-152E-4268-8E5E-38A7F53224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361</c:v>
                </c:pt>
                <c:pt idx="1">
                  <c:v>412</c:v>
                </c:pt>
                <c:pt idx="2">
                  <c:v>413</c:v>
                </c:pt>
              </c:numCache>
            </c:numRef>
          </c:val>
          <c:extLst>
            <c:ext xmlns:c16="http://schemas.microsoft.com/office/drawing/2014/chart" uri="{C3380CC4-5D6E-409C-BE32-E72D297353CC}">
              <c16:uniqueId val="{00000001-152E-4268-8E5E-38A7F53224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1159</c:v>
                </c:pt>
                <c:pt idx="1">
                  <c:v>963</c:v>
                </c:pt>
                <c:pt idx="2">
                  <c:v>798</c:v>
                </c:pt>
              </c:numCache>
            </c:numRef>
          </c:val>
          <c:extLst>
            <c:ext xmlns:c16="http://schemas.microsoft.com/office/drawing/2014/chart" uri="{C3380CC4-5D6E-409C-BE32-E72D297353CC}">
              <c16:uniqueId val="{00000002-152E-4268-8E5E-38A7F53224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一般会計における公債費のピークは脱しているものの、令和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年度及び令和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年度に新庁舎建築に伴い、財源として多額の起債借り入れを行っており、今後、実質公債費比率が上昇すると見込んでいる。</a:t>
          </a:r>
        </a:p>
        <a:p>
          <a:r>
            <a:rPr kumimoji="1" lang="ja-JP" altLang="en-US" sz="1400">
              <a:latin typeface="ＭＳ ゴシック" pitchFamily="49" charset="-128"/>
              <a:ea typeface="ＭＳ ゴシック" pitchFamily="49" charset="-128"/>
            </a:rPr>
            <a:t>　今後は、起債を活用する大型事業も完了することから、大幅な上昇とならないよう健全な財政運営に努める。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満期一括償還地方債の利用実績はない。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近年は改善傾向にあったが、新庁舎建設に伴う地方債現在高の増加、充当可能基金の減少及び一部事務組合の起債償還の本格化に伴い、令和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年度は将来負担比率が上昇したが、臨時財政対策債の抑制、公営企業及び一部事務組合の起債額が減少したことで将来負担額が抑制された。</a:t>
          </a:r>
        </a:p>
        <a:p>
          <a:r>
            <a:rPr kumimoji="1" lang="ja-JP" altLang="en-US" sz="1400">
              <a:latin typeface="ＭＳ ゴシック" pitchFamily="49" charset="-128"/>
              <a:ea typeface="ＭＳ ゴシック" pitchFamily="49" charset="-128"/>
            </a:rPr>
            <a:t>　今後は、公共施設等総合管理計画及び個別施設管理計画に基づき、公共施設等の更新費用のシミュレーションを十分行い、必要最小限での起債の借入や基金積立を行い、着実に老朽化対策に取り組んでいく。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長崎県川棚町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百万円で新庁舎建設事業の財源として基金を活用したため減少した。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主に町単独事業の財源として活用している状況である。令和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年度までは、基金から生じた利子分以外の積立ができていない状況であったが、令和４年度は、決算余剰に伴い財政調整基金に約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今後は、町税の減収などの不測の事態への対応に加え、公共施設の老朽化対策など財政需要の増大にも適切に対応していけるように一定額を積立をしていく方針とする。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・役場庁舎建設基金：庁舎建設に必要な資金を確保することを目的とするもの。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・下水道事業基金：下水道事業の円滑な執行を図ることを目的とするもの。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・地域福祉基金：高齢者等の保健福祉の増進を図ることを目的とするもの。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・人づくり・文化スポーツ振興基金：優秀な人材の育成と文化スポーツの振興を図ることを目的とする。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・地域振興基金：本格的な高齢社会の到来に備え、地域における福祉活動の促進、快適な生活環境の形成等を図ることを目的とするもの。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・役場庁舎建設基金：新庁舎建設事業に係る財源として活用したため減少した。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・その他の特定目的金は、利子相当分の積立金でありほぼ横ばいの状況である。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は、令和３年度に本体工事が終了し、周辺整備事業も令和４年度でいったん終了するため、役場庁舎建設基金残高については、令和５年度から公共施設整備基金条例を制定し、引き継ぐ。今後は、公共施設等総合管理計画及び個別施設管理計画に基づき、将来の整備費用の財源として、毎年度可能な限り（少額でも）積立を行う方針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・その他の基金については、収支のバランスが取れた財政運営を行い、財源として依存しすぎないように活用することとし、不要な取崩は行わない方針とする。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百万円で、基金から生じた利子分の積立と決算余剰に伴い財政調整基金に約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町単独事業の財源として活用している状況である。収支のバランスが取れた財政運営を行い、財源として依存しすぎないように活用することとし、不要な取崩は行わず、毎年度可能な限り（少額でも）積立を行う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令和４年度末現在の基金残高は、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百万円で、基金から生じた利息分の積立を行った。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収支のバランスが取れた財政運営を行い、財源として依存しすぎないように活用することとし、不要な取崩は行わない方針とする。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854EC5B-DA80-4AAA-AF85-0FF8C5ECF0C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F6FFC627-40FC-4B03-9515-F1DEBE2EAEA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130DAC78-DBE9-4691-B665-5886E9007F3A}"/>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6E44111-7231-4CE1-8159-880CB9DE66F1}"/>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6C9D236-9855-47B9-B8BC-965B0C9790D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E8FBBFF-0A6E-4105-8E28-97C28ED15C24}"/>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C1CA4C1-BA7B-4D62-B9ED-8A8F03BC186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1126918-3769-4C67-8C2B-3D9F0E52496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2774B1C-FC95-4073-B386-67745BAA496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9EBAEAA-D985-4A59-A8AE-4F0D0267A19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10C0C83-9FBB-4D1B-BE0B-30E4FF6C045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A10284B-2935-4C02-8466-DD6FA2211B0E}"/>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D29A8C8-2B1C-46A4-BC36-C7586CEEE7A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B7E73D01-EB31-44C4-A7B7-3E0B2B8037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8FD2B61-247A-4133-834B-E44E32A987C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0445B73-65C3-4C5F-B4B9-6DBB4C89532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9D9F258-7E62-4ACF-B906-2CFAB82EF73F}"/>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7FE0655-5972-4DC0-97A0-E771834B5C6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C798D85-57FD-4553-8412-24ADCE406BA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59AAE83-626D-4F68-B8F5-ABE096131FE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A7B53E-268E-4C56-9379-22A5D53EA1D9}"/>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24B268A2-B42A-4743-AD14-561F2CE09D26}"/>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B93BD61-A2DE-4DAF-A90A-2969638DF65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AA7BE32-4028-4F95-B7E9-F17C135F9AB9}"/>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36134A0-9011-43A3-8405-4BE547EE429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3CD08EA6-BED4-4A4B-A4AB-BC8B6D88581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0AB7D6A-37B6-436F-95D9-513751F5AAA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2A6DB3D-3289-4611-8A7E-D0CA758E6A2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52EFDA0-246F-4EB9-ADD5-2216B078BBC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D01DA78-126A-4039-A005-75A9F769DA6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822D54D-0CC5-4369-AB43-B581BA98A48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3DE661-3117-4583-8CD2-C46FF1118C1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288A02D-05C0-412E-BC3B-22C44803AE42}"/>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BD54FD46-D479-46E5-AC7A-A1FBC207DFB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C8719C3-AD5A-426F-9897-7F3C1ADF034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64C4621-DBDA-4983-9358-E372FB82CB23}"/>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00AF44-1E47-457F-A6E9-E0EA97E800BE}"/>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D9F09BE-44EC-4BD4-AF62-97E298253ABC}"/>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ADA0670-3144-468F-9B64-462175288D0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AC42B8D-D719-4BD9-9DD6-F61745E0F07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B2982AD-1E5F-46CF-BF46-16EB81E2C4C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D06857B-71B1-4B4B-8CE3-93FE4D57D88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4A2652CF-86F7-49D1-8D43-5E381B4BCB68}"/>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CE35A3A-94C7-4273-B1B7-CBE44E2FD08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402F351-779C-4A9B-8627-9D612943526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E483BB4-80E6-4B8C-909A-D7FC5F035DF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F23E885-5CB2-4C83-969A-3CFFCE3E7C1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近年、大きな変動がない状況ではあるが、自主財源が乏しく財政基盤が脆弱であるため、類似団体平均を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令和４年度においては、町税が前年度比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％の増、ふるさと応援寄付金が前年度比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％増となっており、一定水準の自主財源は確保できた。今後は、さらなる歳出の徹底的な見直しを実施し、財政基盤の強化に努める。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BC91B729-764F-401B-802D-C2D5EE602BD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AEF819E-6391-48C5-AC6C-B34B067E6155}"/>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C61334BE-325A-4386-9901-573EFA7932BA}"/>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4DED3876-86BA-474F-B7DD-13E81ADF7428}"/>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4820F281-3BBB-45D5-B114-DDBBED56F397}"/>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EC5586DE-4516-4A61-BC91-AB2DA33D0F5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1664EDCD-ED38-49E3-AAF4-B2BCDD3C998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9CAED6A-02FB-45FC-967E-9FD3FE3B8EAB}"/>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992C5E81-F00A-4C64-8274-D600B6E1205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38507B4-C290-40C8-B039-A08A89B73EAD}"/>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631C46C-BA2E-46EA-9751-33885CBD4E1F}"/>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A269AF0D-2BEC-49F0-8A9F-584847CFD26E}"/>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7F21878-B327-4115-9452-FBF873F86FDC}"/>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B4847CE8-1B15-41AD-AF6C-1D969488661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825FE9D4-1FBE-4BF8-99D5-11274628117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2E076683-371D-493D-8479-F4EF1BA1D652}"/>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BB950C39-2819-47DD-A1C1-4E3DD6C9BA9D}"/>
            </a:ext>
          </a:extLst>
        </xdr:cNvPr>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6C9C8892-36E9-407C-BBAE-E7526B438B28}"/>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59B06FE4-04C8-4972-B48B-6CCE5445FBF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a:extLst>
            <a:ext uri="{FF2B5EF4-FFF2-40B4-BE49-F238E27FC236}">
              <a16:creationId xmlns:a16="http://schemas.microsoft.com/office/drawing/2014/main" id="{86F3B79A-6BB9-47BF-B600-C5C57C776A20}"/>
            </a:ext>
          </a:extLst>
        </xdr:cNvPr>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a:extLst>
            <a:ext uri="{FF2B5EF4-FFF2-40B4-BE49-F238E27FC236}">
              <a16:creationId xmlns:a16="http://schemas.microsoft.com/office/drawing/2014/main" id="{91489D95-3819-4FE0-88C1-87DC5F76AD15}"/>
            </a:ext>
          </a:extLst>
        </xdr:cNvPr>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514E98D0-9C29-4FDF-9D2C-2F08B3783F28}"/>
            </a:ext>
          </a:extLst>
        </xdr:cNvPr>
        <xdr:cNvCxnSpPr/>
      </xdr:nvCxnSpPr>
      <xdr:spPr>
        <a:xfrm>
          <a:off x="4114800" y="741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a:extLst>
            <a:ext uri="{FF2B5EF4-FFF2-40B4-BE49-F238E27FC236}">
              <a16:creationId xmlns:a16="http://schemas.microsoft.com/office/drawing/2014/main" id="{009E29B5-10D6-43D2-8888-4342A401930A}"/>
            </a:ext>
          </a:extLst>
        </xdr:cNvPr>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a:extLst>
            <a:ext uri="{FF2B5EF4-FFF2-40B4-BE49-F238E27FC236}">
              <a16:creationId xmlns:a16="http://schemas.microsoft.com/office/drawing/2014/main" id="{B33D2DCF-FA3E-4B6B-890B-695D9B7DD4F6}"/>
            </a:ext>
          </a:extLst>
        </xdr:cNvPr>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FFF68FAA-A32B-4DF2-8001-32986E82481B}"/>
            </a:ext>
          </a:extLst>
        </xdr:cNvPr>
        <xdr:cNvCxnSpPr/>
      </xdr:nvCxnSpPr>
      <xdr:spPr>
        <a:xfrm>
          <a:off x="3225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a:extLst>
            <a:ext uri="{FF2B5EF4-FFF2-40B4-BE49-F238E27FC236}">
              <a16:creationId xmlns:a16="http://schemas.microsoft.com/office/drawing/2014/main" id="{A1BB3408-9DA7-4F76-8A7F-4130DCB2C6EE}"/>
            </a:ext>
          </a:extLst>
        </xdr:cNvPr>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a:extLst>
            <a:ext uri="{FF2B5EF4-FFF2-40B4-BE49-F238E27FC236}">
              <a16:creationId xmlns:a16="http://schemas.microsoft.com/office/drawing/2014/main" id="{C6589C95-4DFD-4603-BBF6-B08ABE2623C1}"/>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7522318F-5812-494D-9B2C-516C1E754724}"/>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a:extLst>
            <a:ext uri="{FF2B5EF4-FFF2-40B4-BE49-F238E27FC236}">
              <a16:creationId xmlns:a16="http://schemas.microsoft.com/office/drawing/2014/main" id="{DD1F46D5-95C4-428B-A13A-B4FDF7D8E048}"/>
            </a:ext>
          </a:extLst>
        </xdr:cNvPr>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a:extLst>
            <a:ext uri="{FF2B5EF4-FFF2-40B4-BE49-F238E27FC236}">
              <a16:creationId xmlns:a16="http://schemas.microsoft.com/office/drawing/2014/main" id="{AA55922A-FF95-45D8-A8CF-0E2C8F841D56}"/>
            </a:ext>
          </a:extLst>
        </xdr:cNvPr>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51F0F4AE-FFAA-402A-94F7-E6289E3E2301}"/>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2781D0C3-C991-4469-B83E-2FCFD98ECBC6}"/>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F7D262DF-90FB-410A-AB47-74533B6CF048}"/>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92ECCC4A-9C64-49B2-B76D-6A0544B9588C}"/>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E4A38D8-783D-4525-B225-F9023BCF5B87}"/>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41F0481-CB5A-4BD2-AF75-B45F82B64B09}"/>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26AD25F-F77C-4774-BA3B-847705A0888D}"/>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5338C55-F012-45C3-8DAD-8585FDDE6BB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C17519D-3827-461A-8D0E-A10C6AA1B7F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9084835-E922-4D4C-836A-425162CD292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8D6809B0-2620-4589-9677-D896DEBACE2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7AD88FEF-4999-471B-AA0E-DBFB5E8930AA}"/>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34E88E5C-D61B-4149-BECC-9E3A8851AECF}"/>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E4818CD6-3ADF-4596-9209-09797B3EEE26}"/>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DE0186E9-4B94-4F8E-A6AD-C0AACFD9B9F2}"/>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B241E2DD-B8E0-446E-AEA5-8D3A2EE9F4F3}"/>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4BCDA7D-7AD5-4353-8B3D-414A73E7ED12}"/>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ED1B0E52-061B-4ED5-A75A-77A884A432C3}"/>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2BDB2B54-0447-424C-860C-07A1C7E11D3A}"/>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73375</xdr:rowOff>
    </xdr:from>
    <xdr:ext cx="762000" cy="259045"/>
    <xdr:sp macro="" textlink="">
      <xdr:nvSpPr>
        <xdr:cNvPr id="98" name="テキスト ボックス 97">
          <a:extLst>
            <a:ext uri="{FF2B5EF4-FFF2-40B4-BE49-F238E27FC236}">
              <a16:creationId xmlns:a16="http://schemas.microsoft.com/office/drawing/2014/main" id="{5679E9A3-DE1D-41CA-9494-BB1C8AD98C8A}"/>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43598714-8D6C-470F-9542-50D6A9547C4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E259D294-FE9C-486C-9A53-BA9BBD8F9BB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F2A780DA-BEAA-4BDE-B923-8AED2612E139}"/>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4152387D-C24E-41F4-B31F-F2A092F298B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CEDE1453-28AB-4B13-B15B-668CAA4C5745}"/>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CAD49FD-3418-49FC-8E19-3A6F6A424B3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13CF9C71-6924-461D-B36C-027D25DC433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3532246-8888-4F52-BB46-B68C6D5EEAA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4297C6F9-D3B0-4A11-B933-2889788370D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458C3AC-3022-4000-B03B-D824D0C11981}"/>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41970588-34AF-452B-A088-E8531CF4993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F490DBB0-411C-445C-9579-13F9329D2932}"/>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ADC40DB-79F0-42C7-91BD-957FC39FD66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効率的で効果的な質の高い行財政運営の実現を図るため、事務事業評価を行っているが、令和４年度は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事業の評価を行い、経常経費の削減等を図ったことにより、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今後も事務事業評価を継続して行い、優先度を厳しく点検し、優先度の低い事業については計画的に廃止・縮小を進め、経常経費の削減を図る。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7B182FDD-2513-4F71-B582-99A79A45C72E}"/>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AE2BAA84-163E-45B4-839E-EAAD2A4701C7}"/>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D1DBF045-5420-4B4A-9E47-45821BD5818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3B5D0F5C-5812-4E3F-8BBA-EFC435499922}"/>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F092BDBD-47E0-4DC1-9863-838D993DAA1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DF9134AB-26E0-4BE9-902E-EB2838F4182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CC919994-2D03-494C-89C4-9F2C8D2EAD7E}"/>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1300A166-09C9-4F48-8CF5-0B3436DA4563}"/>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246DC29E-DE22-4D54-8A5A-46DEB7D3BA3D}"/>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6A7E2B72-D35F-4865-9E8E-F89E8E2F2E1D}"/>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83A9888A-8CCE-4B4B-9876-594E6F77224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66417A6-78FE-40B4-AEC2-2A87DB837ABC}"/>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532EA255-C32A-4ED1-BC65-19B01B12BB57}"/>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BCB51788-1BA8-4FB7-A4CE-ACFC6057BC2C}"/>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B776724A-CCA3-4659-B2B7-D295098B009D}"/>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694564E4-A8A2-4617-858B-C63D4D2E7F6E}"/>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a:extLst>
            <a:ext uri="{FF2B5EF4-FFF2-40B4-BE49-F238E27FC236}">
              <a16:creationId xmlns:a16="http://schemas.microsoft.com/office/drawing/2014/main" id="{365E710F-AB62-445A-B19F-4C6A8258006F}"/>
            </a:ext>
          </a:extLst>
        </xdr:cNvPr>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a:extLst>
            <a:ext uri="{FF2B5EF4-FFF2-40B4-BE49-F238E27FC236}">
              <a16:creationId xmlns:a16="http://schemas.microsoft.com/office/drawing/2014/main" id="{2B3566FE-59A0-4105-B3B0-B32CAA3ED471}"/>
            </a:ext>
          </a:extLst>
        </xdr:cNvPr>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a:extLst>
            <a:ext uri="{FF2B5EF4-FFF2-40B4-BE49-F238E27FC236}">
              <a16:creationId xmlns:a16="http://schemas.microsoft.com/office/drawing/2014/main" id="{D24C07F3-9236-424A-A761-9D6F2F6065A9}"/>
            </a:ext>
          </a:extLst>
        </xdr:cNvPr>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a:extLst>
            <a:ext uri="{FF2B5EF4-FFF2-40B4-BE49-F238E27FC236}">
              <a16:creationId xmlns:a16="http://schemas.microsoft.com/office/drawing/2014/main" id="{4FE6A3E2-97B0-488A-9828-4A18C59E45FC}"/>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a:extLst>
            <a:ext uri="{FF2B5EF4-FFF2-40B4-BE49-F238E27FC236}">
              <a16:creationId xmlns:a16="http://schemas.microsoft.com/office/drawing/2014/main" id="{6F557182-9022-4219-9609-28865B813E29}"/>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1694</xdr:rowOff>
    </xdr:from>
    <xdr:to>
      <xdr:col>23</xdr:col>
      <xdr:colOff>133350</xdr:colOff>
      <xdr:row>64</xdr:row>
      <xdr:rowOff>3175</xdr:rowOff>
    </xdr:to>
    <xdr:cxnSp macro="">
      <xdr:nvCxnSpPr>
        <xdr:cNvPr id="133" name="直線コネクタ 132">
          <a:extLst>
            <a:ext uri="{FF2B5EF4-FFF2-40B4-BE49-F238E27FC236}">
              <a16:creationId xmlns:a16="http://schemas.microsoft.com/office/drawing/2014/main" id="{5181B472-7874-4512-B32C-4187EF03DB1C}"/>
            </a:ext>
          </a:extLst>
        </xdr:cNvPr>
        <xdr:cNvCxnSpPr/>
      </xdr:nvCxnSpPr>
      <xdr:spPr>
        <a:xfrm>
          <a:off x="4114800" y="10803044"/>
          <a:ext cx="838200" cy="17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a:extLst>
            <a:ext uri="{FF2B5EF4-FFF2-40B4-BE49-F238E27FC236}">
              <a16:creationId xmlns:a16="http://schemas.microsoft.com/office/drawing/2014/main" id="{AFB34EAC-77CF-4B64-A235-F533E72F4FBE}"/>
            </a:ext>
          </a:extLst>
        </xdr:cNvPr>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a:extLst>
            <a:ext uri="{FF2B5EF4-FFF2-40B4-BE49-F238E27FC236}">
              <a16:creationId xmlns:a16="http://schemas.microsoft.com/office/drawing/2014/main" id="{D4DE3282-A243-4002-A8F6-CC55A6B11C88}"/>
            </a:ext>
          </a:extLst>
        </xdr:cNvPr>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1694</xdr:rowOff>
    </xdr:from>
    <xdr:to>
      <xdr:col>19</xdr:col>
      <xdr:colOff>133350</xdr:colOff>
      <xdr:row>63</xdr:row>
      <xdr:rowOff>114300</xdr:rowOff>
    </xdr:to>
    <xdr:cxnSp macro="">
      <xdr:nvCxnSpPr>
        <xdr:cNvPr id="136" name="直線コネクタ 135">
          <a:extLst>
            <a:ext uri="{FF2B5EF4-FFF2-40B4-BE49-F238E27FC236}">
              <a16:creationId xmlns:a16="http://schemas.microsoft.com/office/drawing/2014/main" id="{9AF19952-CC91-473C-B433-AFC34BF67E8B}"/>
            </a:ext>
          </a:extLst>
        </xdr:cNvPr>
        <xdr:cNvCxnSpPr/>
      </xdr:nvCxnSpPr>
      <xdr:spPr>
        <a:xfrm flipV="1">
          <a:off x="3225800" y="108030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a:extLst>
            <a:ext uri="{FF2B5EF4-FFF2-40B4-BE49-F238E27FC236}">
              <a16:creationId xmlns:a16="http://schemas.microsoft.com/office/drawing/2014/main" id="{DF2D80B8-CB2A-4F4F-965E-0E226284A3EA}"/>
            </a:ext>
          </a:extLst>
        </xdr:cNvPr>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a:extLst>
            <a:ext uri="{FF2B5EF4-FFF2-40B4-BE49-F238E27FC236}">
              <a16:creationId xmlns:a16="http://schemas.microsoft.com/office/drawing/2014/main" id="{70513717-F59A-4EE8-BF7E-CB13EEEA55EC}"/>
            </a:ext>
          </a:extLst>
        </xdr:cNvPr>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114300</xdr:rowOff>
    </xdr:from>
    <xdr:to>
      <xdr:col>15</xdr:col>
      <xdr:colOff>82550</xdr:colOff>
      <xdr:row>64</xdr:row>
      <xdr:rowOff>51435</xdr:rowOff>
    </xdr:to>
    <xdr:cxnSp macro="">
      <xdr:nvCxnSpPr>
        <xdr:cNvPr id="139" name="直線コネクタ 138">
          <a:extLst>
            <a:ext uri="{FF2B5EF4-FFF2-40B4-BE49-F238E27FC236}">
              <a16:creationId xmlns:a16="http://schemas.microsoft.com/office/drawing/2014/main" id="{80828110-3028-4A1E-8138-014D6EAE98AC}"/>
            </a:ext>
          </a:extLst>
        </xdr:cNvPr>
        <xdr:cNvCxnSpPr/>
      </xdr:nvCxnSpPr>
      <xdr:spPr>
        <a:xfrm flipV="1">
          <a:off x="2336800" y="1091565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a:extLst>
            <a:ext uri="{FF2B5EF4-FFF2-40B4-BE49-F238E27FC236}">
              <a16:creationId xmlns:a16="http://schemas.microsoft.com/office/drawing/2014/main" id="{1EE2AB33-DF64-40F6-B913-A27A4A6442EE}"/>
            </a:ext>
          </a:extLst>
        </xdr:cNvPr>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a:extLst>
            <a:ext uri="{FF2B5EF4-FFF2-40B4-BE49-F238E27FC236}">
              <a16:creationId xmlns:a16="http://schemas.microsoft.com/office/drawing/2014/main" id="{C2B96012-39A5-4C6E-B0B2-5F81FEA29745}"/>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51435</xdr:rowOff>
    </xdr:from>
    <xdr:to>
      <xdr:col>11</xdr:col>
      <xdr:colOff>31750</xdr:colOff>
      <xdr:row>65</xdr:row>
      <xdr:rowOff>40852</xdr:rowOff>
    </xdr:to>
    <xdr:cxnSp macro="">
      <xdr:nvCxnSpPr>
        <xdr:cNvPr id="142" name="直線コネクタ 141">
          <a:extLst>
            <a:ext uri="{FF2B5EF4-FFF2-40B4-BE49-F238E27FC236}">
              <a16:creationId xmlns:a16="http://schemas.microsoft.com/office/drawing/2014/main" id="{3BF7E23A-E61F-4B3C-ACAA-924DDF984EDB}"/>
            </a:ext>
          </a:extLst>
        </xdr:cNvPr>
        <xdr:cNvCxnSpPr/>
      </xdr:nvCxnSpPr>
      <xdr:spPr>
        <a:xfrm flipV="1">
          <a:off x="1447800" y="1102423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a:extLst>
            <a:ext uri="{FF2B5EF4-FFF2-40B4-BE49-F238E27FC236}">
              <a16:creationId xmlns:a16="http://schemas.microsoft.com/office/drawing/2014/main" id="{CF659D42-7D08-49E6-8FA7-91F92F135A2B}"/>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a:extLst>
            <a:ext uri="{FF2B5EF4-FFF2-40B4-BE49-F238E27FC236}">
              <a16:creationId xmlns:a16="http://schemas.microsoft.com/office/drawing/2014/main" id="{1C59362E-E25E-4153-A10E-5E5C79CCFC64}"/>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a:extLst>
            <a:ext uri="{FF2B5EF4-FFF2-40B4-BE49-F238E27FC236}">
              <a16:creationId xmlns:a16="http://schemas.microsoft.com/office/drawing/2014/main" id="{620896A3-3B06-4D14-B9EE-9CE07B07E7D4}"/>
            </a:ext>
          </a:extLst>
        </xdr:cNvPr>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69656</xdr:rowOff>
    </xdr:from>
    <xdr:ext cx="762000" cy="259045"/>
    <xdr:sp macro="" textlink="">
      <xdr:nvSpPr>
        <xdr:cNvPr id="146" name="テキスト ボックス 145">
          <a:extLst>
            <a:ext uri="{FF2B5EF4-FFF2-40B4-BE49-F238E27FC236}">
              <a16:creationId xmlns:a16="http://schemas.microsoft.com/office/drawing/2014/main" id="{1FF8533F-57FF-431B-9654-AAB143813B76}"/>
            </a:ext>
          </a:extLst>
        </xdr:cNvPr>
        <xdr:cNvSpPr txBox="1"/>
      </xdr:nvSpPr>
      <xdr:spPr>
        <a:xfrm>
          <a:off x="1066800" y="10871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B13FE6B-8E0D-4BBA-A523-58BD581C2BE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6B6BFBED-A3E7-4ADA-AA0F-3AB721923CE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D77DB00-6F63-49D1-ADCA-58DA6DC4B95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FE300AF-B7EA-4835-A1AF-7D53D9CF514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7A32C66D-98FD-4D65-A933-426AD626CB43}"/>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123825</xdr:rowOff>
    </xdr:from>
    <xdr:to>
      <xdr:col>23</xdr:col>
      <xdr:colOff>184150</xdr:colOff>
      <xdr:row>64</xdr:row>
      <xdr:rowOff>53975</xdr:rowOff>
    </xdr:to>
    <xdr:sp macro="" textlink="">
      <xdr:nvSpPr>
        <xdr:cNvPr id="152" name="楕円 151">
          <a:extLst>
            <a:ext uri="{FF2B5EF4-FFF2-40B4-BE49-F238E27FC236}">
              <a16:creationId xmlns:a16="http://schemas.microsoft.com/office/drawing/2014/main" id="{85DB8EB1-0892-47D9-8D1E-D7E661185E94}"/>
            </a:ext>
          </a:extLst>
        </xdr:cNvPr>
        <xdr:cNvSpPr/>
      </xdr:nvSpPr>
      <xdr:spPr>
        <a:xfrm>
          <a:off x="49022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140352</xdr:rowOff>
    </xdr:from>
    <xdr:ext cx="762000" cy="259045"/>
    <xdr:sp macro="" textlink="">
      <xdr:nvSpPr>
        <xdr:cNvPr id="153" name="財政構造の弾力性該当値テキスト">
          <a:extLst>
            <a:ext uri="{FF2B5EF4-FFF2-40B4-BE49-F238E27FC236}">
              <a16:creationId xmlns:a16="http://schemas.microsoft.com/office/drawing/2014/main" id="{ACEC0922-844D-4649-BCBE-D44F1043BA65}"/>
            </a:ext>
          </a:extLst>
        </xdr:cNvPr>
        <xdr:cNvSpPr txBox="1"/>
      </xdr:nvSpPr>
      <xdr:spPr>
        <a:xfrm>
          <a:off x="50419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122344</xdr:rowOff>
    </xdr:from>
    <xdr:to>
      <xdr:col>19</xdr:col>
      <xdr:colOff>184150</xdr:colOff>
      <xdr:row>63</xdr:row>
      <xdr:rowOff>52494</xdr:rowOff>
    </xdr:to>
    <xdr:sp macro="" textlink="">
      <xdr:nvSpPr>
        <xdr:cNvPr id="154" name="楕円 153">
          <a:extLst>
            <a:ext uri="{FF2B5EF4-FFF2-40B4-BE49-F238E27FC236}">
              <a16:creationId xmlns:a16="http://schemas.microsoft.com/office/drawing/2014/main" id="{10100583-6AC6-4862-B229-8ECCAD5F7E7F}"/>
            </a:ext>
          </a:extLst>
        </xdr:cNvPr>
        <xdr:cNvSpPr/>
      </xdr:nvSpPr>
      <xdr:spPr>
        <a:xfrm>
          <a:off x="4064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62671</xdr:rowOff>
    </xdr:from>
    <xdr:ext cx="736600" cy="259045"/>
    <xdr:sp macro="" textlink="">
      <xdr:nvSpPr>
        <xdr:cNvPr id="155" name="テキスト ボックス 154">
          <a:extLst>
            <a:ext uri="{FF2B5EF4-FFF2-40B4-BE49-F238E27FC236}">
              <a16:creationId xmlns:a16="http://schemas.microsoft.com/office/drawing/2014/main" id="{0729E0AD-AA5A-4BCB-865B-23ED9F2F0B34}"/>
            </a:ext>
          </a:extLst>
        </xdr:cNvPr>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6" name="楕円 155">
          <a:extLst>
            <a:ext uri="{FF2B5EF4-FFF2-40B4-BE49-F238E27FC236}">
              <a16:creationId xmlns:a16="http://schemas.microsoft.com/office/drawing/2014/main" id="{00F2CB20-D493-4C6A-A879-EB4C34A2096A}"/>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57" name="テキスト ボックス 156">
          <a:extLst>
            <a:ext uri="{FF2B5EF4-FFF2-40B4-BE49-F238E27FC236}">
              <a16:creationId xmlns:a16="http://schemas.microsoft.com/office/drawing/2014/main" id="{700B02AB-C009-41DB-AB5B-CC640ADB96FE}"/>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635</xdr:rowOff>
    </xdr:from>
    <xdr:to>
      <xdr:col>11</xdr:col>
      <xdr:colOff>82550</xdr:colOff>
      <xdr:row>64</xdr:row>
      <xdr:rowOff>102235</xdr:rowOff>
    </xdr:to>
    <xdr:sp macro="" textlink="">
      <xdr:nvSpPr>
        <xdr:cNvPr id="158" name="楕円 157">
          <a:extLst>
            <a:ext uri="{FF2B5EF4-FFF2-40B4-BE49-F238E27FC236}">
              <a16:creationId xmlns:a16="http://schemas.microsoft.com/office/drawing/2014/main" id="{5ADAB9E3-A28D-46EF-98E8-E8E120C9A4CC}"/>
            </a:ext>
          </a:extLst>
        </xdr:cNvPr>
        <xdr:cNvSpPr/>
      </xdr:nvSpPr>
      <xdr:spPr>
        <a:xfrm>
          <a:off x="2286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112412</xdr:rowOff>
    </xdr:from>
    <xdr:ext cx="762000" cy="259045"/>
    <xdr:sp macro="" textlink="">
      <xdr:nvSpPr>
        <xdr:cNvPr id="159" name="テキスト ボックス 158">
          <a:extLst>
            <a:ext uri="{FF2B5EF4-FFF2-40B4-BE49-F238E27FC236}">
              <a16:creationId xmlns:a16="http://schemas.microsoft.com/office/drawing/2014/main" id="{3B216BEC-EF5E-4739-81AE-5CC428A9718A}"/>
            </a:ext>
          </a:extLst>
        </xdr:cNvPr>
        <xdr:cNvSpPr txBox="1"/>
      </xdr:nvSpPr>
      <xdr:spPr>
        <a:xfrm>
          <a:off x="1955800" y="1074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161502</xdr:rowOff>
    </xdr:from>
    <xdr:to>
      <xdr:col>7</xdr:col>
      <xdr:colOff>31750</xdr:colOff>
      <xdr:row>65</xdr:row>
      <xdr:rowOff>91652</xdr:rowOff>
    </xdr:to>
    <xdr:sp macro="" textlink="">
      <xdr:nvSpPr>
        <xdr:cNvPr id="160" name="楕円 159">
          <a:extLst>
            <a:ext uri="{FF2B5EF4-FFF2-40B4-BE49-F238E27FC236}">
              <a16:creationId xmlns:a16="http://schemas.microsoft.com/office/drawing/2014/main" id="{4D1DB065-6BA6-4F48-A441-65279A4CEEE7}"/>
            </a:ext>
          </a:extLst>
        </xdr:cNvPr>
        <xdr:cNvSpPr/>
      </xdr:nvSpPr>
      <xdr:spPr>
        <a:xfrm>
          <a:off x="1397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76429</xdr:rowOff>
    </xdr:from>
    <xdr:ext cx="762000" cy="259045"/>
    <xdr:sp macro="" textlink="">
      <xdr:nvSpPr>
        <xdr:cNvPr id="161" name="テキスト ボックス 160">
          <a:extLst>
            <a:ext uri="{FF2B5EF4-FFF2-40B4-BE49-F238E27FC236}">
              <a16:creationId xmlns:a16="http://schemas.microsoft.com/office/drawing/2014/main" id="{7A0EC7D0-2773-427E-85BB-2C367B8D307F}"/>
            </a:ext>
          </a:extLst>
        </xdr:cNvPr>
        <xdr:cNvSpPr txBox="1"/>
      </xdr:nvSpPr>
      <xdr:spPr>
        <a:xfrm>
          <a:off x="1066800" y="11220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A1A060CC-A23C-4B79-ADE4-1604694AC27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D01CC1B8-BC78-4073-834B-9F18BC0D4A6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29DED9CB-F155-406C-A713-F130A27F707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BE6B376C-DF99-4B99-94D6-FDA609293A41}"/>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4DA19A6-4EBA-4D55-81D5-9B5E417FCB0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EA23E008-BE54-4F34-BC94-99F0EFF93A54}"/>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D3630E07-6745-4C18-A019-E22A59CE0AC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3929C6D8-7404-4F35-9911-DD7C9A65543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373F3FA-4C59-4650-B8FC-D4CAE900475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9E83BF72-C376-4621-80DD-81537C7A89E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46905003-AAC7-468A-80A0-E81BC06438CB}"/>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6D9AF7EA-F6F8-47E7-8B65-15F74B00F82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19F55E44-E65B-4740-A04D-50500777168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新庁舎建築が終了し物件費が減少したことにより、前年度と比較して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円の減少となり、人口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決算額は、類似団体平均と比較して大きく下回っている。要因としては、養護老人保護措置費や塵芥処理・し尿処理業務等を一部事務組合で行っていることがあげられる。しかしながら、一部事務組合の人件費・物件費等に充てる負担金や繰出金といった費用を合計した場合、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人当たりの金額は増加することとなる。　よって、今後もこれらを含めた経費について、構成団体と協議調整しながら抑制していく必要がある。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84DF178A-42BF-4594-9E74-83A515801E46}"/>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3EF16043-410C-4DB4-BF20-1C3E8D18CE99}"/>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66E90CD6-8D34-4C86-AC05-CCDD271D004D}"/>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ED569CF0-B00F-4839-A090-5D86346731BB}"/>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2CF42EC4-4A88-447F-A028-20946A134909}"/>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5942E771-9E7A-46E6-89B8-B7029E45787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BB002658-E6D4-448A-9C04-8AF4AE6EFB45}"/>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3C8124C2-ED55-4134-8A0F-CD3E7F152CE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E3172CC7-5D48-48BE-86AA-6454FF0AEFEB}"/>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2B405842-442B-4898-BDD4-09B34714A097}"/>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AD2BDD60-9363-4EEB-8D92-59F1DE772EEA}"/>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B42A9E5-BBC8-4741-AEB8-A73B6A5CAA17}"/>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532ED6E2-A551-47F1-8E29-1CED7AF079AD}"/>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26927E6B-AEC1-4280-92D8-0F5F09E759D4}"/>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E03F4EEF-E66C-441A-8D1C-A56CC6D63287}"/>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7E620365-1FE8-4A8E-80DC-24DEFDCAC3EF}"/>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625D77F6-1F62-4315-BDBD-C6CA34D60699}"/>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EBA26376-E834-4B32-8CAB-BC41F4272726}"/>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a:extLst>
            <a:ext uri="{FF2B5EF4-FFF2-40B4-BE49-F238E27FC236}">
              <a16:creationId xmlns:a16="http://schemas.microsoft.com/office/drawing/2014/main" id="{1C96E660-C827-4F8D-91FB-EF539B38D8BA}"/>
            </a:ext>
          </a:extLst>
        </xdr:cNvPr>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a:extLst>
            <a:ext uri="{FF2B5EF4-FFF2-40B4-BE49-F238E27FC236}">
              <a16:creationId xmlns:a16="http://schemas.microsoft.com/office/drawing/2014/main" id="{C4DD28B6-6206-4B2E-A26F-8D8E72AC6B72}"/>
            </a:ext>
          </a:extLst>
        </xdr:cNvPr>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a:extLst>
            <a:ext uri="{FF2B5EF4-FFF2-40B4-BE49-F238E27FC236}">
              <a16:creationId xmlns:a16="http://schemas.microsoft.com/office/drawing/2014/main" id="{9A5FFAB0-241D-4064-91A9-F5101A8D9A4F}"/>
            </a:ext>
          </a:extLst>
        </xdr:cNvPr>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a:extLst>
            <a:ext uri="{FF2B5EF4-FFF2-40B4-BE49-F238E27FC236}">
              <a16:creationId xmlns:a16="http://schemas.microsoft.com/office/drawing/2014/main" id="{70BB1887-5465-4E4B-A378-D4EB82861231}"/>
            </a:ext>
          </a:extLst>
        </xdr:cNvPr>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a:extLst>
            <a:ext uri="{FF2B5EF4-FFF2-40B4-BE49-F238E27FC236}">
              <a16:creationId xmlns:a16="http://schemas.microsoft.com/office/drawing/2014/main" id="{471DF1C0-DF3C-48BF-AAFF-EA50E8BBB10B}"/>
            </a:ext>
          </a:extLst>
        </xdr:cNvPr>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96591</xdr:rowOff>
    </xdr:from>
    <xdr:to>
      <xdr:col>23</xdr:col>
      <xdr:colOff>133350</xdr:colOff>
      <xdr:row>80</xdr:row>
      <xdr:rowOff>98433</xdr:rowOff>
    </xdr:to>
    <xdr:cxnSp macro="">
      <xdr:nvCxnSpPr>
        <xdr:cNvPr id="198" name="直線コネクタ 197">
          <a:extLst>
            <a:ext uri="{FF2B5EF4-FFF2-40B4-BE49-F238E27FC236}">
              <a16:creationId xmlns:a16="http://schemas.microsoft.com/office/drawing/2014/main" id="{230FD1DE-6FD0-4419-9D2F-FB8949E7689A}"/>
            </a:ext>
          </a:extLst>
        </xdr:cNvPr>
        <xdr:cNvCxnSpPr/>
      </xdr:nvCxnSpPr>
      <xdr:spPr>
        <a:xfrm flipV="1">
          <a:off x="4114800" y="13812591"/>
          <a:ext cx="8382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1906</xdr:rowOff>
    </xdr:from>
    <xdr:ext cx="762000" cy="259045"/>
    <xdr:sp macro="" textlink="">
      <xdr:nvSpPr>
        <xdr:cNvPr id="199" name="人件費・物件費等の状況平均値テキスト">
          <a:extLst>
            <a:ext uri="{FF2B5EF4-FFF2-40B4-BE49-F238E27FC236}">
              <a16:creationId xmlns:a16="http://schemas.microsoft.com/office/drawing/2014/main" id="{8761668E-8995-45AB-9F50-6C5125BE0C9A}"/>
            </a:ext>
          </a:extLst>
        </xdr:cNvPr>
        <xdr:cNvSpPr txBox="1"/>
      </xdr:nvSpPr>
      <xdr:spPr>
        <a:xfrm>
          <a:off x="5041900" y="1406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a:extLst>
            <a:ext uri="{FF2B5EF4-FFF2-40B4-BE49-F238E27FC236}">
              <a16:creationId xmlns:a16="http://schemas.microsoft.com/office/drawing/2014/main" id="{8B1A9AFB-1121-4ADD-A94A-C0C354D24B63}"/>
            </a:ext>
          </a:extLst>
        </xdr:cNvPr>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53626</xdr:rowOff>
    </xdr:from>
    <xdr:to>
      <xdr:col>19</xdr:col>
      <xdr:colOff>133350</xdr:colOff>
      <xdr:row>80</xdr:row>
      <xdr:rowOff>98433</xdr:rowOff>
    </xdr:to>
    <xdr:cxnSp macro="">
      <xdr:nvCxnSpPr>
        <xdr:cNvPr id="201" name="直線コネクタ 200">
          <a:extLst>
            <a:ext uri="{FF2B5EF4-FFF2-40B4-BE49-F238E27FC236}">
              <a16:creationId xmlns:a16="http://schemas.microsoft.com/office/drawing/2014/main" id="{C53A34E9-CF1B-4E90-BFB6-BF98B87DB6CB}"/>
            </a:ext>
          </a:extLst>
        </xdr:cNvPr>
        <xdr:cNvCxnSpPr/>
      </xdr:nvCxnSpPr>
      <xdr:spPr>
        <a:xfrm>
          <a:off x="3225800" y="13769626"/>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a:extLst>
            <a:ext uri="{FF2B5EF4-FFF2-40B4-BE49-F238E27FC236}">
              <a16:creationId xmlns:a16="http://schemas.microsoft.com/office/drawing/2014/main" id="{00938CF8-177B-425A-968C-44D4B9D87019}"/>
            </a:ext>
          </a:extLst>
        </xdr:cNvPr>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79080</xdr:rowOff>
    </xdr:from>
    <xdr:ext cx="736600" cy="259045"/>
    <xdr:sp macro="" textlink="">
      <xdr:nvSpPr>
        <xdr:cNvPr id="203" name="テキスト ボックス 202">
          <a:extLst>
            <a:ext uri="{FF2B5EF4-FFF2-40B4-BE49-F238E27FC236}">
              <a16:creationId xmlns:a16="http://schemas.microsoft.com/office/drawing/2014/main" id="{A70FB032-1C6C-444B-9166-1D2C140715AF}"/>
            </a:ext>
          </a:extLst>
        </xdr:cNvPr>
        <xdr:cNvSpPr txBox="1"/>
      </xdr:nvSpPr>
      <xdr:spPr>
        <a:xfrm>
          <a:off x="3733800" y="14137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13005</xdr:rowOff>
    </xdr:from>
    <xdr:to>
      <xdr:col>15</xdr:col>
      <xdr:colOff>82550</xdr:colOff>
      <xdr:row>80</xdr:row>
      <xdr:rowOff>53626</xdr:rowOff>
    </xdr:to>
    <xdr:cxnSp macro="">
      <xdr:nvCxnSpPr>
        <xdr:cNvPr id="204" name="直線コネクタ 203">
          <a:extLst>
            <a:ext uri="{FF2B5EF4-FFF2-40B4-BE49-F238E27FC236}">
              <a16:creationId xmlns:a16="http://schemas.microsoft.com/office/drawing/2014/main" id="{8CCDE0CD-2D44-4F87-94C9-DD3D3047BBE5}"/>
            </a:ext>
          </a:extLst>
        </xdr:cNvPr>
        <xdr:cNvCxnSpPr/>
      </xdr:nvCxnSpPr>
      <xdr:spPr>
        <a:xfrm>
          <a:off x="2336800" y="13729005"/>
          <a:ext cx="889000" cy="4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5BAA4FA0-FE0F-4FB4-A71A-76FE25A057BA}"/>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22024FE4-D50C-46AC-9BC7-B3132D0F1ADD}"/>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161359</xdr:rowOff>
    </xdr:from>
    <xdr:to>
      <xdr:col>11</xdr:col>
      <xdr:colOff>31750</xdr:colOff>
      <xdr:row>80</xdr:row>
      <xdr:rowOff>13005</xdr:rowOff>
    </xdr:to>
    <xdr:cxnSp macro="">
      <xdr:nvCxnSpPr>
        <xdr:cNvPr id="207" name="直線コネクタ 206">
          <a:extLst>
            <a:ext uri="{FF2B5EF4-FFF2-40B4-BE49-F238E27FC236}">
              <a16:creationId xmlns:a16="http://schemas.microsoft.com/office/drawing/2014/main" id="{31B28314-5FA1-4D3D-BCFD-9C61F76C081E}"/>
            </a:ext>
          </a:extLst>
        </xdr:cNvPr>
        <xdr:cNvCxnSpPr/>
      </xdr:nvCxnSpPr>
      <xdr:spPr>
        <a:xfrm>
          <a:off x="1447800" y="13705909"/>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a:extLst>
            <a:ext uri="{FF2B5EF4-FFF2-40B4-BE49-F238E27FC236}">
              <a16:creationId xmlns:a16="http://schemas.microsoft.com/office/drawing/2014/main" id="{8F6919E1-175F-464F-9E26-D93D2C3F0BE1}"/>
            </a:ext>
          </a:extLst>
        </xdr:cNvPr>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21358</xdr:rowOff>
    </xdr:from>
    <xdr:ext cx="762000" cy="259045"/>
    <xdr:sp macro="" textlink="">
      <xdr:nvSpPr>
        <xdr:cNvPr id="209" name="テキスト ボックス 208">
          <a:extLst>
            <a:ext uri="{FF2B5EF4-FFF2-40B4-BE49-F238E27FC236}">
              <a16:creationId xmlns:a16="http://schemas.microsoft.com/office/drawing/2014/main" id="{C9117AD0-779D-4A3D-B1D5-7E849C46DC80}"/>
            </a:ext>
          </a:extLst>
        </xdr:cNvPr>
        <xdr:cNvSpPr txBox="1"/>
      </xdr:nvSpPr>
      <xdr:spPr>
        <a:xfrm>
          <a:off x="1955800" y="1408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a:extLst>
            <a:ext uri="{FF2B5EF4-FFF2-40B4-BE49-F238E27FC236}">
              <a16:creationId xmlns:a16="http://schemas.microsoft.com/office/drawing/2014/main" id="{D1995D48-9637-4AA0-B8D7-1FF455966C0C}"/>
            </a:ext>
          </a:extLst>
        </xdr:cNvPr>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164251</xdr:rowOff>
    </xdr:from>
    <xdr:ext cx="762000" cy="259045"/>
    <xdr:sp macro="" textlink="">
      <xdr:nvSpPr>
        <xdr:cNvPr id="211" name="テキスト ボックス 210">
          <a:extLst>
            <a:ext uri="{FF2B5EF4-FFF2-40B4-BE49-F238E27FC236}">
              <a16:creationId xmlns:a16="http://schemas.microsoft.com/office/drawing/2014/main" id="{272AFC98-5B26-4CE1-BE27-54C433B1A56F}"/>
            </a:ext>
          </a:extLst>
        </xdr:cNvPr>
        <xdr:cNvSpPr txBox="1"/>
      </xdr:nvSpPr>
      <xdr:spPr>
        <a:xfrm>
          <a:off x="1066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4CC3E225-2201-4B04-A5B8-1225C4AC02C1}"/>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D9E8DE0A-8801-4A72-8E26-AA303C7FE0E3}"/>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965C6FA-D236-4576-8D6A-1C98DD83EE1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9B6C59B-D36A-4328-9305-74DDCDF05918}"/>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16CC6016-50E8-43B8-B79B-2DC853601B53}"/>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45791</xdr:rowOff>
    </xdr:from>
    <xdr:to>
      <xdr:col>23</xdr:col>
      <xdr:colOff>184150</xdr:colOff>
      <xdr:row>80</xdr:row>
      <xdr:rowOff>147391</xdr:rowOff>
    </xdr:to>
    <xdr:sp macro="" textlink="">
      <xdr:nvSpPr>
        <xdr:cNvPr id="217" name="楕円 216">
          <a:extLst>
            <a:ext uri="{FF2B5EF4-FFF2-40B4-BE49-F238E27FC236}">
              <a16:creationId xmlns:a16="http://schemas.microsoft.com/office/drawing/2014/main" id="{5AC70D2B-3648-4CBD-A6EF-314264917DA2}"/>
            </a:ext>
          </a:extLst>
        </xdr:cNvPr>
        <xdr:cNvSpPr/>
      </xdr:nvSpPr>
      <xdr:spPr>
        <a:xfrm>
          <a:off x="4902200" y="1376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138518</xdr:rowOff>
    </xdr:from>
    <xdr:ext cx="762000" cy="259045"/>
    <xdr:sp macro="" textlink="">
      <xdr:nvSpPr>
        <xdr:cNvPr id="218" name="人件費・物件費等の状況該当値テキスト">
          <a:extLst>
            <a:ext uri="{FF2B5EF4-FFF2-40B4-BE49-F238E27FC236}">
              <a16:creationId xmlns:a16="http://schemas.microsoft.com/office/drawing/2014/main" id="{7479CC3E-454E-45EF-8083-C10B5D3D9787}"/>
            </a:ext>
          </a:extLst>
        </xdr:cNvPr>
        <xdr:cNvSpPr txBox="1"/>
      </xdr:nvSpPr>
      <xdr:spPr>
        <a:xfrm>
          <a:off x="5041900" y="1368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47633</xdr:rowOff>
    </xdr:from>
    <xdr:to>
      <xdr:col>19</xdr:col>
      <xdr:colOff>184150</xdr:colOff>
      <xdr:row>80</xdr:row>
      <xdr:rowOff>149233</xdr:rowOff>
    </xdr:to>
    <xdr:sp macro="" textlink="">
      <xdr:nvSpPr>
        <xdr:cNvPr id="219" name="楕円 218">
          <a:extLst>
            <a:ext uri="{FF2B5EF4-FFF2-40B4-BE49-F238E27FC236}">
              <a16:creationId xmlns:a16="http://schemas.microsoft.com/office/drawing/2014/main" id="{6F4153B1-03B8-44A6-9D40-4E6C632CD749}"/>
            </a:ext>
          </a:extLst>
        </xdr:cNvPr>
        <xdr:cNvSpPr/>
      </xdr:nvSpPr>
      <xdr:spPr>
        <a:xfrm>
          <a:off x="4064000" y="1376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159410</xdr:rowOff>
    </xdr:from>
    <xdr:ext cx="736600" cy="259045"/>
    <xdr:sp macro="" textlink="">
      <xdr:nvSpPr>
        <xdr:cNvPr id="220" name="テキスト ボックス 219">
          <a:extLst>
            <a:ext uri="{FF2B5EF4-FFF2-40B4-BE49-F238E27FC236}">
              <a16:creationId xmlns:a16="http://schemas.microsoft.com/office/drawing/2014/main" id="{B083DA35-3C78-4960-BABF-D8B2CCD5BB74}"/>
            </a:ext>
          </a:extLst>
        </xdr:cNvPr>
        <xdr:cNvSpPr txBox="1"/>
      </xdr:nvSpPr>
      <xdr:spPr>
        <a:xfrm>
          <a:off x="3733800" y="13532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2826</xdr:rowOff>
    </xdr:from>
    <xdr:to>
      <xdr:col>15</xdr:col>
      <xdr:colOff>133350</xdr:colOff>
      <xdr:row>80</xdr:row>
      <xdr:rowOff>104426</xdr:rowOff>
    </xdr:to>
    <xdr:sp macro="" textlink="">
      <xdr:nvSpPr>
        <xdr:cNvPr id="221" name="楕円 220">
          <a:extLst>
            <a:ext uri="{FF2B5EF4-FFF2-40B4-BE49-F238E27FC236}">
              <a16:creationId xmlns:a16="http://schemas.microsoft.com/office/drawing/2014/main" id="{1456DA6F-ACE1-4172-99B5-3A583393529D}"/>
            </a:ext>
          </a:extLst>
        </xdr:cNvPr>
        <xdr:cNvSpPr/>
      </xdr:nvSpPr>
      <xdr:spPr>
        <a:xfrm>
          <a:off x="3175000" y="1371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114603</xdr:rowOff>
    </xdr:from>
    <xdr:ext cx="762000" cy="259045"/>
    <xdr:sp macro="" textlink="">
      <xdr:nvSpPr>
        <xdr:cNvPr id="222" name="テキスト ボックス 221">
          <a:extLst>
            <a:ext uri="{FF2B5EF4-FFF2-40B4-BE49-F238E27FC236}">
              <a16:creationId xmlns:a16="http://schemas.microsoft.com/office/drawing/2014/main" id="{4B1F09B2-2A0C-42A2-931A-AB40F24B6398}"/>
            </a:ext>
          </a:extLst>
        </xdr:cNvPr>
        <xdr:cNvSpPr txBox="1"/>
      </xdr:nvSpPr>
      <xdr:spPr>
        <a:xfrm>
          <a:off x="2844800" y="1348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133655</xdr:rowOff>
    </xdr:from>
    <xdr:to>
      <xdr:col>11</xdr:col>
      <xdr:colOff>82550</xdr:colOff>
      <xdr:row>80</xdr:row>
      <xdr:rowOff>63805</xdr:rowOff>
    </xdr:to>
    <xdr:sp macro="" textlink="">
      <xdr:nvSpPr>
        <xdr:cNvPr id="223" name="楕円 222">
          <a:extLst>
            <a:ext uri="{FF2B5EF4-FFF2-40B4-BE49-F238E27FC236}">
              <a16:creationId xmlns:a16="http://schemas.microsoft.com/office/drawing/2014/main" id="{E8FC1290-D00F-4525-B782-5177844B01F0}"/>
            </a:ext>
          </a:extLst>
        </xdr:cNvPr>
        <xdr:cNvSpPr/>
      </xdr:nvSpPr>
      <xdr:spPr>
        <a:xfrm>
          <a:off x="2286000" y="136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73982</xdr:rowOff>
    </xdr:from>
    <xdr:ext cx="762000" cy="259045"/>
    <xdr:sp macro="" textlink="">
      <xdr:nvSpPr>
        <xdr:cNvPr id="224" name="テキスト ボックス 223">
          <a:extLst>
            <a:ext uri="{FF2B5EF4-FFF2-40B4-BE49-F238E27FC236}">
              <a16:creationId xmlns:a16="http://schemas.microsoft.com/office/drawing/2014/main" id="{3757B492-538B-4FDD-95D5-64C48E7946FA}"/>
            </a:ext>
          </a:extLst>
        </xdr:cNvPr>
        <xdr:cNvSpPr txBox="1"/>
      </xdr:nvSpPr>
      <xdr:spPr>
        <a:xfrm>
          <a:off x="1955800" y="134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110559</xdr:rowOff>
    </xdr:from>
    <xdr:to>
      <xdr:col>7</xdr:col>
      <xdr:colOff>31750</xdr:colOff>
      <xdr:row>80</xdr:row>
      <xdr:rowOff>40709</xdr:rowOff>
    </xdr:to>
    <xdr:sp macro="" textlink="">
      <xdr:nvSpPr>
        <xdr:cNvPr id="225" name="楕円 224">
          <a:extLst>
            <a:ext uri="{FF2B5EF4-FFF2-40B4-BE49-F238E27FC236}">
              <a16:creationId xmlns:a16="http://schemas.microsoft.com/office/drawing/2014/main" id="{AE5E83A8-8AB2-40CF-8638-994E707C14C9}"/>
            </a:ext>
          </a:extLst>
        </xdr:cNvPr>
        <xdr:cNvSpPr/>
      </xdr:nvSpPr>
      <xdr:spPr>
        <a:xfrm>
          <a:off x="1397000" y="1365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50886</xdr:rowOff>
    </xdr:from>
    <xdr:ext cx="762000" cy="259045"/>
    <xdr:sp macro="" textlink="">
      <xdr:nvSpPr>
        <xdr:cNvPr id="226" name="テキスト ボックス 225">
          <a:extLst>
            <a:ext uri="{FF2B5EF4-FFF2-40B4-BE49-F238E27FC236}">
              <a16:creationId xmlns:a16="http://schemas.microsoft.com/office/drawing/2014/main" id="{BE44B27E-7038-4336-9984-DD26D519248A}"/>
            </a:ext>
          </a:extLst>
        </xdr:cNvPr>
        <xdr:cNvSpPr txBox="1"/>
      </xdr:nvSpPr>
      <xdr:spPr>
        <a:xfrm>
          <a:off x="1066800" y="1342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3E0B5FB8-FA80-4DFD-82C0-7B36D1B625A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E9E6DA34-0223-47FD-8120-55B1A445148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CFB7A5C4-243D-4AE0-96AB-81CF920072F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AEAB6F24-8352-44AF-A6FB-3B9C508B119A}"/>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6D5E8726-EC2C-4963-92C3-8075BE8B934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B1E207BA-2450-46A2-B099-802BE29D5CF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C19C13C-BEAB-4BCA-990C-86E2A8A66E6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3E93D7F3-EC60-4537-AB3F-77649AF203F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F9F682BB-75C3-49B7-9AA9-25B3BEEF7DCF}"/>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F56A65F8-8DEE-410A-82A1-F799F6D2F521}"/>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FA88846A-A7E9-42E8-972D-F122DD8068BD}"/>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63A537E6-893D-49FB-AB14-766E22FECAC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EFE7828-C468-4F53-A5D0-BF9CC3A5D186}"/>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定員適正化計画に基づき、民間委託等の推進、職員の定数減を図った結果、職員の経験年数階層の変動により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％を下回っており、今後も地域の民間企業の平均給与の状況を踏まえ、給与の適正化に努める。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352B6D98-7538-48D1-93DA-D313111A69A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AB7681B1-AA7E-4707-8980-4C472658AA59}"/>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C09A66A3-D278-489E-BB6D-991C88024D6D}"/>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4E7004B3-47FD-4F77-B83E-37D23E296718}"/>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B4BED043-2144-4D47-A92B-3EDB505BD268}"/>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F8872B24-DBBF-4D66-A995-3FFBBC3FA2F4}"/>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86FBAE7D-45CA-409F-94DE-889A42B5EBEB}"/>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FC488A89-71E1-4F7E-AFD9-4818E706BFB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6A43D698-E229-4EAB-9667-2E360099A272}"/>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61F94AB3-5504-495A-A049-413F8197524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2BEC8D20-58CD-48FD-9AD6-52844BC26E0E}"/>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5B419E52-975D-4FBF-A770-D44278FA18E3}"/>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9FD77920-0A1F-4839-AE30-1B316C34BE76}"/>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70135340-5F8E-4B8F-A477-DB5AA90E97D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43DBB8CF-18A4-4150-B397-A3FDBE15E5E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a:extLst>
            <a:ext uri="{FF2B5EF4-FFF2-40B4-BE49-F238E27FC236}">
              <a16:creationId xmlns:a16="http://schemas.microsoft.com/office/drawing/2014/main" id="{12E30C3F-026F-417D-A312-4D714BB423D6}"/>
            </a:ext>
          </a:extLst>
        </xdr:cNvPr>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a:extLst>
            <a:ext uri="{FF2B5EF4-FFF2-40B4-BE49-F238E27FC236}">
              <a16:creationId xmlns:a16="http://schemas.microsoft.com/office/drawing/2014/main" id="{A672859C-06C8-4948-AF21-BC4B299B643F}"/>
            </a:ext>
          </a:extLst>
        </xdr:cNvPr>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a:extLst>
            <a:ext uri="{FF2B5EF4-FFF2-40B4-BE49-F238E27FC236}">
              <a16:creationId xmlns:a16="http://schemas.microsoft.com/office/drawing/2014/main" id="{4B6D6018-7E06-4D0F-95B2-A9A882DFA91B}"/>
            </a:ext>
          </a:extLst>
        </xdr:cNvPr>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a:extLst>
            <a:ext uri="{FF2B5EF4-FFF2-40B4-BE49-F238E27FC236}">
              <a16:creationId xmlns:a16="http://schemas.microsoft.com/office/drawing/2014/main" id="{0090C585-4C95-4A10-8E45-DEB94E8BA6DA}"/>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a:extLst>
            <a:ext uri="{FF2B5EF4-FFF2-40B4-BE49-F238E27FC236}">
              <a16:creationId xmlns:a16="http://schemas.microsoft.com/office/drawing/2014/main" id="{0EB02887-5C9A-43F5-B283-8ABE1110DE21}"/>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34572</xdr:rowOff>
    </xdr:to>
    <xdr:cxnSp macro="">
      <xdr:nvCxnSpPr>
        <xdr:cNvPr id="260" name="直線コネクタ 259">
          <a:extLst>
            <a:ext uri="{FF2B5EF4-FFF2-40B4-BE49-F238E27FC236}">
              <a16:creationId xmlns:a16="http://schemas.microsoft.com/office/drawing/2014/main" id="{07C13FCF-6ABC-45C3-BF53-9C8F9D6E4EDC}"/>
            </a:ext>
          </a:extLst>
        </xdr:cNvPr>
        <xdr:cNvCxnSpPr/>
      </xdr:nvCxnSpPr>
      <xdr:spPr>
        <a:xfrm>
          <a:off x="16179800" y="147390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61" name="給与水準   （国との比較）平均値テキスト">
          <a:extLst>
            <a:ext uri="{FF2B5EF4-FFF2-40B4-BE49-F238E27FC236}">
              <a16:creationId xmlns:a16="http://schemas.microsoft.com/office/drawing/2014/main" id="{C2AB3992-BE81-4233-909D-84A7C193C525}"/>
            </a:ext>
          </a:extLst>
        </xdr:cNvPr>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a:extLst>
            <a:ext uri="{FF2B5EF4-FFF2-40B4-BE49-F238E27FC236}">
              <a16:creationId xmlns:a16="http://schemas.microsoft.com/office/drawing/2014/main" id="{FE61EC62-2429-4E86-9E8C-8F17B6D8BED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165805</xdr:rowOff>
    </xdr:to>
    <xdr:cxnSp macro="">
      <xdr:nvCxnSpPr>
        <xdr:cNvPr id="263" name="直線コネクタ 262">
          <a:extLst>
            <a:ext uri="{FF2B5EF4-FFF2-40B4-BE49-F238E27FC236}">
              <a16:creationId xmlns:a16="http://schemas.microsoft.com/office/drawing/2014/main" id="{1F343400-6CB8-4FD9-8F6D-D1ECDBDD49F3}"/>
            </a:ext>
          </a:extLst>
        </xdr:cNvPr>
        <xdr:cNvCxnSpPr/>
      </xdr:nvCxnSpPr>
      <xdr:spPr>
        <a:xfrm>
          <a:off x="15290800" y="1472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a:extLst>
            <a:ext uri="{FF2B5EF4-FFF2-40B4-BE49-F238E27FC236}">
              <a16:creationId xmlns:a16="http://schemas.microsoft.com/office/drawing/2014/main" id="{9062C2C4-B37E-4033-8E50-8B5163E60D8B}"/>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5" name="テキスト ボックス 264">
          <a:extLst>
            <a:ext uri="{FF2B5EF4-FFF2-40B4-BE49-F238E27FC236}">
              <a16:creationId xmlns:a16="http://schemas.microsoft.com/office/drawing/2014/main" id="{E4160736-04A4-4FBE-83AB-25753570F5E7}"/>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152400</xdr:rowOff>
    </xdr:to>
    <xdr:cxnSp macro="">
      <xdr:nvCxnSpPr>
        <xdr:cNvPr id="266" name="直線コネクタ 265">
          <a:extLst>
            <a:ext uri="{FF2B5EF4-FFF2-40B4-BE49-F238E27FC236}">
              <a16:creationId xmlns:a16="http://schemas.microsoft.com/office/drawing/2014/main" id="{DE26709D-C1E0-4087-9376-E39FD7E27A06}"/>
            </a:ext>
          </a:extLst>
        </xdr:cNvPr>
        <xdr:cNvCxnSpPr/>
      </xdr:nvCxnSpPr>
      <xdr:spPr>
        <a:xfrm>
          <a:off x="14401800" y="146720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a:extLst>
            <a:ext uri="{FF2B5EF4-FFF2-40B4-BE49-F238E27FC236}">
              <a16:creationId xmlns:a16="http://schemas.microsoft.com/office/drawing/2014/main" id="{26D1573D-A550-4538-ADAD-012E868A713B}"/>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8" name="テキスト ボックス 267">
          <a:extLst>
            <a:ext uri="{FF2B5EF4-FFF2-40B4-BE49-F238E27FC236}">
              <a16:creationId xmlns:a16="http://schemas.microsoft.com/office/drawing/2014/main" id="{BAA76EC9-AC0C-43DB-B481-3CB4CAC8C07C}"/>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115005</xdr:rowOff>
    </xdr:to>
    <xdr:cxnSp macro="">
      <xdr:nvCxnSpPr>
        <xdr:cNvPr id="269" name="直線コネクタ 268">
          <a:extLst>
            <a:ext uri="{FF2B5EF4-FFF2-40B4-BE49-F238E27FC236}">
              <a16:creationId xmlns:a16="http://schemas.microsoft.com/office/drawing/2014/main" id="{EE5842F7-9815-4D04-8F57-BE1C1163F3B8}"/>
            </a:ext>
          </a:extLst>
        </xdr:cNvPr>
        <xdr:cNvCxnSpPr/>
      </xdr:nvCxnSpPr>
      <xdr:spPr>
        <a:xfrm flipV="1">
          <a:off x="13512800" y="14672028"/>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id="{91DED939-E358-477E-B338-B972490DD63A}"/>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a:extLst>
            <a:ext uri="{FF2B5EF4-FFF2-40B4-BE49-F238E27FC236}">
              <a16:creationId xmlns:a16="http://schemas.microsoft.com/office/drawing/2014/main" id="{B186D606-431E-4A29-98BA-5636ABE96B8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a:extLst>
            <a:ext uri="{FF2B5EF4-FFF2-40B4-BE49-F238E27FC236}">
              <a16:creationId xmlns:a16="http://schemas.microsoft.com/office/drawing/2014/main" id="{D9E9CB65-3C67-4ECA-8D2D-6B3846B29114}"/>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73" name="テキスト ボックス 272">
          <a:extLst>
            <a:ext uri="{FF2B5EF4-FFF2-40B4-BE49-F238E27FC236}">
              <a16:creationId xmlns:a16="http://schemas.microsoft.com/office/drawing/2014/main" id="{131F3C3C-6A44-4B15-84D3-B62D72CF4855}"/>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1A959AF-D976-4B5B-A743-CF168B2D976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49FA4D80-49B7-4E53-82AE-7787FB67DD0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72675EB8-EFBB-445B-BB38-0CDA88CDDEF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7FE35BA7-1C01-4E3B-98E0-A8CE8A2B35ED}"/>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451D062-EFB3-4935-A99A-341F97721D24}"/>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9" name="楕円 278">
          <a:extLst>
            <a:ext uri="{FF2B5EF4-FFF2-40B4-BE49-F238E27FC236}">
              <a16:creationId xmlns:a16="http://schemas.microsoft.com/office/drawing/2014/main" id="{4A6CC9A0-B9E9-4482-8595-BBC876B0EE6A}"/>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80" name="給与水準   （国との比較）該当値テキスト">
          <a:extLst>
            <a:ext uri="{FF2B5EF4-FFF2-40B4-BE49-F238E27FC236}">
              <a16:creationId xmlns:a16="http://schemas.microsoft.com/office/drawing/2014/main" id="{87878B5B-739A-43B9-8F96-57BE8F130565}"/>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81" name="楕円 280">
          <a:extLst>
            <a:ext uri="{FF2B5EF4-FFF2-40B4-BE49-F238E27FC236}">
              <a16:creationId xmlns:a16="http://schemas.microsoft.com/office/drawing/2014/main" id="{C266F4B1-7F37-40A6-A8E3-4C2200F3874B}"/>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82" name="テキスト ボックス 281">
          <a:extLst>
            <a:ext uri="{FF2B5EF4-FFF2-40B4-BE49-F238E27FC236}">
              <a16:creationId xmlns:a16="http://schemas.microsoft.com/office/drawing/2014/main" id="{C1D72442-CA15-4990-817B-0B8D21AE8F0F}"/>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3" name="楕円 282">
          <a:extLst>
            <a:ext uri="{FF2B5EF4-FFF2-40B4-BE49-F238E27FC236}">
              <a16:creationId xmlns:a16="http://schemas.microsoft.com/office/drawing/2014/main" id="{9D3BABD3-A155-4854-8E0E-78030238E43F}"/>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DCF725AF-0FFD-4521-8322-DEEBC419EBAC}"/>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47978</xdr:rowOff>
    </xdr:from>
    <xdr:to>
      <xdr:col>68</xdr:col>
      <xdr:colOff>203200</xdr:colOff>
      <xdr:row>85</xdr:row>
      <xdr:rowOff>149578</xdr:rowOff>
    </xdr:to>
    <xdr:sp macro="" textlink="">
      <xdr:nvSpPr>
        <xdr:cNvPr id="285" name="楕円 284">
          <a:extLst>
            <a:ext uri="{FF2B5EF4-FFF2-40B4-BE49-F238E27FC236}">
              <a16:creationId xmlns:a16="http://schemas.microsoft.com/office/drawing/2014/main" id="{502D670A-3A4F-4045-BFCC-44A746FB59B3}"/>
            </a:ext>
          </a:extLst>
        </xdr:cNvPr>
        <xdr:cNvSpPr/>
      </xdr:nvSpPr>
      <xdr:spPr>
        <a:xfrm>
          <a:off x="14351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86" name="テキスト ボックス 285">
          <a:extLst>
            <a:ext uri="{FF2B5EF4-FFF2-40B4-BE49-F238E27FC236}">
              <a16:creationId xmlns:a16="http://schemas.microsoft.com/office/drawing/2014/main" id="{4643278F-4FCD-4BD9-B7D4-5DB1A6EE0925}"/>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7" name="楕円 286">
          <a:extLst>
            <a:ext uri="{FF2B5EF4-FFF2-40B4-BE49-F238E27FC236}">
              <a16:creationId xmlns:a16="http://schemas.microsoft.com/office/drawing/2014/main" id="{B43A6121-90EA-4000-B665-66DC16ED0888}"/>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8" name="テキスト ボックス 287">
          <a:extLst>
            <a:ext uri="{FF2B5EF4-FFF2-40B4-BE49-F238E27FC236}">
              <a16:creationId xmlns:a16="http://schemas.microsoft.com/office/drawing/2014/main" id="{4AB18D6E-B15C-4FD2-A894-872D8EAD9066}"/>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751C603F-EC42-4833-9941-AAA3CB3B9CA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73641CE7-78A8-4C95-894E-23F5B493BAAB}"/>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E6C1C1F6-B279-4285-B815-561FA8D9484F}"/>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876D6A71-D9F1-4274-84AA-CA99085B7AC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6055DCDB-0045-4A48-9D7B-09A3BD89727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2DD4C2EE-0DF0-4534-B19E-CB69BB7DAE89}"/>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C3CC9D35-76E1-43A2-9AA9-9735DE2E3BDC}"/>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350DD22C-A72F-49BF-B346-FAA88B79969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A1EE6123-CD1E-4043-9A13-CDD61931F80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C50B16E8-98A3-43C9-B80B-918CDE80D2F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683DE78E-F37E-4128-92C0-7215E388BAE4}"/>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10604E03-FA57-449E-A523-46A9F2F2B93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FF8939F9-70EA-4AC5-B74B-2F7558F6A0D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定員適正化計画に基づき、民間委託等の推進、職員の定数減を図った結果、職員の経験年数階層の変動により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％を下回っており、今後も地域の民間企業の平均給与の状況を踏まえ、給与の適正化に努める。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A131EE8F-E2BD-4E47-9AB5-E095B5C678A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22C8FDD3-5030-417A-9CB7-4E50CBD2431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81E2E5D-78C7-441E-A75D-C18449CA97F3}"/>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92DDDDCC-202A-4DED-A4C1-0D78BEBCEE7A}"/>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49340E6E-4176-46CB-8914-08897198E5B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3A9EE2A8-4E85-4CFD-97B1-B5BF7B7B458B}"/>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6480AF52-F240-4BDB-BBEB-B8864C1C78AA}"/>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66C8F262-E99C-4AA3-AEA0-B5532C69FBC1}"/>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CDA95090-CAC2-49A6-8D73-4A9D2FA582E8}"/>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2E8B1A77-62AB-48B9-8000-74D02E59EB16}"/>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8BD222C5-328F-4440-903B-D30AC96ACF2C}"/>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F3ABAEF-5B04-4413-9F79-2B3A577929E8}"/>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AE22B82-A5BC-4A53-B920-CD5ACBA05478}"/>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a:extLst>
            <a:ext uri="{FF2B5EF4-FFF2-40B4-BE49-F238E27FC236}">
              <a16:creationId xmlns:a16="http://schemas.microsoft.com/office/drawing/2014/main" id="{185E9F9E-7B87-4ACF-83D2-345B252CFB79}"/>
            </a:ext>
          </a:extLst>
        </xdr:cNvPr>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a:extLst>
            <a:ext uri="{FF2B5EF4-FFF2-40B4-BE49-F238E27FC236}">
              <a16:creationId xmlns:a16="http://schemas.microsoft.com/office/drawing/2014/main" id="{ACCE5E1A-E0E5-46A6-98B3-6850BE8C8F60}"/>
            </a:ext>
          </a:extLst>
        </xdr:cNvPr>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a:extLst>
            <a:ext uri="{FF2B5EF4-FFF2-40B4-BE49-F238E27FC236}">
              <a16:creationId xmlns:a16="http://schemas.microsoft.com/office/drawing/2014/main" id="{E180D937-EF6D-4D5A-97A9-22834175DA39}"/>
            </a:ext>
          </a:extLst>
        </xdr:cNvPr>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a:extLst>
            <a:ext uri="{FF2B5EF4-FFF2-40B4-BE49-F238E27FC236}">
              <a16:creationId xmlns:a16="http://schemas.microsoft.com/office/drawing/2014/main" id="{396349FC-FDC2-409D-9A92-042C34493B3A}"/>
            </a:ext>
          </a:extLst>
        </xdr:cNvPr>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a:extLst>
            <a:ext uri="{FF2B5EF4-FFF2-40B4-BE49-F238E27FC236}">
              <a16:creationId xmlns:a16="http://schemas.microsoft.com/office/drawing/2014/main" id="{CAF60B27-5F77-4995-A03C-4AA9E8C1F767}"/>
            </a:ext>
          </a:extLst>
        </xdr:cNvPr>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86690</xdr:rowOff>
    </xdr:from>
    <xdr:to>
      <xdr:col>81</xdr:col>
      <xdr:colOff>44450</xdr:colOff>
      <xdr:row>60</xdr:row>
      <xdr:rowOff>104063</xdr:rowOff>
    </xdr:to>
    <xdr:cxnSp macro="">
      <xdr:nvCxnSpPr>
        <xdr:cNvPr id="320" name="直線コネクタ 319">
          <a:extLst>
            <a:ext uri="{FF2B5EF4-FFF2-40B4-BE49-F238E27FC236}">
              <a16:creationId xmlns:a16="http://schemas.microsoft.com/office/drawing/2014/main" id="{0F7C0D1F-FC3A-4D71-B0E6-A2A3347B759F}"/>
            </a:ext>
          </a:extLst>
        </xdr:cNvPr>
        <xdr:cNvCxnSpPr/>
      </xdr:nvCxnSpPr>
      <xdr:spPr>
        <a:xfrm flipV="1">
          <a:off x="16179800" y="10373690"/>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54170</xdr:rowOff>
    </xdr:from>
    <xdr:ext cx="762000" cy="259045"/>
    <xdr:sp macro="" textlink="">
      <xdr:nvSpPr>
        <xdr:cNvPr id="321" name="定員管理の状況平均値テキスト">
          <a:extLst>
            <a:ext uri="{FF2B5EF4-FFF2-40B4-BE49-F238E27FC236}">
              <a16:creationId xmlns:a16="http://schemas.microsoft.com/office/drawing/2014/main" id="{44C645A2-56F2-43F2-88E8-A983A2D1E0DE}"/>
            </a:ext>
          </a:extLst>
        </xdr:cNvPr>
        <xdr:cNvSpPr txBox="1"/>
      </xdr:nvSpPr>
      <xdr:spPr>
        <a:xfrm>
          <a:off x="17106900" y="1051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a:extLst>
            <a:ext uri="{FF2B5EF4-FFF2-40B4-BE49-F238E27FC236}">
              <a16:creationId xmlns:a16="http://schemas.microsoft.com/office/drawing/2014/main" id="{30027DD3-4DBA-403B-8F5A-071211AF5AE6}"/>
            </a:ext>
          </a:extLst>
        </xdr:cNvPr>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99238</xdr:rowOff>
    </xdr:from>
    <xdr:to>
      <xdr:col>77</xdr:col>
      <xdr:colOff>44450</xdr:colOff>
      <xdr:row>60</xdr:row>
      <xdr:rowOff>104063</xdr:rowOff>
    </xdr:to>
    <xdr:cxnSp macro="">
      <xdr:nvCxnSpPr>
        <xdr:cNvPr id="323" name="直線コネクタ 322">
          <a:extLst>
            <a:ext uri="{FF2B5EF4-FFF2-40B4-BE49-F238E27FC236}">
              <a16:creationId xmlns:a16="http://schemas.microsoft.com/office/drawing/2014/main" id="{4EA3AB51-92DA-48A9-A388-3DCB85CBB022}"/>
            </a:ext>
          </a:extLst>
        </xdr:cNvPr>
        <xdr:cNvCxnSpPr/>
      </xdr:nvCxnSpPr>
      <xdr:spPr>
        <a:xfrm>
          <a:off x="15290800" y="10386238"/>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a:extLst>
            <a:ext uri="{FF2B5EF4-FFF2-40B4-BE49-F238E27FC236}">
              <a16:creationId xmlns:a16="http://schemas.microsoft.com/office/drawing/2014/main" id="{F3E1F7F3-4DCE-44CD-8AC1-59131BAD1FF5}"/>
            </a:ext>
          </a:extLst>
        </xdr:cNvPr>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162679</xdr:rowOff>
    </xdr:from>
    <xdr:ext cx="736600" cy="259045"/>
    <xdr:sp macro="" textlink="">
      <xdr:nvSpPr>
        <xdr:cNvPr id="325" name="テキスト ボックス 324">
          <a:extLst>
            <a:ext uri="{FF2B5EF4-FFF2-40B4-BE49-F238E27FC236}">
              <a16:creationId xmlns:a16="http://schemas.microsoft.com/office/drawing/2014/main" id="{D31B7070-8AE1-443F-A3AB-76AB23F9862C}"/>
            </a:ext>
          </a:extLst>
        </xdr:cNvPr>
        <xdr:cNvSpPr txBox="1"/>
      </xdr:nvSpPr>
      <xdr:spPr>
        <a:xfrm>
          <a:off x="15798800" y="10621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93446</xdr:rowOff>
    </xdr:from>
    <xdr:to>
      <xdr:col>72</xdr:col>
      <xdr:colOff>203200</xdr:colOff>
      <xdr:row>60</xdr:row>
      <xdr:rowOff>99238</xdr:rowOff>
    </xdr:to>
    <xdr:cxnSp macro="">
      <xdr:nvCxnSpPr>
        <xdr:cNvPr id="326" name="直線コネクタ 325">
          <a:extLst>
            <a:ext uri="{FF2B5EF4-FFF2-40B4-BE49-F238E27FC236}">
              <a16:creationId xmlns:a16="http://schemas.microsoft.com/office/drawing/2014/main" id="{EFBDAC64-2D89-4FB8-9F29-132C4804859A}"/>
            </a:ext>
          </a:extLst>
        </xdr:cNvPr>
        <xdr:cNvCxnSpPr/>
      </xdr:nvCxnSpPr>
      <xdr:spPr>
        <a:xfrm>
          <a:off x="14401800" y="10380446"/>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a:extLst>
            <a:ext uri="{FF2B5EF4-FFF2-40B4-BE49-F238E27FC236}">
              <a16:creationId xmlns:a16="http://schemas.microsoft.com/office/drawing/2014/main" id="{E77170EB-64F2-43AA-A92F-6D4978640A6A}"/>
            </a:ext>
          </a:extLst>
        </xdr:cNvPr>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162196</xdr:rowOff>
    </xdr:from>
    <xdr:ext cx="762000" cy="259045"/>
    <xdr:sp macro="" textlink="">
      <xdr:nvSpPr>
        <xdr:cNvPr id="328" name="テキスト ボックス 327">
          <a:extLst>
            <a:ext uri="{FF2B5EF4-FFF2-40B4-BE49-F238E27FC236}">
              <a16:creationId xmlns:a16="http://schemas.microsoft.com/office/drawing/2014/main" id="{88FAA789-BE40-47AB-871D-F00FB8E49256}"/>
            </a:ext>
          </a:extLst>
        </xdr:cNvPr>
        <xdr:cNvSpPr txBox="1"/>
      </xdr:nvSpPr>
      <xdr:spPr>
        <a:xfrm>
          <a:off x="14909800" y="106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93446</xdr:rowOff>
    </xdr:to>
    <xdr:cxnSp macro="">
      <xdr:nvCxnSpPr>
        <xdr:cNvPr id="329" name="直線コネクタ 328">
          <a:extLst>
            <a:ext uri="{FF2B5EF4-FFF2-40B4-BE49-F238E27FC236}">
              <a16:creationId xmlns:a16="http://schemas.microsoft.com/office/drawing/2014/main" id="{568AF17D-46B1-4B7D-B1F6-965478AB5715}"/>
            </a:ext>
          </a:extLst>
        </xdr:cNvPr>
        <xdr:cNvCxnSpPr/>
      </xdr:nvCxnSpPr>
      <xdr:spPr>
        <a:xfrm>
          <a:off x="13512800" y="1037272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a:extLst>
            <a:ext uri="{FF2B5EF4-FFF2-40B4-BE49-F238E27FC236}">
              <a16:creationId xmlns:a16="http://schemas.microsoft.com/office/drawing/2014/main" id="{7F349B4D-5878-4D1B-96E3-CAB9AA8DD899}"/>
            </a:ext>
          </a:extLst>
        </xdr:cNvPr>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159300</xdr:rowOff>
    </xdr:from>
    <xdr:ext cx="762000" cy="259045"/>
    <xdr:sp macro="" textlink="">
      <xdr:nvSpPr>
        <xdr:cNvPr id="331" name="テキスト ボックス 330">
          <a:extLst>
            <a:ext uri="{FF2B5EF4-FFF2-40B4-BE49-F238E27FC236}">
              <a16:creationId xmlns:a16="http://schemas.microsoft.com/office/drawing/2014/main" id="{ADD5236B-3A00-4891-8031-42AB7EBE4AA8}"/>
            </a:ext>
          </a:extLst>
        </xdr:cNvPr>
        <xdr:cNvSpPr txBox="1"/>
      </xdr:nvSpPr>
      <xdr:spPr>
        <a:xfrm>
          <a:off x="14020800" y="1061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a:extLst>
            <a:ext uri="{FF2B5EF4-FFF2-40B4-BE49-F238E27FC236}">
              <a16:creationId xmlns:a16="http://schemas.microsoft.com/office/drawing/2014/main" id="{5A761566-B732-4FC4-826B-B6FE00B68DBE}"/>
            </a:ext>
          </a:extLst>
        </xdr:cNvPr>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147235</xdr:rowOff>
    </xdr:from>
    <xdr:ext cx="762000" cy="259045"/>
    <xdr:sp macro="" textlink="">
      <xdr:nvSpPr>
        <xdr:cNvPr id="333" name="テキスト ボックス 332">
          <a:extLst>
            <a:ext uri="{FF2B5EF4-FFF2-40B4-BE49-F238E27FC236}">
              <a16:creationId xmlns:a16="http://schemas.microsoft.com/office/drawing/2014/main" id="{AB1BAB56-7ED4-4B55-B4B6-7F4F6FB66D99}"/>
            </a:ext>
          </a:extLst>
        </xdr:cNvPr>
        <xdr:cNvSpPr txBox="1"/>
      </xdr:nvSpPr>
      <xdr:spPr>
        <a:xfrm>
          <a:off x="13131800" y="1060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A6888ECA-9A70-4188-A2DB-BCC0517DCDF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9DD7FFDA-F7C4-47A1-BC93-39477273984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A0DEF60-EE38-4BCB-84AF-22583E13A418}"/>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F15173C-3AFB-4AEB-A87C-EB10CB6BBD37}"/>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5277235-DA56-4527-9A8F-CBA9589A55B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35890</xdr:rowOff>
    </xdr:from>
    <xdr:to>
      <xdr:col>81</xdr:col>
      <xdr:colOff>95250</xdr:colOff>
      <xdr:row>60</xdr:row>
      <xdr:rowOff>137490</xdr:rowOff>
    </xdr:to>
    <xdr:sp macro="" textlink="">
      <xdr:nvSpPr>
        <xdr:cNvPr id="339" name="楕円 338">
          <a:extLst>
            <a:ext uri="{FF2B5EF4-FFF2-40B4-BE49-F238E27FC236}">
              <a16:creationId xmlns:a16="http://schemas.microsoft.com/office/drawing/2014/main" id="{44867A25-5812-429C-BD4B-033D26524E47}"/>
            </a:ext>
          </a:extLst>
        </xdr:cNvPr>
        <xdr:cNvSpPr/>
      </xdr:nvSpPr>
      <xdr:spPr>
        <a:xfrm>
          <a:off x="16967200" y="103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128617</xdr:rowOff>
    </xdr:from>
    <xdr:ext cx="762000" cy="259045"/>
    <xdr:sp macro="" textlink="">
      <xdr:nvSpPr>
        <xdr:cNvPr id="340" name="定員管理の状況該当値テキスト">
          <a:extLst>
            <a:ext uri="{FF2B5EF4-FFF2-40B4-BE49-F238E27FC236}">
              <a16:creationId xmlns:a16="http://schemas.microsoft.com/office/drawing/2014/main" id="{B1A70AA0-2ADE-4549-8EA6-CD318869C8AF}"/>
            </a:ext>
          </a:extLst>
        </xdr:cNvPr>
        <xdr:cNvSpPr txBox="1"/>
      </xdr:nvSpPr>
      <xdr:spPr>
        <a:xfrm>
          <a:off x="17106900" y="102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53263</xdr:rowOff>
    </xdr:from>
    <xdr:to>
      <xdr:col>77</xdr:col>
      <xdr:colOff>95250</xdr:colOff>
      <xdr:row>60</xdr:row>
      <xdr:rowOff>154863</xdr:rowOff>
    </xdr:to>
    <xdr:sp macro="" textlink="">
      <xdr:nvSpPr>
        <xdr:cNvPr id="341" name="楕円 340">
          <a:extLst>
            <a:ext uri="{FF2B5EF4-FFF2-40B4-BE49-F238E27FC236}">
              <a16:creationId xmlns:a16="http://schemas.microsoft.com/office/drawing/2014/main" id="{D290EECD-4498-4637-B27F-74E306EF1E93}"/>
            </a:ext>
          </a:extLst>
        </xdr:cNvPr>
        <xdr:cNvSpPr/>
      </xdr:nvSpPr>
      <xdr:spPr>
        <a:xfrm>
          <a:off x="16129000" y="103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165040</xdr:rowOff>
    </xdr:from>
    <xdr:ext cx="736600" cy="259045"/>
    <xdr:sp macro="" textlink="">
      <xdr:nvSpPr>
        <xdr:cNvPr id="342" name="テキスト ボックス 341">
          <a:extLst>
            <a:ext uri="{FF2B5EF4-FFF2-40B4-BE49-F238E27FC236}">
              <a16:creationId xmlns:a16="http://schemas.microsoft.com/office/drawing/2014/main" id="{381564E6-6619-4357-826A-A4A95753A772}"/>
            </a:ext>
          </a:extLst>
        </xdr:cNvPr>
        <xdr:cNvSpPr txBox="1"/>
      </xdr:nvSpPr>
      <xdr:spPr>
        <a:xfrm>
          <a:off x="15798800" y="1010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48438</xdr:rowOff>
    </xdr:from>
    <xdr:to>
      <xdr:col>73</xdr:col>
      <xdr:colOff>44450</xdr:colOff>
      <xdr:row>60</xdr:row>
      <xdr:rowOff>150038</xdr:rowOff>
    </xdr:to>
    <xdr:sp macro="" textlink="">
      <xdr:nvSpPr>
        <xdr:cNvPr id="343" name="楕円 342">
          <a:extLst>
            <a:ext uri="{FF2B5EF4-FFF2-40B4-BE49-F238E27FC236}">
              <a16:creationId xmlns:a16="http://schemas.microsoft.com/office/drawing/2014/main" id="{B657697F-DCD5-4270-AF7B-5BCDD5ADF585}"/>
            </a:ext>
          </a:extLst>
        </xdr:cNvPr>
        <xdr:cNvSpPr/>
      </xdr:nvSpPr>
      <xdr:spPr>
        <a:xfrm>
          <a:off x="15240000" y="103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160215</xdr:rowOff>
    </xdr:from>
    <xdr:ext cx="762000" cy="259045"/>
    <xdr:sp macro="" textlink="">
      <xdr:nvSpPr>
        <xdr:cNvPr id="344" name="テキスト ボックス 343">
          <a:extLst>
            <a:ext uri="{FF2B5EF4-FFF2-40B4-BE49-F238E27FC236}">
              <a16:creationId xmlns:a16="http://schemas.microsoft.com/office/drawing/2014/main" id="{543672BE-8CE1-46B7-BB0B-4367DFFFB610}"/>
            </a:ext>
          </a:extLst>
        </xdr:cNvPr>
        <xdr:cNvSpPr txBox="1"/>
      </xdr:nvSpPr>
      <xdr:spPr>
        <a:xfrm>
          <a:off x="14909800" y="1010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42646</xdr:rowOff>
    </xdr:from>
    <xdr:to>
      <xdr:col>68</xdr:col>
      <xdr:colOff>203200</xdr:colOff>
      <xdr:row>60</xdr:row>
      <xdr:rowOff>144246</xdr:rowOff>
    </xdr:to>
    <xdr:sp macro="" textlink="">
      <xdr:nvSpPr>
        <xdr:cNvPr id="345" name="楕円 344">
          <a:extLst>
            <a:ext uri="{FF2B5EF4-FFF2-40B4-BE49-F238E27FC236}">
              <a16:creationId xmlns:a16="http://schemas.microsoft.com/office/drawing/2014/main" id="{B4B15FB4-59CB-481E-AC5E-4371416F9F5E}"/>
            </a:ext>
          </a:extLst>
        </xdr:cNvPr>
        <xdr:cNvSpPr/>
      </xdr:nvSpPr>
      <xdr:spPr>
        <a:xfrm>
          <a:off x="14351000" y="1032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154423</xdr:rowOff>
    </xdr:from>
    <xdr:ext cx="762000" cy="259045"/>
    <xdr:sp macro="" textlink="">
      <xdr:nvSpPr>
        <xdr:cNvPr id="346" name="テキスト ボックス 345">
          <a:extLst>
            <a:ext uri="{FF2B5EF4-FFF2-40B4-BE49-F238E27FC236}">
              <a16:creationId xmlns:a16="http://schemas.microsoft.com/office/drawing/2014/main" id="{C934DC42-E9F1-4569-AD79-A65DA9561692}"/>
            </a:ext>
          </a:extLst>
        </xdr:cNvPr>
        <xdr:cNvSpPr txBox="1"/>
      </xdr:nvSpPr>
      <xdr:spPr>
        <a:xfrm>
          <a:off x="14020800" y="1009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34925</xdr:rowOff>
    </xdr:from>
    <xdr:to>
      <xdr:col>64</xdr:col>
      <xdr:colOff>152400</xdr:colOff>
      <xdr:row>60</xdr:row>
      <xdr:rowOff>136525</xdr:rowOff>
    </xdr:to>
    <xdr:sp macro="" textlink="">
      <xdr:nvSpPr>
        <xdr:cNvPr id="347" name="楕円 346">
          <a:extLst>
            <a:ext uri="{FF2B5EF4-FFF2-40B4-BE49-F238E27FC236}">
              <a16:creationId xmlns:a16="http://schemas.microsoft.com/office/drawing/2014/main" id="{11179BDD-7E8D-4C4B-8E17-4A565E198239}"/>
            </a:ext>
          </a:extLst>
        </xdr:cNvPr>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1252E894-D92B-4A9A-9365-281C357AA26E}"/>
            </a:ext>
          </a:extLst>
        </xdr:cNvPr>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9AAFC1E0-089C-4939-8715-5D7C49906EC8}"/>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25AA22EC-1850-4764-A907-8320BB2AA98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BB08F79-EACD-4EE8-80DE-579581A1E16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28C213A7-28E4-4779-B687-B664E42D3F2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14B1A76-9EA2-4A51-A0C3-6F963A3316B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9498F97B-0D4B-4539-BBAC-62706C39659E}"/>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FD54C825-81FE-482A-BB30-5A87CB89391E}"/>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1559632B-4971-44E3-8872-732A24909A0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1B47EB0D-E913-4A35-B5C1-4380D598D5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740EAC27-A7A1-4039-99B7-5DF74041279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B00701CB-D552-478D-9E0A-5C96EEC85343}"/>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E1274329-4495-4CCE-9C55-EE086108169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9BF1070-DB8A-40E4-B7DD-56AC310158B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人事管理の適正化を図るため、職員の削減を行ってきたが、住民ニーズの多種・多様化により正規職員の人材不足が懸念される。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下回っているが、ＩＣＴを活用した行政事務のデジタル化、行政手続きのオンライン化、電子決裁の導入及びペーパレス化などを推進し、業務の効率化と円滑化を図り、今後も引き続き人事管理の適正化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CAA694A6-A620-4EE1-B092-D97816AF851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FA6CC49A-264D-4ACB-AFE9-4FD1F5EB4E9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1D5D6F46-7AB5-41BC-A70D-6F23D792DB39}"/>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F69E8E8B-7637-4C85-9297-99664B325B52}"/>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9A94E9B0-48AB-4FE8-BC97-6AB3AEC22471}"/>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AFDEF20-1D97-4644-8692-0400D66516AE}"/>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79D8BEA0-C2AD-4ED0-A825-C7700FD7E44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440DCE92-0EA8-4963-B186-25B6171148C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E756B459-CEB5-4752-AEC3-A3E5C1DAC8CB}"/>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C50B9CFE-16FB-459B-B017-02A0D9AEED5F}"/>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929B081D-1377-478F-8080-A77301B571D5}"/>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F6606A3A-28C6-4560-8401-DA48B455DF53}"/>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1C6A5248-B054-489C-8E02-D55792BEDC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48E969E2-ADF8-44AF-ADC4-51C792148C77}"/>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a:extLst>
            <a:ext uri="{FF2B5EF4-FFF2-40B4-BE49-F238E27FC236}">
              <a16:creationId xmlns:a16="http://schemas.microsoft.com/office/drawing/2014/main" id="{EA03D0B6-43FF-4509-B41E-CCF259612877}"/>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a:extLst>
            <a:ext uri="{FF2B5EF4-FFF2-40B4-BE49-F238E27FC236}">
              <a16:creationId xmlns:a16="http://schemas.microsoft.com/office/drawing/2014/main" id="{D20E0097-C748-400D-B253-FAD5A7BD7273}"/>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a:extLst>
            <a:ext uri="{FF2B5EF4-FFF2-40B4-BE49-F238E27FC236}">
              <a16:creationId xmlns:a16="http://schemas.microsoft.com/office/drawing/2014/main" id="{14A838E8-5A96-498F-982C-11AC4EDC7C7C}"/>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a:extLst>
            <a:ext uri="{FF2B5EF4-FFF2-40B4-BE49-F238E27FC236}">
              <a16:creationId xmlns:a16="http://schemas.microsoft.com/office/drawing/2014/main" id="{0BF15DA0-26D5-41CE-842B-D143BFCBEB4B}"/>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a:extLst>
            <a:ext uri="{FF2B5EF4-FFF2-40B4-BE49-F238E27FC236}">
              <a16:creationId xmlns:a16="http://schemas.microsoft.com/office/drawing/2014/main" id="{BD99D4B4-375D-45A1-8F77-22ABF208A0AA}"/>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8C47FBD1-C4A0-496F-B0EF-0F78687E523A}"/>
            </a:ext>
          </a:extLst>
        </xdr:cNvPr>
        <xdr:cNvCxnSpPr/>
      </xdr:nvCxnSpPr>
      <xdr:spPr>
        <a:xfrm>
          <a:off x="16179800" y="70573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178D5342-B804-4AE4-89C5-7F1695E79997}"/>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F9418CBA-28F3-42EB-A9D6-698278D70CAC}"/>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35983</xdr:rowOff>
    </xdr:to>
    <xdr:cxnSp macro="">
      <xdr:nvCxnSpPr>
        <xdr:cNvPr id="384" name="直線コネクタ 383">
          <a:extLst>
            <a:ext uri="{FF2B5EF4-FFF2-40B4-BE49-F238E27FC236}">
              <a16:creationId xmlns:a16="http://schemas.microsoft.com/office/drawing/2014/main" id="{CE62309F-21D0-400D-B270-E52DA94BB987}"/>
            </a:ext>
          </a:extLst>
        </xdr:cNvPr>
        <xdr:cNvCxnSpPr/>
      </xdr:nvCxnSpPr>
      <xdr:spPr>
        <a:xfrm flipV="1">
          <a:off x="15290800" y="7057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48CA3884-8783-4843-93AC-51C00841CE9E}"/>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CB7CBACD-8093-4FDD-968D-CA01BDDFB9D2}"/>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33444</xdr:rowOff>
    </xdr:to>
    <xdr:cxnSp macro="">
      <xdr:nvCxnSpPr>
        <xdr:cNvPr id="387" name="直線コネクタ 386">
          <a:extLst>
            <a:ext uri="{FF2B5EF4-FFF2-40B4-BE49-F238E27FC236}">
              <a16:creationId xmlns:a16="http://schemas.microsoft.com/office/drawing/2014/main" id="{373F3639-601B-4C68-B68C-10660029716E}"/>
            </a:ext>
          </a:extLst>
        </xdr:cNvPr>
        <xdr:cNvCxnSpPr/>
      </xdr:nvCxnSpPr>
      <xdr:spPr>
        <a:xfrm flipV="1">
          <a:off x="14401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BEF9CF8F-0F22-4375-BE7E-B8950D2C1574}"/>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DEB9C610-3C55-4DD2-9871-36FC5F09CBAD}"/>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162137</xdr:rowOff>
    </xdr:to>
    <xdr:cxnSp macro="">
      <xdr:nvCxnSpPr>
        <xdr:cNvPr id="390" name="直線コネクタ 389">
          <a:extLst>
            <a:ext uri="{FF2B5EF4-FFF2-40B4-BE49-F238E27FC236}">
              <a16:creationId xmlns:a16="http://schemas.microsoft.com/office/drawing/2014/main" id="{24BA070D-95D0-410B-A952-CE7B4D326D58}"/>
            </a:ext>
          </a:extLst>
        </xdr:cNvPr>
        <xdr:cNvCxnSpPr/>
      </xdr:nvCxnSpPr>
      <xdr:spPr>
        <a:xfrm flipV="1">
          <a:off x="13512800" y="72343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a:extLst>
            <a:ext uri="{FF2B5EF4-FFF2-40B4-BE49-F238E27FC236}">
              <a16:creationId xmlns:a16="http://schemas.microsoft.com/office/drawing/2014/main" id="{558902A4-0542-4AC2-8C7C-16821FEA4816}"/>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78333</xdr:rowOff>
    </xdr:from>
    <xdr:ext cx="762000" cy="259045"/>
    <xdr:sp macro="" textlink="">
      <xdr:nvSpPr>
        <xdr:cNvPr id="392" name="テキスト ボックス 391">
          <a:extLst>
            <a:ext uri="{FF2B5EF4-FFF2-40B4-BE49-F238E27FC236}">
              <a16:creationId xmlns:a16="http://schemas.microsoft.com/office/drawing/2014/main" id="{4BB7796F-75DD-45D3-A516-7AC2D302DACA}"/>
            </a:ext>
          </a:extLst>
        </xdr:cNvPr>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8FD972F3-7173-49B9-8E3F-D217EC26F4EA}"/>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a:extLst>
            <a:ext uri="{FF2B5EF4-FFF2-40B4-BE49-F238E27FC236}">
              <a16:creationId xmlns:a16="http://schemas.microsoft.com/office/drawing/2014/main" id="{464804A7-A6B8-4EEC-842D-82E5A5F2DAF2}"/>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669BFB9-EF08-4A31-B18E-BDE2DF320D2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D4337F5-8CA1-464B-90D0-59A27A7BE1B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86DD4CDD-21D1-436D-85E9-6A6A13A60C9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597EB6AB-262D-4F88-A8C1-D7F2FF92A951}"/>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951E396-E109-4FEC-89FB-919E4887AEF5}"/>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22944E5A-0F1A-422D-B1D3-F9D9887BB47C}"/>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a:extLst>
            <a:ext uri="{FF2B5EF4-FFF2-40B4-BE49-F238E27FC236}">
              <a16:creationId xmlns:a16="http://schemas.microsoft.com/office/drawing/2014/main" id="{761A6EC5-1BC3-4946-955F-D214E041C46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2" name="楕円 401">
          <a:extLst>
            <a:ext uri="{FF2B5EF4-FFF2-40B4-BE49-F238E27FC236}">
              <a16:creationId xmlns:a16="http://schemas.microsoft.com/office/drawing/2014/main" id="{11EB2B52-2866-4408-A154-2B8EB8188CEC}"/>
            </a:ext>
          </a:extLst>
        </xdr:cNvPr>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403" name="テキスト ボックス 402">
          <a:extLst>
            <a:ext uri="{FF2B5EF4-FFF2-40B4-BE49-F238E27FC236}">
              <a16:creationId xmlns:a16="http://schemas.microsoft.com/office/drawing/2014/main" id="{A3BCF929-9264-4FEF-AE6B-F0DECBA682A2}"/>
            </a:ext>
          </a:extLst>
        </xdr:cNvPr>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4" name="楕円 403">
          <a:extLst>
            <a:ext uri="{FF2B5EF4-FFF2-40B4-BE49-F238E27FC236}">
              <a16:creationId xmlns:a16="http://schemas.microsoft.com/office/drawing/2014/main" id="{35624B74-9222-4DE3-B5FE-4134A15BBAFE}"/>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405" name="テキスト ボックス 404">
          <a:extLst>
            <a:ext uri="{FF2B5EF4-FFF2-40B4-BE49-F238E27FC236}">
              <a16:creationId xmlns:a16="http://schemas.microsoft.com/office/drawing/2014/main" id="{F9095FC9-3647-4F14-950D-2356C6413967}"/>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6" name="楕円 405">
          <a:extLst>
            <a:ext uri="{FF2B5EF4-FFF2-40B4-BE49-F238E27FC236}">
              <a16:creationId xmlns:a16="http://schemas.microsoft.com/office/drawing/2014/main" id="{42E78D81-5676-4999-8C5B-1E3D626C6F77}"/>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2AD1D3C7-C97D-4D41-B764-F791B8ACB86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408" name="楕円 407">
          <a:extLst>
            <a:ext uri="{FF2B5EF4-FFF2-40B4-BE49-F238E27FC236}">
              <a16:creationId xmlns:a16="http://schemas.microsoft.com/office/drawing/2014/main" id="{CD977A2F-B8B8-448E-B2E1-2BF157D0C2C3}"/>
            </a:ext>
          </a:extLst>
        </xdr:cNvPr>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409" name="テキスト ボックス 408">
          <a:extLst>
            <a:ext uri="{FF2B5EF4-FFF2-40B4-BE49-F238E27FC236}">
              <a16:creationId xmlns:a16="http://schemas.microsoft.com/office/drawing/2014/main" id="{7DF7638B-10E0-43BD-87C5-7032F4E9077B}"/>
            </a:ext>
          </a:extLst>
        </xdr:cNvPr>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A3762001-CD4E-44C9-AF17-C608B8F484A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DEB90F2-6066-4252-A311-0923829F379C}"/>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B26EF058-65E5-421F-A097-199900DE84E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A4782C90-366A-49EE-A3DC-2275D22C66F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76D935A1-6D86-4E07-AAA9-CE3CDE7F8DF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B003BA22-465F-4812-9E14-81A69D7D57D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70B87C9D-24B3-4DD0-8CC0-448BC7DBB1AD}"/>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B2BCF80C-FEC4-4CD7-9A4B-233541C889B8}"/>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33173FEE-88F8-40E5-9724-BFDFA989BD8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8EAB5898-B7D3-4539-B74E-631E28F62C7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E7CE3274-B24B-4388-82DE-99AC8598654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3AB72558-1662-4839-9172-731AC89AEEC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6D7D791E-24BF-4983-A5A3-15B2E86B2701}"/>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新庁舎建築に係る起債の償還が始まったことにより、元利償還金が増加したことで前年度比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依然として自主財源に乏しい状況であり、財政構造の大きな転換は難しい状況にあるため、新規事業の実施等については、費用対効果等の精査・点検を徹底し歳出の縮減と財政の健全化を図る。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CF359B7-7BFE-4913-A86C-C1F13025BAF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22843DA8-4145-4E14-944A-0417CC3FA659}"/>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6AC7B4AB-CF14-416A-B0C8-BD57FFC18FD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F3790244-01F5-47C8-821E-F18006241374}"/>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1CF63E8F-05C0-4A43-97B9-8A6F1E2AB0B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1D99AEE3-30EC-4C15-95AF-15BFD3090D33}"/>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FFE62D06-4F9B-4A2A-8C27-7B16A422E428}"/>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F04E3771-707A-4914-BE1E-21CF9F20496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2D6429CE-149A-4084-8A87-297A7A8EDF0C}"/>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DC127631-E6ED-4477-8A37-CACD0D44DCC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476AFBE8-13CE-4351-9CA5-8763E31E88D5}"/>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4BC5459-B079-42F4-89E2-DB0CB6509ED2}"/>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EEA50AA4-412B-4114-A92C-D371FF6E891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2335C7CD-4A41-4970-8DC8-66E3C2B598A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78F72019-CB01-4596-8C14-2AE6125F15EA}"/>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7743C4D-7F96-4D17-9A53-B43A4BAB971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55046891-6134-43BB-8F89-91E7D374D5B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a:extLst>
            <a:ext uri="{FF2B5EF4-FFF2-40B4-BE49-F238E27FC236}">
              <a16:creationId xmlns:a16="http://schemas.microsoft.com/office/drawing/2014/main" id="{62B7BDA6-8503-41F5-AC1E-C7D057FE0788}"/>
            </a:ext>
          </a:extLst>
        </xdr:cNvPr>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a:extLst>
            <a:ext uri="{FF2B5EF4-FFF2-40B4-BE49-F238E27FC236}">
              <a16:creationId xmlns:a16="http://schemas.microsoft.com/office/drawing/2014/main" id="{E059A7F3-54AA-4136-B15A-5C4D18A971A1}"/>
            </a:ext>
          </a:extLst>
        </xdr:cNvPr>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a:extLst>
            <a:ext uri="{FF2B5EF4-FFF2-40B4-BE49-F238E27FC236}">
              <a16:creationId xmlns:a16="http://schemas.microsoft.com/office/drawing/2014/main" id="{6595770A-B6F2-4431-B468-1707E1E262F1}"/>
            </a:ext>
          </a:extLst>
        </xdr:cNvPr>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337C0304-D413-45F1-8240-BEA38D9BF07B}"/>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56497780-97A2-48DF-AC8D-34EA93E6794E}"/>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11490</xdr:rowOff>
    </xdr:from>
    <xdr:to>
      <xdr:col>81</xdr:col>
      <xdr:colOff>44450</xdr:colOff>
      <xdr:row>15</xdr:row>
      <xdr:rowOff>96520</xdr:rowOff>
    </xdr:to>
    <xdr:cxnSp macro="">
      <xdr:nvCxnSpPr>
        <xdr:cNvPr id="445" name="直線コネクタ 444">
          <a:extLst>
            <a:ext uri="{FF2B5EF4-FFF2-40B4-BE49-F238E27FC236}">
              <a16:creationId xmlns:a16="http://schemas.microsoft.com/office/drawing/2014/main" id="{B2ABE1DB-FBBA-4AB4-A976-5359DEC2872D}"/>
            </a:ext>
          </a:extLst>
        </xdr:cNvPr>
        <xdr:cNvCxnSpPr/>
      </xdr:nvCxnSpPr>
      <xdr:spPr>
        <a:xfrm flipV="1">
          <a:off x="16179800" y="2583240"/>
          <a:ext cx="838200" cy="8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FA0A76AE-08BF-4B6F-9041-DAAD9CF447A4}"/>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B7D51CBD-336F-41D0-ABBD-D5C7C6E461B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153065</xdr:rowOff>
    </xdr:from>
    <xdr:to>
      <xdr:col>77</xdr:col>
      <xdr:colOff>44450</xdr:colOff>
      <xdr:row>15</xdr:row>
      <xdr:rowOff>96520</xdr:rowOff>
    </xdr:to>
    <xdr:cxnSp macro="">
      <xdr:nvCxnSpPr>
        <xdr:cNvPr id="448" name="直線コネクタ 447">
          <a:extLst>
            <a:ext uri="{FF2B5EF4-FFF2-40B4-BE49-F238E27FC236}">
              <a16:creationId xmlns:a16="http://schemas.microsoft.com/office/drawing/2014/main" id="{26B8C61C-A4FD-46AF-81C8-EC4B42F02C29}"/>
            </a:ext>
          </a:extLst>
        </xdr:cNvPr>
        <xdr:cNvCxnSpPr/>
      </xdr:nvCxnSpPr>
      <xdr:spPr>
        <a:xfrm>
          <a:off x="15290800" y="255336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9" name="フローチャート: 判断 448">
          <a:extLst>
            <a:ext uri="{FF2B5EF4-FFF2-40B4-BE49-F238E27FC236}">
              <a16:creationId xmlns:a16="http://schemas.microsoft.com/office/drawing/2014/main" id="{DDEB3121-3B0A-4617-B583-93802ECD4E56}"/>
            </a:ext>
          </a:extLst>
        </xdr:cNvPr>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50" name="テキスト ボックス 449">
          <a:extLst>
            <a:ext uri="{FF2B5EF4-FFF2-40B4-BE49-F238E27FC236}">
              <a16:creationId xmlns:a16="http://schemas.microsoft.com/office/drawing/2014/main" id="{14119CC2-FCA5-4C3A-9D48-EA233D4D145A}"/>
            </a:ext>
          </a:extLst>
        </xdr:cNvPr>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153065</xdr:rowOff>
    </xdr:from>
    <xdr:to>
      <xdr:col>72</xdr:col>
      <xdr:colOff>203200</xdr:colOff>
      <xdr:row>16</xdr:row>
      <xdr:rowOff>54912</xdr:rowOff>
    </xdr:to>
    <xdr:cxnSp macro="">
      <xdr:nvCxnSpPr>
        <xdr:cNvPr id="451" name="直線コネクタ 450">
          <a:extLst>
            <a:ext uri="{FF2B5EF4-FFF2-40B4-BE49-F238E27FC236}">
              <a16:creationId xmlns:a16="http://schemas.microsoft.com/office/drawing/2014/main" id="{095296E1-3CDB-4917-9700-D2DC8F8446E3}"/>
            </a:ext>
          </a:extLst>
        </xdr:cNvPr>
        <xdr:cNvCxnSpPr/>
      </xdr:nvCxnSpPr>
      <xdr:spPr>
        <a:xfrm flipV="1">
          <a:off x="14401800" y="2553365"/>
          <a:ext cx="889000" cy="24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52" name="フローチャート: 判断 451">
          <a:extLst>
            <a:ext uri="{FF2B5EF4-FFF2-40B4-BE49-F238E27FC236}">
              <a16:creationId xmlns:a16="http://schemas.microsoft.com/office/drawing/2014/main" id="{0BD6662D-5EE6-4F9E-A1F6-8A07BE28AE32}"/>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3" name="テキスト ボックス 452">
          <a:extLst>
            <a:ext uri="{FF2B5EF4-FFF2-40B4-BE49-F238E27FC236}">
              <a16:creationId xmlns:a16="http://schemas.microsoft.com/office/drawing/2014/main" id="{947E5CC2-13B3-4883-93DA-AF5DE3876CB9}"/>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54912</xdr:rowOff>
    </xdr:from>
    <xdr:to>
      <xdr:col>68</xdr:col>
      <xdr:colOff>152400</xdr:colOff>
      <xdr:row>17</xdr:row>
      <xdr:rowOff>20199</xdr:rowOff>
    </xdr:to>
    <xdr:cxnSp macro="">
      <xdr:nvCxnSpPr>
        <xdr:cNvPr id="454" name="直線コネクタ 453">
          <a:extLst>
            <a:ext uri="{FF2B5EF4-FFF2-40B4-BE49-F238E27FC236}">
              <a16:creationId xmlns:a16="http://schemas.microsoft.com/office/drawing/2014/main" id="{8CA8847E-17D2-4EB4-995D-D8946ACBDCD4}"/>
            </a:ext>
          </a:extLst>
        </xdr:cNvPr>
        <xdr:cNvCxnSpPr/>
      </xdr:nvCxnSpPr>
      <xdr:spPr>
        <a:xfrm flipV="1">
          <a:off x="13512800" y="2798112"/>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35B9BD69-5324-4DAC-8E48-BBEDA44E03D3}"/>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A6C7DC36-E6A6-4029-A33A-2B0C8120FA8A}"/>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4A96B776-9124-4F3E-9F35-A0B0C0D41AFD}"/>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370E2ACE-A350-4331-A1E0-326DCA3ACE8F}"/>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A83A58CD-FEB2-4936-9370-1F6AB97E7B2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D146FC12-DFC1-4953-B11D-C29203925FE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80D92836-68E6-42DC-BD91-914FE070A11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E8746BB-218B-45ED-9550-AD536EDA500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C78F3B7A-22B8-472D-BCA6-9A970A42EADD}"/>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64" name="楕円 463">
          <a:extLst>
            <a:ext uri="{FF2B5EF4-FFF2-40B4-BE49-F238E27FC236}">
              <a16:creationId xmlns:a16="http://schemas.microsoft.com/office/drawing/2014/main" id="{8E63A5E3-880C-4833-B053-2C65145DDE83}"/>
            </a:ext>
          </a:extLst>
        </xdr:cNvPr>
        <xdr:cNvSpPr/>
      </xdr:nvSpPr>
      <xdr:spPr>
        <a:xfrm>
          <a:off x="169672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104217</xdr:rowOff>
    </xdr:from>
    <xdr:ext cx="762000" cy="259045"/>
    <xdr:sp macro="" textlink="">
      <xdr:nvSpPr>
        <xdr:cNvPr id="465" name="将来負担の状況該当値テキスト">
          <a:extLst>
            <a:ext uri="{FF2B5EF4-FFF2-40B4-BE49-F238E27FC236}">
              <a16:creationId xmlns:a16="http://schemas.microsoft.com/office/drawing/2014/main" id="{B71538AE-6544-48B3-A4AF-78D670336FA1}"/>
            </a:ext>
          </a:extLst>
        </xdr:cNvPr>
        <xdr:cNvSpPr txBox="1"/>
      </xdr:nvSpPr>
      <xdr:spPr>
        <a:xfrm>
          <a:off x="17106900" y="250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6" name="楕円 465">
          <a:extLst>
            <a:ext uri="{FF2B5EF4-FFF2-40B4-BE49-F238E27FC236}">
              <a16:creationId xmlns:a16="http://schemas.microsoft.com/office/drawing/2014/main" id="{BD3C4437-3C16-45D9-8815-569AF0FBC6BA}"/>
            </a:ext>
          </a:extLst>
        </xdr:cNvPr>
        <xdr:cNvSpPr/>
      </xdr:nvSpPr>
      <xdr:spPr>
        <a:xfrm>
          <a:off x="16129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67" name="テキスト ボックス 466">
          <a:extLst>
            <a:ext uri="{FF2B5EF4-FFF2-40B4-BE49-F238E27FC236}">
              <a16:creationId xmlns:a16="http://schemas.microsoft.com/office/drawing/2014/main" id="{35F5B709-4F42-43E3-95F8-19FE86BC2F24}"/>
            </a:ext>
          </a:extLst>
        </xdr:cNvPr>
        <xdr:cNvSpPr txBox="1"/>
      </xdr:nvSpPr>
      <xdr:spPr>
        <a:xfrm>
          <a:off x="15798800" y="270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68" name="楕円 467">
          <a:extLst>
            <a:ext uri="{FF2B5EF4-FFF2-40B4-BE49-F238E27FC236}">
              <a16:creationId xmlns:a16="http://schemas.microsoft.com/office/drawing/2014/main" id="{9BF500A3-4B38-473F-8432-2EF241A5FB53}"/>
            </a:ext>
          </a:extLst>
        </xdr:cNvPr>
        <xdr:cNvSpPr/>
      </xdr:nvSpPr>
      <xdr:spPr>
        <a:xfrm>
          <a:off x="15240000" y="250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69" name="テキスト ボックス 468">
          <a:extLst>
            <a:ext uri="{FF2B5EF4-FFF2-40B4-BE49-F238E27FC236}">
              <a16:creationId xmlns:a16="http://schemas.microsoft.com/office/drawing/2014/main" id="{1D91BE2A-55D9-49A9-83EA-3518187E90A7}"/>
            </a:ext>
          </a:extLst>
        </xdr:cNvPr>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4112</xdr:rowOff>
    </xdr:from>
    <xdr:to>
      <xdr:col>68</xdr:col>
      <xdr:colOff>203200</xdr:colOff>
      <xdr:row>16</xdr:row>
      <xdr:rowOff>105712</xdr:rowOff>
    </xdr:to>
    <xdr:sp macro="" textlink="">
      <xdr:nvSpPr>
        <xdr:cNvPr id="470" name="楕円 469">
          <a:extLst>
            <a:ext uri="{FF2B5EF4-FFF2-40B4-BE49-F238E27FC236}">
              <a16:creationId xmlns:a16="http://schemas.microsoft.com/office/drawing/2014/main" id="{D6E6DB71-2A99-4604-9FBD-FBCE96CC32D2}"/>
            </a:ext>
          </a:extLst>
        </xdr:cNvPr>
        <xdr:cNvSpPr/>
      </xdr:nvSpPr>
      <xdr:spPr>
        <a:xfrm>
          <a:off x="14351000" y="274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90489</xdr:rowOff>
    </xdr:from>
    <xdr:ext cx="762000" cy="259045"/>
    <xdr:sp macro="" textlink="">
      <xdr:nvSpPr>
        <xdr:cNvPr id="471" name="テキスト ボックス 470">
          <a:extLst>
            <a:ext uri="{FF2B5EF4-FFF2-40B4-BE49-F238E27FC236}">
              <a16:creationId xmlns:a16="http://schemas.microsoft.com/office/drawing/2014/main" id="{5F73C770-C115-42D9-9AF2-4E9CCE8E85B7}"/>
            </a:ext>
          </a:extLst>
        </xdr:cNvPr>
        <xdr:cNvSpPr txBox="1"/>
      </xdr:nvSpPr>
      <xdr:spPr>
        <a:xfrm>
          <a:off x="14020800" y="283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140849</xdr:rowOff>
    </xdr:from>
    <xdr:to>
      <xdr:col>64</xdr:col>
      <xdr:colOff>152400</xdr:colOff>
      <xdr:row>17</xdr:row>
      <xdr:rowOff>70999</xdr:rowOff>
    </xdr:to>
    <xdr:sp macro="" textlink="">
      <xdr:nvSpPr>
        <xdr:cNvPr id="472" name="楕円 471">
          <a:extLst>
            <a:ext uri="{FF2B5EF4-FFF2-40B4-BE49-F238E27FC236}">
              <a16:creationId xmlns:a16="http://schemas.microsoft.com/office/drawing/2014/main" id="{DE651C4C-2DCF-4BA8-A602-FD19392FA03C}"/>
            </a:ext>
          </a:extLst>
        </xdr:cNvPr>
        <xdr:cNvSpPr/>
      </xdr:nvSpPr>
      <xdr:spPr>
        <a:xfrm>
          <a:off x="13462000" y="28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55776</xdr:rowOff>
    </xdr:from>
    <xdr:ext cx="762000" cy="259045"/>
    <xdr:sp macro="" textlink="">
      <xdr:nvSpPr>
        <xdr:cNvPr id="473" name="テキスト ボックス 472">
          <a:extLst>
            <a:ext uri="{FF2B5EF4-FFF2-40B4-BE49-F238E27FC236}">
              <a16:creationId xmlns:a16="http://schemas.microsoft.com/office/drawing/2014/main" id="{AB7F20D1-5ED5-476C-858E-8B33226DB7FD}"/>
            </a:ext>
          </a:extLst>
        </xdr:cNvPr>
        <xdr:cNvSpPr txBox="1"/>
      </xdr:nvSpPr>
      <xdr:spPr>
        <a:xfrm>
          <a:off x="13131800" y="297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類似団体平均と比較して人件費に係る経常収支比率は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ポイント下回っている。なお、本町の対前年度比が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ポイント増加した。これは、給与改定が主な要因である。</a:t>
          </a:r>
        </a:p>
        <a:p>
          <a:r>
            <a:rPr kumimoji="1" lang="ja-JP" altLang="en-US" sz="1300">
              <a:latin typeface="ＭＳ Ｐゴシック" panose="020B0600070205080204" pitchFamily="50" charset="-128"/>
              <a:ea typeface="ＭＳ Ｐゴシック" panose="020B0600070205080204" pitchFamily="50" charset="-128"/>
            </a:rPr>
            <a:t>　今後も経験年数階層の変動による年度ごとの増減は見込まれるものの、引き続き定員適正管理にに努め、更なる人件費抑制を図る。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791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35</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9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2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02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102870</xdr:rowOff>
    </xdr:from>
    <xdr:to>
      <xdr:col>24</xdr:col>
      <xdr:colOff>76200</xdr:colOff>
      <xdr:row>35</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11447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4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156210</xdr:rowOff>
    </xdr:from>
    <xdr:to>
      <xdr:col>15</xdr:col>
      <xdr:colOff>149225</xdr:colOff>
      <xdr:row>35</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163830</xdr:rowOff>
    </xdr:from>
    <xdr:to>
      <xdr:col>6</xdr:col>
      <xdr:colOff>171450</xdr:colOff>
      <xdr:row>35</xdr:row>
      <xdr:rowOff>93980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104157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類似団体平均と比較して物件費に係る経常収支比率は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ポイント下回っているものの、本町の対前年度比が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ポイント増加した。これは、原油価格高騰による燃料費や光熱水費等、ふるさと納税寄付額増加に伴う費用の増加が主な要因である。</a:t>
          </a:r>
        </a:p>
        <a:p>
          <a:r>
            <a:rPr kumimoji="1" lang="ja-JP" altLang="en-US" sz="1300">
              <a:latin typeface="ＭＳ Ｐゴシック" panose="020B0600070205080204" pitchFamily="50" charset="-128"/>
              <a:ea typeface="ＭＳ Ｐゴシック" panose="020B0600070205080204" pitchFamily="50" charset="-128"/>
            </a:rPr>
            <a:t>　事業の実施状況により、増減は見込まれるが、引き続き縮減に努める。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107950</xdr:rowOff>
    </xdr:from>
    <xdr:to>
      <xdr:col>82</xdr:col>
      <xdr:colOff>107950</xdr:colOff>
      <xdr:row>15</xdr:row>
      <xdr:rowOff>155575</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508250"/>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107950</xdr:rowOff>
    </xdr:from>
    <xdr:to>
      <xdr:col>78</xdr:col>
      <xdr:colOff>69850</xdr:colOff>
      <xdr:row>15</xdr:row>
      <xdr:rowOff>22225</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25082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22225</xdr:rowOff>
    </xdr:from>
    <xdr:to>
      <xdr:col>73</xdr:col>
      <xdr:colOff>180975</xdr:colOff>
      <xdr:row>15</xdr:row>
      <xdr:rowOff>165100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flipV="1">
          <a:off x="13893800" y="259397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165100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67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121302</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57150</xdr:rowOff>
    </xdr:from>
    <xdr:to>
      <xdr:col>78</xdr:col>
      <xdr:colOff>120650</xdr:colOff>
      <xdr:row>14</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168927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142875</xdr:rowOff>
    </xdr:from>
    <xdr:to>
      <xdr:col>74</xdr:col>
      <xdr:colOff>31750</xdr:colOff>
      <xdr:row>15</xdr:row>
      <xdr:rowOff>73025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54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83202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31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114300</xdr:rowOff>
    </xdr:from>
    <xdr:to>
      <xdr:col>69</xdr:col>
      <xdr:colOff>142875</xdr:colOff>
      <xdr:row>16</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5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令和元年度から新型コロナウイルス感染症の影響で福祉サービス等の利用減に伴い減少傾向にあったが、令和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年度は新型コロナウイルス感染症の影響が薄れたことにより福祉サービスの利用が増えたことで増加傾向に転じている。</a:t>
          </a:r>
        </a:p>
        <a:p>
          <a:r>
            <a:rPr kumimoji="1" lang="ja-JP" altLang="en-US" sz="1100">
              <a:latin typeface="ＭＳ Ｐゴシック" panose="020B0600070205080204" pitchFamily="50" charset="-128"/>
              <a:ea typeface="ＭＳ Ｐゴシック" panose="020B0600070205080204" pitchFamily="50" charset="-128"/>
            </a:rPr>
            <a:t>　類似団体平均と比較しても</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ポイントと大きく上回っている状況である。今後も福祉施策の拡充などにより増加が見込まれるが、対象者が社会的弱者であるため、支出の抑制は難しく経常収支比率の改善につながり難い要因となっている。当面は現在の水準を維持すること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42635</xdr:rowOff>
    </xdr:from>
    <xdr:to>
      <xdr:col>24</xdr:col>
      <xdr:colOff>25400</xdr:colOff>
      <xdr:row>59</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987800" y="101581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32855</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42635</xdr:rowOff>
    </xdr:from>
    <xdr:to>
      <xdr:col>19</xdr:col>
      <xdr:colOff>187325</xdr:colOff>
      <xdr:row>59</xdr:row>
      <xdr:rowOff>129722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3098800" y="10158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129722</xdr:rowOff>
    </xdr:from>
    <xdr:to>
      <xdr:col>15</xdr:col>
      <xdr:colOff>98425</xdr:colOff>
      <xdr:row>60</xdr:row>
      <xdr:rowOff>23585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10245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23585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10277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163285</xdr:rowOff>
    </xdr:from>
    <xdr:to>
      <xdr:col>20</xdr:col>
      <xdr:colOff>38100</xdr:colOff>
      <xdr:row>59</xdr:row>
      <xdr:rowOff>93435</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78922</xdr:rowOff>
    </xdr:from>
    <xdr:to>
      <xdr:col>15</xdr:col>
      <xdr:colOff>149225</xdr:colOff>
      <xdr:row>60</xdr:row>
      <xdr:rowOff>9072</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101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165299</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1028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144235</xdr:rowOff>
    </xdr:from>
    <xdr:to>
      <xdr:col>11</xdr:col>
      <xdr:colOff>60325</xdr:colOff>
      <xdr:row>60</xdr:row>
      <xdr:rowOff>74385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1025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59162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1034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令和３年度までは減少していたが、令和４年度は、災害復旧事業費の増により対前年度比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今後も引き続き特別会計への繰出金・出資金の抑制を図るため、特別会計の適正な事業運営に努める。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128633</xdr:rowOff>
    </xdr:from>
    <xdr:to>
      <xdr:col>82</xdr:col>
      <xdr:colOff>107950</xdr:colOff>
      <xdr:row>57</xdr:row>
      <xdr:rowOff>154759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0128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128633</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90128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58</xdr:row>
      <xdr:rowOff>61685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9404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61685</xdr:rowOff>
    </xdr:from>
    <xdr:to>
      <xdr:col>69</xdr:col>
      <xdr:colOff>92075</xdr:colOff>
      <xdr:row>59</xdr:row>
      <xdr:rowOff>125367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05785"/>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37754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103959</xdr:rowOff>
    </xdr:from>
    <xdr:to>
      <xdr:col>82</xdr:col>
      <xdr:colOff>158750</xdr:colOff>
      <xdr:row>58</xdr:row>
      <xdr:rowOff>34109</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76036</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4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77833</xdr:rowOff>
    </xdr:from>
    <xdr:to>
      <xdr:col>78</xdr:col>
      <xdr:colOff>120650</xdr:colOff>
      <xdr:row>58</xdr:row>
      <xdr:rowOff>7983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164210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36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xdr:rowOff>
    </xdr:from>
    <xdr:to>
      <xdr:col>69</xdr:col>
      <xdr:colOff>142875</xdr:colOff>
      <xdr:row>58</xdr:row>
      <xdr:rowOff>112485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97262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74567</xdr:rowOff>
    </xdr:from>
    <xdr:to>
      <xdr:col>65</xdr:col>
      <xdr:colOff>53975</xdr:colOff>
      <xdr:row>60</xdr:row>
      <xdr:rowOff>4717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1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160944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27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新型コロナウイルス感染症対策や物価高騰対策として実施した各種補助事業の影響により令和２年度から増加傾向にある。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年度から事務事業評価を取り入れ、各種団体への補助金の必要性や効果について見直しを行い、廃止・縮小を進めた結果、令和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今後も引き続き事務事業評価を実施し、歳出縮減に努める。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5080</xdr:rowOff>
    </xdr:from>
    <xdr:to>
      <xdr:col>82</xdr:col>
      <xdr:colOff>107950</xdr:colOff>
      <xdr:row>38</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520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39370</xdr:rowOff>
    </xdr:from>
    <xdr:to>
      <xdr:col>78</xdr:col>
      <xdr:colOff>69850</xdr:colOff>
      <xdr:row>38</xdr:row>
      <xdr:rowOff>5080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3830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39370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16510</xdr:rowOff>
    </xdr:from>
    <xdr:to>
      <xdr:col>69</xdr:col>
      <xdr:colOff>92075</xdr:colOff>
      <xdr:row>37</xdr:row>
      <xdr:rowOff>16510</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360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166387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113047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125730</xdr:rowOff>
    </xdr:from>
    <xdr:to>
      <xdr:col>78</xdr:col>
      <xdr:colOff>120650</xdr:colOff>
      <xdr:row>38</xdr:row>
      <xdr:rowOff>55880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40657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160020</xdr:rowOff>
    </xdr:from>
    <xdr:to>
      <xdr:col>74</xdr:col>
      <xdr:colOff>31750</xdr:colOff>
      <xdr:row>37</xdr:row>
      <xdr:rowOff>90170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137160</xdr:rowOff>
    </xdr:from>
    <xdr:to>
      <xdr:col>69</xdr:col>
      <xdr:colOff>142875</xdr:colOff>
      <xdr:row>37</xdr:row>
      <xdr:rowOff>67310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77487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137160</xdr:rowOff>
    </xdr:from>
    <xdr:to>
      <xdr:col>65</xdr:col>
      <xdr:colOff>53975</xdr:colOff>
      <xdr:row>37</xdr:row>
      <xdr:rowOff>67310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77487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年度以降令和３年度までは起債発行の抑制に努めてきたことで減少傾向にあったが、令和４年度は、新庁舎建築に係る財源として起債借り入れを行った元金償還が始まったことにより比率が悪化した。</a:t>
          </a:r>
        </a:p>
        <a:p>
          <a:r>
            <a:rPr kumimoji="1" lang="ja-JP" altLang="en-US" sz="1300">
              <a:latin typeface="ＭＳ Ｐゴシック" panose="020B0600070205080204" pitchFamily="50" charset="-128"/>
              <a:ea typeface="ＭＳ Ｐゴシック" panose="020B0600070205080204" pitchFamily="50" charset="-128"/>
            </a:rPr>
            <a:t>　今後も全体的な起債発行の抑制に努め、経常収支比率の改善を図る。</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76708</xdr:rowOff>
    </xdr:from>
    <xdr:to>
      <xdr:col>24</xdr:col>
      <xdr:colOff>25400</xdr:colOff>
      <xdr:row>76</xdr:row>
      <xdr:rowOff>81280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06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113285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069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159004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62485</xdr:rowOff>
    </xdr:from>
    <xdr:to>
      <xdr:col>15</xdr:col>
      <xdr:colOff>149225</xdr:colOff>
      <xdr:row>76</xdr:row>
      <xdr:rowOff>164085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2811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ポイント上回っており対前年度比も</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ポイント増加した。これは、補助費等が主な要因である。</a:t>
          </a:r>
        </a:p>
        <a:p>
          <a:r>
            <a:rPr kumimoji="1" lang="ja-JP" altLang="en-US" sz="1300">
              <a:latin typeface="ＭＳ Ｐゴシック" panose="020B0600070205080204" pitchFamily="50" charset="-128"/>
              <a:ea typeface="ＭＳ Ｐゴシック" panose="020B0600070205080204" pitchFamily="50" charset="-128"/>
            </a:rPr>
            <a:t>　今後は新型コロナウイルス感染症の終息により各種補助事業が減少するものと想定される。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78</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2257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107966</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100330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225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100330</xdr:rowOff>
    </xdr:from>
    <xdr:to>
      <xdr:col>73</xdr:col>
      <xdr:colOff>180975</xdr:colOff>
      <xdr:row>78</xdr:row>
      <xdr:rowOff>1270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3019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xdr:rowOff>
    </xdr:from>
    <xdr:to>
      <xdr:col>69</xdr:col>
      <xdr:colOff>92075</xdr:colOff>
      <xdr:row>78</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3743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49530</xdr:rowOff>
    </xdr:from>
    <xdr:to>
      <xdr:col>74</xdr:col>
      <xdr:colOff>31750</xdr:colOff>
      <xdr:row>77</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62247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09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95250</xdr:rowOff>
    </xdr:from>
    <xdr:to>
      <xdr:col>65</xdr:col>
      <xdr:colOff>53975</xdr:colOff>
      <xdr:row>79</xdr:row>
      <xdr:rowOff>25400</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10177</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28119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6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17943</xdr:rowOff>
    </xdr:from>
    <xdr:to>
      <xdr:col>29</xdr:col>
      <xdr:colOff>127000</xdr:colOff>
      <xdr:row>18</xdr:row>
      <xdr:rowOff>21929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51668"/>
          <a:ext cx="647700" cy="3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85159</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04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21929</xdr:rowOff>
    </xdr:from>
    <xdr:to>
      <xdr:col>26</xdr:col>
      <xdr:colOff>50800</xdr:colOff>
      <xdr:row>18</xdr:row>
      <xdr:rowOff>47853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155654"/>
          <a:ext cx="698500" cy="25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18071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37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47853</xdr:rowOff>
    </xdr:from>
    <xdr:to>
      <xdr:col>22</xdr:col>
      <xdr:colOff>114300</xdr:colOff>
      <xdr:row>18</xdr:row>
      <xdr:rowOff>63004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81578"/>
          <a:ext cx="698500" cy="15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25263</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4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63004</xdr:rowOff>
    </xdr:from>
    <xdr:to>
      <xdr:col>18</xdr:col>
      <xdr:colOff>177800</xdr:colOff>
      <xdr:row>18</xdr:row>
      <xdr:rowOff>67869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96729"/>
          <a:ext cx="698500" cy="4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50852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7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64481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8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138593</xdr:rowOff>
    </xdr:from>
    <xdr:to>
      <xdr:col>29</xdr:col>
      <xdr:colOff>177800</xdr:colOff>
      <xdr:row>18</xdr:row>
      <xdr:rowOff>68743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310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47170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0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142579</xdr:rowOff>
    </xdr:from>
    <xdr:to>
      <xdr:col>26</xdr:col>
      <xdr:colOff>101600</xdr:colOff>
      <xdr:row>18</xdr:row>
      <xdr:rowOff>72729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1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57506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91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168503</xdr:rowOff>
    </xdr:from>
    <xdr:to>
      <xdr:col>22</xdr:col>
      <xdr:colOff>165100</xdr:colOff>
      <xdr:row>18</xdr:row>
      <xdr:rowOff>98653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13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83430</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21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12204</xdr:rowOff>
    </xdr:from>
    <xdr:to>
      <xdr:col>19</xdr:col>
      <xdr:colOff>38100</xdr:colOff>
      <xdr:row>18</xdr:row>
      <xdr:rowOff>113804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1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98581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2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17069</xdr:rowOff>
    </xdr:from>
    <xdr:to>
      <xdr:col>15</xdr:col>
      <xdr:colOff>101600</xdr:colOff>
      <xdr:row>18</xdr:row>
      <xdr:rowOff>118669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15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23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151998</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245701</xdr:rowOff>
    </xdr:from>
    <xdr:to>
      <xdr:col>29</xdr:col>
      <xdr:colOff>127000</xdr:colOff>
      <xdr:row>35</xdr:row>
      <xdr:rowOff>290202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56051"/>
          <a:ext cx="6477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290202</xdr:rowOff>
    </xdr:from>
    <xdr:to>
      <xdr:col>26</xdr:col>
      <xdr:colOff>50800</xdr:colOff>
      <xdr:row>35</xdr:row>
      <xdr:rowOff>334969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900552"/>
          <a:ext cx="698500" cy="44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278695</xdr:rowOff>
    </xdr:from>
    <xdr:to>
      <xdr:col>22</xdr:col>
      <xdr:colOff>114300</xdr:colOff>
      <xdr:row>35</xdr:row>
      <xdr:rowOff>334969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889045"/>
          <a:ext cx="698500" cy="56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278695</xdr:rowOff>
    </xdr:from>
    <xdr:to>
      <xdr:col>18</xdr:col>
      <xdr:colOff>177800</xdr:colOff>
      <xdr:row>35</xdr:row>
      <xdr:rowOff>308032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89045"/>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194901</xdr:rowOff>
    </xdr:from>
    <xdr:to>
      <xdr:col>29</xdr:col>
      <xdr:colOff>177800</xdr:colOff>
      <xdr:row>35</xdr:row>
      <xdr:rowOff>296501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0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166978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239402</xdr:rowOff>
    </xdr:from>
    <xdr:to>
      <xdr:col>26</xdr:col>
      <xdr:colOff>101600</xdr:colOff>
      <xdr:row>35</xdr:row>
      <xdr:rowOff>341002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325779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284169</xdr:rowOff>
    </xdr:from>
    <xdr:to>
      <xdr:col>22</xdr:col>
      <xdr:colOff>165100</xdr:colOff>
      <xdr:row>36</xdr:row>
      <xdr:rowOff>42869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89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27646</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8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227895</xdr:rowOff>
    </xdr:from>
    <xdr:to>
      <xdr:col>19</xdr:col>
      <xdr:colOff>38100</xdr:colOff>
      <xdr:row>35</xdr:row>
      <xdr:rowOff>329495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83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314272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2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257232</xdr:rowOff>
    </xdr:from>
    <xdr:to>
      <xdr:col>15</xdr:col>
      <xdr:colOff>101600</xdr:colOff>
      <xdr:row>36</xdr:row>
      <xdr:rowOff>15932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67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5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19877</xdr:rowOff>
    </xdr:from>
    <xdr:to>
      <xdr:col>24</xdr:col>
      <xdr:colOff>63500</xdr:colOff>
      <xdr:row>37</xdr:row>
      <xdr:rowOff>24458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63527"/>
          <a:ext cx="8382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128890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958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24458</xdr:rowOff>
    </xdr:from>
    <xdr:to>
      <xdr:col>19</xdr:col>
      <xdr:colOff>177800</xdr:colOff>
      <xdr:row>37</xdr:row>
      <xdr:rowOff>42408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68108"/>
          <a:ext cx="889000" cy="1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61057</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8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42408</xdr:rowOff>
    </xdr:from>
    <xdr:to>
      <xdr:col>15</xdr:col>
      <xdr:colOff>50800</xdr:colOff>
      <xdr:row>37</xdr:row>
      <xdr:rowOff>68596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86058"/>
          <a:ext cx="889000" cy="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67622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89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55868</xdr:rowOff>
    </xdr:from>
    <xdr:to>
      <xdr:col>10</xdr:col>
      <xdr:colOff>114300</xdr:colOff>
      <xdr:row>37</xdr:row>
      <xdr:rowOff>68596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399518"/>
          <a:ext cx="889000" cy="1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127931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596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140527</xdr:rowOff>
    </xdr:from>
    <xdr:to>
      <xdr:col>24</xdr:col>
      <xdr:colOff>114300</xdr:colOff>
      <xdr:row>37</xdr:row>
      <xdr:rowOff>70677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31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55454</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145108</xdr:rowOff>
    </xdr:from>
    <xdr:to>
      <xdr:col>20</xdr:col>
      <xdr:colOff>38100</xdr:colOff>
      <xdr:row>37</xdr:row>
      <xdr:rowOff>75258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66385</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4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163058</xdr:rowOff>
    </xdr:from>
    <xdr:to>
      <xdr:col>15</xdr:col>
      <xdr:colOff>101600</xdr:colOff>
      <xdr:row>37</xdr:row>
      <xdr:rowOff>93208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3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84335</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42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17796</xdr:rowOff>
    </xdr:from>
    <xdr:to>
      <xdr:col>10</xdr:col>
      <xdr:colOff>165100</xdr:colOff>
      <xdr:row>37</xdr:row>
      <xdr:rowOff>119396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110523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45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5068</xdr:rowOff>
    </xdr:from>
    <xdr:to>
      <xdr:col>6</xdr:col>
      <xdr:colOff>38100</xdr:colOff>
      <xdr:row>37</xdr:row>
      <xdr:rowOff>106668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97795</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4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55534</xdr:rowOff>
    </xdr:from>
    <xdr:to>
      <xdr:col>24</xdr:col>
      <xdr:colOff>63500</xdr:colOff>
      <xdr:row>57</xdr:row>
      <xdr:rowOff>56403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828184"/>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148115</xdr:rowOff>
    </xdr:from>
    <xdr:ext cx="599010"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06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55534</xdr:rowOff>
    </xdr:from>
    <xdr:to>
      <xdr:col>19</xdr:col>
      <xdr:colOff>177800</xdr:colOff>
      <xdr:row>57</xdr:row>
      <xdr:rowOff>90080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828184"/>
          <a:ext cx="889000" cy="3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111106</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90080</xdr:rowOff>
    </xdr:from>
    <xdr:to>
      <xdr:col>15</xdr:col>
      <xdr:colOff>50800</xdr:colOff>
      <xdr:row>57</xdr:row>
      <xdr:rowOff>115345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862730"/>
          <a:ext cx="889000"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114750</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7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115345</xdr:rowOff>
    </xdr:from>
    <xdr:to>
      <xdr:col>10</xdr:col>
      <xdr:colOff>114300</xdr:colOff>
      <xdr:row>57</xdr:row>
      <xdr:rowOff>144043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887995"/>
          <a:ext cx="8890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108660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133413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5603</xdr:rowOff>
    </xdr:from>
    <xdr:to>
      <xdr:col>24</xdr:col>
      <xdr:colOff>114300</xdr:colOff>
      <xdr:row>57</xdr:row>
      <xdr:rowOff>107203</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77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91980</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69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4734</xdr:rowOff>
    </xdr:from>
    <xdr:to>
      <xdr:col>20</xdr:col>
      <xdr:colOff>38100</xdr:colOff>
      <xdr:row>57</xdr:row>
      <xdr:rowOff>106334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77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97461</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87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39280</xdr:rowOff>
    </xdr:from>
    <xdr:to>
      <xdr:col>15</xdr:col>
      <xdr:colOff>101600</xdr:colOff>
      <xdr:row>57</xdr:row>
      <xdr:rowOff>140880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8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132007</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9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64545</xdr:rowOff>
    </xdr:from>
    <xdr:to>
      <xdr:col>10</xdr:col>
      <xdr:colOff>165100</xdr:colOff>
      <xdr:row>57</xdr:row>
      <xdr:rowOff>166145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8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157272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9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93243</xdr:rowOff>
    </xdr:from>
    <xdr:to>
      <xdr:col>6</xdr:col>
      <xdr:colOff>38100</xdr:colOff>
      <xdr:row>58</xdr:row>
      <xdr:rowOff>23393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8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14520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95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112649</xdr:rowOff>
    </xdr:from>
    <xdr:to>
      <xdr:col>24</xdr:col>
      <xdr:colOff>63500</xdr:colOff>
      <xdr:row>78</xdr:row>
      <xdr:rowOff>122974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85749"/>
          <a:ext cx="8382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92042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22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112649</xdr:rowOff>
    </xdr:from>
    <xdr:to>
      <xdr:col>19</xdr:col>
      <xdr:colOff>177800</xdr:colOff>
      <xdr:row>78</xdr:row>
      <xdr:rowOff>142024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5749"/>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22319</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142024</xdr:rowOff>
    </xdr:from>
    <xdr:to>
      <xdr:col>15</xdr:col>
      <xdr:colOff>50800</xdr:colOff>
      <xdr:row>78</xdr:row>
      <xdr:rowOff>152082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5151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54094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145910</xdr:rowOff>
    </xdr:from>
    <xdr:to>
      <xdr:col>10</xdr:col>
      <xdr:colOff>114300</xdr:colOff>
      <xdr:row>78</xdr:row>
      <xdr:rowOff>152082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1901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83163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72174</xdr:rowOff>
    </xdr:from>
    <xdr:to>
      <xdr:col>24</xdr:col>
      <xdr:colOff>114300</xdr:colOff>
      <xdr:row>79</xdr:row>
      <xdr:rowOff>2324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158551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61849</xdr:rowOff>
    </xdr:from>
    <xdr:to>
      <xdr:col>20</xdr:col>
      <xdr:colOff>38100</xdr:colOff>
      <xdr:row>78</xdr:row>
      <xdr:rowOff>163449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154576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91224</xdr:rowOff>
    </xdr:from>
    <xdr:to>
      <xdr:col>15</xdr:col>
      <xdr:colOff>101600</xdr:colOff>
      <xdr:row>79</xdr:row>
      <xdr:rowOff>21374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12501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101282</xdr:rowOff>
    </xdr:from>
    <xdr:to>
      <xdr:col>10</xdr:col>
      <xdr:colOff>165100</xdr:colOff>
      <xdr:row>79</xdr:row>
      <xdr:rowOff>31432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22559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6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95110</xdr:rowOff>
    </xdr:from>
    <xdr:to>
      <xdr:col>6</xdr:col>
      <xdr:colOff>38100</xdr:colOff>
      <xdr:row>79</xdr:row>
      <xdr:rowOff>25260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16387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6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113878</xdr:rowOff>
    </xdr:from>
    <xdr:to>
      <xdr:col>24</xdr:col>
      <xdr:colOff>63500</xdr:colOff>
      <xdr:row>93</xdr:row>
      <xdr:rowOff>144218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3797300" y="15887278"/>
          <a:ext cx="838200" cy="20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113878</xdr:rowOff>
    </xdr:from>
    <xdr:to>
      <xdr:col>19</xdr:col>
      <xdr:colOff>177800</xdr:colOff>
      <xdr:row>94</xdr:row>
      <xdr:rowOff>80079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5887278"/>
          <a:ext cx="889000" cy="30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80079</xdr:rowOff>
    </xdr:from>
    <xdr:to>
      <xdr:col>15</xdr:col>
      <xdr:colOff>50800</xdr:colOff>
      <xdr:row>94</xdr:row>
      <xdr:rowOff>124645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196379"/>
          <a:ext cx="889000" cy="4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124645</xdr:rowOff>
    </xdr:from>
    <xdr:to>
      <xdr:col>10</xdr:col>
      <xdr:colOff>114300</xdr:colOff>
      <xdr:row>95</xdr:row>
      <xdr:rowOff>51667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240945"/>
          <a:ext cx="889000" cy="9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93418</xdr:rowOff>
    </xdr:from>
    <xdr:to>
      <xdr:col>24</xdr:col>
      <xdr:colOff>114300</xdr:colOff>
      <xdr:row>94</xdr:row>
      <xdr:rowOff>23568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03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116295</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58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63078</xdr:rowOff>
    </xdr:from>
    <xdr:to>
      <xdr:col>20</xdr:col>
      <xdr:colOff>38100</xdr:colOff>
      <xdr:row>92</xdr:row>
      <xdr:rowOff>164678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583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9755</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561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29279</xdr:rowOff>
    </xdr:from>
    <xdr:to>
      <xdr:col>15</xdr:col>
      <xdr:colOff>101600</xdr:colOff>
      <xdr:row>94</xdr:row>
      <xdr:rowOff>130879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1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147406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592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73845</xdr:rowOff>
    </xdr:from>
    <xdr:to>
      <xdr:col>10</xdr:col>
      <xdr:colOff>165100</xdr:colOff>
      <xdr:row>95</xdr:row>
      <xdr:rowOff>3995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1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20522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596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867</xdr:rowOff>
    </xdr:from>
    <xdr:to>
      <xdr:col>6</xdr:col>
      <xdr:colOff>38100</xdr:colOff>
      <xdr:row>95</xdr:row>
      <xdr:rowOff>102467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28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118994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06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36313</xdr:rowOff>
    </xdr:from>
    <xdr:to>
      <xdr:col>55</xdr:col>
      <xdr:colOff>0</xdr:colOff>
      <xdr:row>36</xdr:row>
      <xdr:rowOff>45238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208513"/>
          <a:ext cx="838200" cy="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106926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936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5983</xdr:rowOff>
    </xdr:from>
    <xdr:to>
      <xdr:col>50</xdr:col>
      <xdr:colOff>114300</xdr:colOff>
      <xdr:row>36</xdr:row>
      <xdr:rowOff>45238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5835283"/>
          <a:ext cx="889000" cy="38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62474</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89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5983</xdr:rowOff>
    </xdr:from>
    <xdr:to>
      <xdr:col>45</xdr:col>
      <xdr:colOff>177800</xdr:colOff>
      <xdr:row>37</xdr:row>
      <xdr:rowOff>11908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5835283"/>
          <a:ext cx="889000" cy="52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11908</xdr:rowOff>
    </xdr:from>
    <xdr:to>
      <xdr:col>41</xdr:col>
      <xdr:colOff>50800</xdr:colOff>
      <xdr:row>37</xdr:row>
      <xdr:rowOff>13261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55558"/>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153333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156963</xdr:rowOff>
    </xdr:from>
    <xdr:to>
      <xdr:col>55</xdr:col>
      <xdr:colOff>50800</xdr:colOff>
      <xdr:row>36</xdr:row>
      <xdr:rowOff>87113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1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135390</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1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165888</xdr:rowOff>
    </xdr:from>
    <xdr:to>
      <xdr:col>50</xdr:col>
      <xdr:colOff>165100</xdr:colOff>
      <xdr:row>36</xdr:row>
      <xdr:rowOff>96038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1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87165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2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126633</xdr:rowOff>
    </xdr:from>
    <xdr:to>
      <xdr:col>46</xdr:col>
      <xdr:colOff>38100</xdr:colOff>
      <xdr:row>34</xdr:row>
      <xdr:rowOff>56783</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578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47910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587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132558</xdr:rowOff>
    </xdr:from>
    <xdr:to>
      <xdr:col>41</xdr:col>
      <xdr:colOff>101600</xdr:colOff>
      <xdr:row>37</xdr:row>
      <xdr:rowOff>62708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0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53835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133911</xdr:rowOff>
    </xdr:from>
    <xdr:to>
      <xdr:col>36</xdr:col>
      <xdr:colOff>165100</xdr:colOff>
      <xdr:row>37</xdr:row>
      <xdr:rowOff>64061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55188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26077</xdr:rowOff>
    </xdr:from>
    <xdr:to>
      <xdr:col>55</xdr:col>
      <xdr:colOff>0</xdr:colOff>
      <xdr:row>57</xdr:row>
      <xdr:rowOff>54976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9639300" y="9627277"/>
          <a:ext cx="838200" cy="20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37080</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466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26077</xdr:rowOff>
    </xdr:from>
    <xdr:to>
      <xdr:col>50</xdr:col>
      <xdr:colOff>114300</xdr:colOff>
      <xdr:row>56</xdr:row>
      <xdr:rowOff>112428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627277"/>
          <a:ext cx="889000" cy="8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92357</xdr:rowOff>
    </xdr:from>
    <xdr:to>
      <xdr:col>45</xdr:col>
      <xdr:colOff>177800</xdr:colOff>
      <xdr:row>56</xdr:row>
      <xdr:rowOff>112428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7861300" y="9693557"/>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92357</xdr:rowOff>
    </xdr:from>
    <xdr:to>
      <xdr:col>41</xdr:col>
      <xdr:colOff>50800</xdr:colOff>
      <xdr:row>57</xdr:row>
      <xdr:rowOff>150192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693557"/>
          <a:ext cx="889000" cy="2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4176</xdr:rowOff>
    </xdr:from>
    <xdr:to>
      <xdr:col>55</xdr:col>
      <xdr:colOff>50800</xdr:colOff>
      <xdr:row>57</xdr:row>
      <xdr:rowOff>105776</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7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154053</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75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146727</xdr:rowOff>
    </xdr:from>
    <xdr:to>
      <xdr:col>50</xdr:col>
      <xdr:colOff>165100</xdr:colOff>
      <xdr:row>56</xdr:row>
      <xdr:rowOff>76877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93404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61628</xdr:rowOff>
    </xdr:from>
    <xdr:to>
      <xdr:col>46</xdr:col>
      <xdr:colOff>38100</xdr:colOff>
      <xdr:row>56</xdr:row>
      <xdr:rowOff>163228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66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154355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7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41557</xdr:rowOff>
    </xdr:from>
    <xdr:to>
      <xdr:col>41</xdr:col>
      <xdr:colOff>101600</xdr:colOff>
      <xdr:row>56</xdr:row>
      <xdr:rowOff>143157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6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134284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7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99392</xdr:rowOff>
    </xdr:from>
    <xdr:to>
      <xdr:col>36</xdr:col>
      <xdr:colOff>165100</xdr:colOff>
      <xdr:row>58</xdr:row>
      <xdr:rowOff>29542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87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20669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6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125374</xdr:rowOff>
    </xdr:from>
    <xdr:to>
      <xdr:col>50</xdr:col>
      <xdr:colOff>114300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327024"/>
          <a:ext cx="889000" cy="26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125374</xdr:rowOff>
    </xdr:from>
    <xdr:to>
      <xdr:col>45</xdr:col>
      <xdr:colOff>177800</xdr:colOff>
      <xdr:row>78</xdr:row>
      <xdr:rowOff>165661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27024"/>
          <a:ext cx="889000" cy="21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165661</xdr:rowOff>
    </xdr:from>
    <xdr:to>
      <xdr:col>41</xdr:col>
      <xdr:colOff>50800</xdr:colOff>
      <xdr:row>79</xdr:row>
      <xdr:rowOff>9254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538761"/>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74574</xdr:rowOff>
    </xdr:from>
    <xdr:to>
      <xdr:col>46</xdr:col>
      <xdr:colOff>38100</xdr:colOff>
      <xdr:row>78</xdr:row>
      <xdr:rowOff>4724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167301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114861</xdr:rowOff>
    </xdr:from>
    <xdr:to>
      <xdr:col>41</xdr:col>
      <xdr:colOff>101600</xdr:colOff>
      <xdr:row>79</xdr:row>
      <xdr:rowOff>45011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8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36138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8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129904</xdr:rowOff>
    </xdr:from>
    <xdr:to>
      <xdr:col>36</xdr:col>
      <xdr:colOff>165100</xdr:colOff>
      <xdr:row>79</xdr:row>
      <xdr:rowOff>60054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50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51181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9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69121</xdr:rowOff>
    </xdr:from>
    <xdr:to>
      <xdr:col>55</xdr:col>
      <xdr:colOff>0</xdr:colOff>
      <xdr:row>97</xdr:row>
      <xdr:rowOff>124603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528321"/>
          <a:ext cx="838200" cy="22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32901</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2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69121</xdr:rowOff>
    </xdr:from>
    <xdr:to>
      <xdr:col>50</xdr:col>
      <xdr:colOff>114300</xdr:colOff>
      <xdr:row>97</xdr:row>
      <xdr:rowOff>139805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528321"/>
          <a:ext cx="889000" cy="24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91529</xdr:rowOff>
    </xdr:from>
    <xdr:to>
      <xdr:col>45</xdr:col>
      <xdr:colOff>177800</xdr:colOff>
      <xdr:row>97</xdr:row>
      <xdr:rowOff>139805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22179"/>
          <a:ext cx="889000" cy="4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91529</xdr:rowOff>
    </xdr:from>
    <xdr:to>
      <xdr:col>41</xdr:col>
      <xdr:colOff>50800</xdr:colOff>
      <xdr:row>98</xdr:row>
      <xdr:rowOff>25372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722179"/>
          <a:ext cx="889000" cy="10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125513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151367</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73803</xdr:rowOff>
    </xdr:from>
    <xdr:to>
      <xdr:col>55</xdr:col>
      <xdr:colOff>50800</xdr:colOff>
      <xdr:row>98</xdr:row>
      <xdr:rowOff>3953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52230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8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18321</xdr:rowOff>
    </xdr:from>
    <xdr:to>
      <xdr:col>50</xdr:col>
      <xdr:colOff>165100</xdr:colOff>
      <xdr:row>96</xdr:row>
      <xdr:rowOff>119921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47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136448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5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89005</xdr:rowOff>
    </xdr:from>
    <xdr:to>
      <xdr:col>46</xdr:col>
      <xdr:colOff>38100</xdr:colOff>
      <xdr:row>98</xdr:row>
      <xdr:rowOff>19155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10282</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40729</xdr:rowOff>
    </xdr:from>
    <xdr:to>
      <xdr:col>41</xdr:col>
      <xdr:colOff>101600</xdr:colOff>
      <xdr:row>97</xdr:row>
      <xdr:rowOff>142329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133456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76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146022</xdr:rowOff>
    </xdr:from>
    <xdr:to>
      <xdr:col>36</xdr:col>
      <xdr:colOff>165100</xdr:colOff>
      <xdr:row>98</xdr:row>
      <xdr:rowOff>76172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67299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6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56699</xdr:rowOff>
    </xdr:from>
    <xdr:to>
      <xdr:col>85</xdr:col>
      <xdr:colOff>127000</xdr:colOff>
      <xdr:row>37</xdr:row>
      <xdr:rowOff>126651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5481300" y="6400349"/>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13111</xdr:rowOff>
    </xdr:from>
    <xdr:ext cx="469744"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52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126651</xdr:rowOff>
    </xdr:from>
    <xdr:to>
      <xdr:col>81</xdr:col>
      <xdr:colOff>50800</xdr:colOff>
      <xdr:row>38</xdr:row>
      <xdr:rowOff>169418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4592300" y="6470301"/>
          <a:ext cx="889000" cy="2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126154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64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86055</xdr:rowOff>
    </xdr:from>
    <xdr:to>
      <xdr:col>76</xdr:col>
      <xdr:colOff>114300</xdr:colOff>
      <xdr:row>38</xdr:row>
      <xdr:rowOff>169418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01155"/>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86055</xdr:rowOff>
    </xdr:from>
    <xdr:to>
      <xdr:col>71</xdr:col>
      <xdr:colOff>177800</xdr:colOff>
      <xdr:row>38</xdr:row>
      <xdr:rowOff>152806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60115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22394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79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5899</xdr:rowOff>
    </xdr:from>
    <xdr:to>
      <xdr:col>85</xdr:col>
      <xdr:colOff>177800</xdr:colOff>
      <xdr:row>37</xdr:row>
      <xdr:rowOff>107499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3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28776</xdr:rowOff>
    </xdr:from>
    <xdr:ext cx="534377"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2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75851</xdr:rowOff>
    </xdr:from>
    <xdr:to>
      <xdr:col>81</xdr:col>
      <xdr:colOff>101600</xdr:colOff>
      <xdr:row>38</xdr:row>
      <xdr:rowOff>6001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22528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14111" y="619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118618</xdr:rowOff>
    </xdr:from>
    <xdr:to>
      <xdr:col>76</xdr:col>
      <xdr:colOff>165100</xdr:colOff>
      <xdr:row>39</xdr:row>
      <xdr:rowOff>48768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39895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35255</xdr:rowOff>
    </xdr:from>
    <xdr:to>
      <xdr:col>72</xdr:col>
      <xdr:colOff>38100</xdr:colOff>
      <xdr:row>38</xdr:row>
      <xdr:rowOff>136855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5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153382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2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102006</xdr:rowOff>
    </xdr:from>
    <xdr:to>
      <xdr:col>67</xdr:col>
      <xdr:colOff>101600</xdr:colOff>
      <xdr:row>39</xdr:row>
      <xdr:rowOff>32156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23283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7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74016</xdr:rowOff>
    </xdr:from>
    <xdr:to>
      <xdr:col>85</xdr:col>
      <xdr:colOff>127000</xdr:colOff>
      <xdr:row>77</xdr:row>
      <xdr:rowOff>78321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7566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49902</xdr:rowOff>
    </xdr:from>
    <xdr:ext cx="534377"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90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78321</xdr:rowOff>
    </xdr:from>
    <xdr:to>
      <xdr:col>81</xdr:col>
      <xdr:colOff>50800</xdr:colOff>
      <xdr:row>77</xdr:row>
      <xdr:rowOff>87381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7997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80798</xdr:rowOff>
    </xdr:from>
    <xdr:to>
      <xdr:col>76</xdr:col>
      <xdr:colOff>114300</xdr:colOff>
      <xdr:row>77</xdr:row>
      <xdr:rowOff>87381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28244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78405</xdr:rowOff>
    </xdr:from>
    <xdr:to>
      <xdr:col>71</xdr:col>
      <xdr:colOff>177800</xdr:colOff>
      <xdr:row>77</xdr:row>
      <xdr:rowOff>80798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8005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23216</xdr:rowOff>
    </xdr:from>
    <xdr:to>
      <xdr:col>85</xdr:col>
      <xdr:colOff>177800</xdr:colOff>
      <xdr:row>77</xdr:row>
      <xdr:rowOff>124816</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2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1643</xdr:rowOff>
    </xdr:from>
    <xdr:ext cx="534377"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20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27521</xdr:rowOff>
    </xdr:from>
    <xdr:to>
      <xdr:col>81</xdr:col>
      <xdr:colOff>101600</xdr:colOff>
      <xdr:row>77</xdr:row>
      <xdr:rowOff>129121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120248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32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36581</xdr:rowOff>
    </xdr:from>
    <xdr:to>
      <xdr:col>76</xdr:col>
      <xdr:colOff>165100</xdr:colOff>
      <xdr:row>77</xdr:row>
      <xdr:rowOff>138181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129308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33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29998</xdr:rowOff>
    </xdr:from>
    <xdr:to>
      <xdr:col>72</xdr:col>
      <xdr:colOff>38100</xdr:colOff>
      <xdr:row>77</xdr:row>
      <xdr:rowOff>131598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122725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27605</xdr:rowOff>
    </xdr:from>
    <xdr:to>
      <xdr:col>67</xdr:col>
      <xdr:colOff>101600</xdr:colOff>
      <xdr:row>77</xdr:row>
      <xdr:rowOff>129205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2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120332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32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103732</xdr:rowOff>
    </xdr:from>
    <xdr:to>
      <xdr:col>85</xdr:col>
      <xdr:colOff>127000</xdr:colOff>
      <xdr:row>98</xdr:row>
      <xdr:rowOff>104435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05832"/>
          <a:ext cx="838200" cy="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90636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54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104435</xdr:rowOff>
    </xdr:from>
    <xdr:to>
      <xdr:col>81</xdr:col>
      <xdr:colOff>50800</xdr:colOff>
      <xdr:row>98</xdr:row>
      <xdr:rowOff>135032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906535"/>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167648</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45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135032</xdr:rowOff>
    </xdr:from>
    <xdr:to>
      <xdr:col>76</xdr:col>
      <xdr:colOff>114300</xdr:colOff>
      <xdr:row>98</xdr:row>
      <xdr:rowOff>136993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37132"/>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136993</xdr:rowOff>
    </xdr:from>
    <xdr:to>
      <xdr:col>71</xdr:col>
      <xdr:colOff>177800</xdr:colOff>
      <xdr:row>98</xdr:row>
      <xdr:rowOff>138145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39093"/>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89586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54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90327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52932</xdr:rowOff>
    </xdr:from>
    <xdr:to>
      <xdr:col>85</xdr:col>
      <xdr:colOff>177800</xdr:colOff>
      <xdr:row>98</xdr:row>
      <xdr:rowOff>154532</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85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139309</xdr:rowOff>
    </xdr:from>
    <xdr:ext cx="469744"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76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53635</xdr:rowOff>
    </xdr:from>
    <xdr:to>
      <xdr:col>81</xdr:col>
      <xdr:colOff>101600</xdr:colOff>
      <xdr:row>98</xdr:row>
      <xdr:rowOff>155235</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5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146362</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46428" y="1694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84232</xdr:rowOff>
    </xdr:from>
    <xdr:to>
      <xdr:col>76</xdr:col>
      <xdr:colOff>165100</xdr:colOff>
      <xdr:row>99</xdr:row>
      <xdr:rowOff>14382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8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5509</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97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86193</xdr:rowOff>
    </xdr:from>
    <xdr:to>
      <xdr:col>72</xdr:col>
      <xdr:colOff>38100</xdr:colOff>
      <xdr:row>99</xdr:row>
      <xdr:rowOff>16343</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8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7470</xdr:rowOff>
    </xdr:from>
    <xdr:ext cx="378565"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4017" y="1698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87345</xdr:rowOff>
    </xdr:from>
    <xdr:to>
      <xdr:col>67</xdr:col>
      <xdr:colOff>101600</xdr:colOff>
      <xdr:row>99</xdr:row>
      <xdr:rowOff>17495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8622</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5017" y="16982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94132</xdr:rowOff>
    </xdr:from>
    <xdr:to>
      <xdr:col>116</xdr:col>
      <xdr:colOff>63500</xdr:colOff>
      <xdr:row>33</xdr:row>
      <xdr:rowOff>99314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5751982"/>
          <a:ext cx="838200" cy="5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14673</xdr:rowOff>
    </xdr:from>
    <xdr:ext cx="469744"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529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161265</xdr:rowOff>
    </xdr:from>
    <xdr:to>
      <xdr:col>111</xdr:col>
      <xdr:colOff>177800</xdr:colOff>
      <xdr:row>33</xdr:row>
      <xdr:rowOff>99314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5647665"/>
          <a:ext cx="889000" cy="10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109541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8" y="662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161265</xdr:rowOff>
    </xdr:from>
    <xdr:to>
      <xdr:col>107</xdr:col>
      <xdr:colOff>50800</xdr:colOff>
      <xdr:row>33</xdr:row>
      <xdr:rowOff>156159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9545300" y="5647665"/>
          <a:ext cx="8890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93997</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199428" y="660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156159</xdr:rowOff>
    </xdr:from>
    <xdr:to>
      <xdr:col>102</xdr:col>
      <xdr:colOff>114300</xdr:colOff>
      <xdr:row>34</xdr:row>
      <xdr:rowOff>28982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18656300" y="5814009"/>
          <a:ext cx="8890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83481</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10428" y="659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45000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8" y="656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43332</xdr:rowOff>
    </xdr:from>
    <xdr:to>
      <xdr:col>116</xdr:col>
      <xdr:colOff>114300</xdr:colOff>
      <xdr:row>33</xdr:row>
      <xdr:rowOff>144932</xdr:rowOff>
    </xdr:to>
    <xdr:sp macro="" textlink="">
      <xdr:nvSpPr>
        <xdr:cNvPr id="746" name="楕円 745">
          <a:extLst>
            <a:ext uri="{FF2B5EF4-FFF2-40B4-BE49-F238E27FC236}">
              <a16:creationId xmlns:a16="http://schemas.microsoft.com/office/drawing/2014/main" id="{00000000-0008-0000-0600-0000EA020000}"/>
            </a:ext>
          </a:extLst>
        </xdr:cNvPr>
        <xdr:cNvSpPr/>
      </xdr:nvSpPr>
      <xdr:spPr>
        <a:xfrm>
          <a:off x="22110700" y="57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66209</xdr:rowOff>
    </xdr:from>
    <xdr:ext cx="534377"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555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48514</xdr:rowOff>
    </xdr:from>
    <xdr:to>
      <xdr:col>112</xdr:col>
      <xdr:colOff>38100</xdr:colOff>
      <xdr:row>33</xdr:row>
      <xdr:rowOff>150114</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1272500" y="57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166641</xdr:rowOff>
    </xdr:from>
    <xdr:ext cx="534377"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56111" y="548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110465</xdr:rowOff>
    </xdr:from>
    <xdr:to>
      <xdr:col>107</xdr:col>
      <xdr:colOff>101600</xdr:colOff>
      <xdr:row>33</xdr:row>
      <xdr:rowOff>40615</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0383500" y="55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57142</xdr:rowOff>
    </xdr:from>
    <xdr:ext cx="534377"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67111" y="537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105359</xdr:rowOff>
    </xdr:from>
    <xdr:to>
      <xdr:col>102</xdr:col>
      <xdr:colOff>165100</xdr:colOff>
      <xdr:row>34</xdr:row>
      <xdr:rowOff>35509</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19494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52036</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278111" y="553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149632</xdr:rowOff>
    </xdr:from>
    <xdr:to>
      <xdr:col>98</xdr:col>
      <xdr:colOff>38100</xdr:colOff>
      <xdr:row>34</xdr:row>
      <xdr:rowOff>79782</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8605500" y="58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96309</xdr:rowOff>
    </xdr:from>
    <xdr:ext cx="534377"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389111" y="55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54249</xdr:rowOff>
    </xdr:from>
    <xdr:to>
      <xdr:col>116</xdr:col>
      <xdr:colOff>63500</xdr:colOff>
      <xdr:row>58</xdr:row>
      <xdr:rowOff>55301</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9998349"/>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1650</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45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55301</xdr:rowOff>
    </xdr:from>
    <xdr:to>
      <xdr:col>111</xdr:col>
      <xdr:colOff>177800</xdr:colOff>
      <xdr:row>58</xdr:row>
      <xdr:rowOff>56581</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0434300" y="9999401"/>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116064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8" y="100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56581</xdr:rowOff>
    </xdr:from>
    <xdr:to>
      <xdr:col>107</xdr:col>
      <xdr:colOff>50800</xdr:colOff>
      <xdr:row>58</xdr:row>
      <xdr:rowOff>57130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545300" y="1000068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117619</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8"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57130</xdr:rowOff>
    </xdr:from>
    <xdr:to>
      <xdr:col>102</xdr:col>
      <xdr:colOff>114300</xdr:colOff>
      <xdr:row>58</xdr:row>
      <xdr:rowOff>58341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8656300" y="10001230"/>
          <a:ext cx="889000" cy="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127769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8" y="1007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132432</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8" y="1007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3449</xdr:rowOff>
    </xdr:from>
    <xdr:to>
      <xdr:col>116</xdr:col>
      <xdr:colOff>114300</xdr:colOff>
      <xdr:row>58</xdr:row>
      <xdr:rowOff>105049</xdr:rowOff>
    </xdr:to>
    <xdr:sp macro="" textlink="">
      <xdr:nvSpPr>
        <xdr:cNvPr id="801" name="楕円 800">
          <a:extLst>
            <a:ext uri="{FF2B5EF4-FFF2-40B4-BE49-F238E27FC236}">
              <a16:creationId xmlns:a16="http://schemas.microsoft.com/office/drawing/2014/main" id="{00000000-0008-0000-0600-000021030000}"/>
            </a:ext>
          </a:extLst>
        </xdr:cNvPr>
        <xdr:cNvSpPr/>
      </xdr:nvSpPr>
      <xdr:spPr>
        <a:xfrm>
          <a:off x="22110700" y="99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134276</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35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4501</xdr:rowOff>
    </xdr:from>
    <xdr:to>
      <xdr:col>112</xdr:col>
      <xdr:colOff>38100</xdr:colOff>
      <xdr:row>58</xdr:row>
      <xdr:rowOff>106101</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1272500" y="994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72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5781</xdr:rowOff>
    </xdr:from>
    <xdr:to>
      <xdr:col>107</xdr:col>
      <xdr:colOff>101600</xdr:colOff>
      <xdr:row>58</xdr:row>
      <xdr:rowOff>107381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0383500" y="994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123908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2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6330</xdr:rowOff>
    </xdr:from>
    <xdr:to>
      <xdr:col>102</xdr:col>
      <xdr:colOff>165100</xdr:colOff>
      <xdr:row>58</xdr:row>
      <xdr:rowOff>107930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19494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124457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2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7541</xdr:rowOff>
    </xdr:from>
    <xdr:to>
      <xdr:col>98</xdr:col>
      <xdr:colOff>38100</xdr:colOff>
      <xdr:row>58</xdr:row>
      <xdr:rowOff>109141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8605500" y="995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125668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2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43024</xdr:rowOff>
    </xdr:from>
    <xdr:to>
      <xdr:col>116</xdr:col>
      <xdr:colOff>63500</xdr:colOff>
      <xdr:row>76</xdr:row>
      <xdr:rowOff>44058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3073224"/>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92237</xdr:rowOff>
    </xdr:from>
    <xdr:ext cx="534377"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77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43024</xdr:rowOff>
    </xdr:from>
    <xdr:to>
      <xdr:col>111</xdr:col>
      <xdr:colOff>177800</xdr:colOff>
      <xdr:row>76</xdr:row>
      <xdr:rowOff>58384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3073224"/>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23058</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56111" y="127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58384</xdr:rowOff>
    </xdr:from>
    <xdr:to>
      <xdr:col>107</xdr:col>
      <xdr:colOff>50800</xdr:colOff>
      <xdr:row>76</xdr:row>
      <xdr:rowOff>75104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88584"/>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20587</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75104</xdr:rowOff>
    </xdr:from>
    <xdr:to>
      <xdr:col>102</xdr:col>
      <xdr:colOff>114300</xdr:colOff>
      <xdr:row>76</xdr:row>
      <xdr:rowOff>103364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8656300" y="13105304"/>
          <a:ext cx="889000" cy="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50316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43839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164708</xdr:rowOff>
    </xdr:from>
    <xdr:to>
      <xdr:col>116</xdr:col>
      <xdr:colOff>114300</xdr:colOff>
      <xdr:row>76</xdr:row>
      <xdr:rowOff>94858</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0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143135</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163674</xdr:rowOff>
    </xdr:from>
    <xdr:to>
      <xdr:col>112</xdr:col>
      <xdr:colOff>38100</xdr:colOff>
      <xdr:row>76</xdr:row>
      <xdr:rowOff>93824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302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84951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7584</xdr:rowOff>
    </xdr:from>
    <xdr:to>
      <xdr:col>107</xdr:col>
      <xdr:colOff>101600</xdr:colOff>
      <xdr:row>76</xdr:row>
      <xdr:rowOff>109184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30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100311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13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24304</xdr:rowOff>
    </xdr:from>
    <xdr:to>
      <xdr:col>102</xdr:col>
      <xdr:colOff>165100</xdr:colOff>
      <xdr:row>76</xdr:row>
      <xdr:rowOff>125904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0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117031</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52564</xdr:rowOff>
    </xdr:from>
    <xdr:to>
      <xdr:col>98</xdr:col>
      <xdr:colOff>38100</xdr:colOff>
      <xdr:row>76</xdr:row>
      <xdr:rowOff>154164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145291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63,708</a:t>
          </a:r>
          <a:r>
            <a:rPr kumimoji="1" lang="ja-JP" altLang="en-US" sz="1300">
              <a:latin typeface="ＭＳ Ｐゴシック" panose="020B0600070205080204" pitchFamily="50" charset="-128"/>
              <a:ea typeface="ＭＳ Ｐゴシック" panose="020B0600070205080204" pitchFamily="50" charset="-128"/>
            </a:rPr>
            <a:t>円で類似団体平均と比較しても</a:t>
          </a:r>
          <a:r>
            <a:rPr kumimoji="1" lang="en-US" altLang="ja-JP" sz="1300">
              <a:latin typeface="ＭＳ Ｐゴシック" panose="020B0600070205080204" pitchFamily="50" charset="-128"/>
              <a:ea typeface="ＭＳ Ｐゴシック" panose="020B0600070205080204" pitchFamily="50" charset="-128"/>
            </a:rPr>
            <a:t>45,049</a:t>
          </a:r>
          <a:r>
            <a:rPr kumimoji="1" lang="ja-JP" altLang="en-US" sz="1300">
              <a:latin typeface="ＭＳ Ｐゴシック" panose="020B0600070205080204" pitchFamily="50" charset="-128"/>
              <a:ea typeface="ＭＳ Ｐゴシック" panose="020B0600070205080204" pitchFamily="50" charset="-128"/>
            </a:rPr>
            <a:t>円低く、</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からほぼ横ばいで低い水準で推移している。物件費も同様であり、今後も同水準で推移するよう財政運営に努める。</a:t>
          </a: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120,335</a:t>
          </a:r>
          <a:r>
            <a:rPr kumimoji="1" lang="ja-JP" altLang="en-US" sz="1300">
              <a:latin typeface="ＭＳ Ｐゴシック" panose="020B0600070205080204" pitchFamily="50" charset="-128"/>
              <a:ea typeface="ＭＳ Ｐゴシック" panose="020B0600070205080204" pitchFamily="50" charset="-128"/>
            </a:rPr>
            <a:t>円で類似団体平均と比較しても</a:t>
          </a:r>
          <a:r>
            <a:rPr kumimoji="1" lang="en-US" altLang="ja-JP" sz="1300">
              <a:latin typeface="ＭＳ Ｐゴシック" panose="020B0600070205080204" pitchFamily="50" charset="-128"/>
              <a:ea typeface="ＭＳ Ｐゴシック" panose="020B0600070205080204" pitchFamily="50" charset="-128"/>
            </a:rPr>
            <a:t>32,861</a:t>
          </a:r>
          <a:r>
            <a:rPr kumimoji="1" lang="ja-JP" altLang="en-US" sz="1300">
              <a:latin typeface="ＭＳ Ｐゴシック" panose="020B0600070205080204" pitchFamily="50" charset="-128"/>
              <a:ea typeface="ＭＳ Ｐゴシック" panose="020B0600070205080204" pitchFamily="50" charset="-128"/>
            </a:rPr>
            <a:t>円高く、高い水準で推移している。障がい者福祉サービス事業費、福祉医療費などが主な要因である。</a:t>
          </a:r>
        </a:p>
        <a:p>
          <a:r>
            <a:rPr kumimoji="1" lang="ja-JP" altLang="en-US" sz="1300">
              <a:latin typeface="ＭＳ Ｐゴシック" panose="020B0600070205080204" pitchFamily="50" charset="-128"/>
              <a:ea typeface="ＭＳ Ｐゴシック" panose="020B0600070205080204" pitchFamily="50" charset="-128"/>
            </a:rPr>
            <a:t>補助費等については、令和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年度に新型コロナウイルス感染症対策事業の影響により一時的に高い水準となったが、令和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年度以降は物価高騰の影響によりコロナ禍前の水準に戻り切っていない。</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40,802</a:t>
          </a:r>
          <a:r>
            <a:rPr kumimoji="1" lang="ja-JP" altLang="en-US" sz="1300">
              <a:latin typeface="ＭＳ Ｐゴシック" panose="020B0600070205080204" pitchFamily="50" charset="-128"/>
              <a:ea typeface="ＭＳ Ｐゴシック" panose="020B0600070205080204" pitchFamily="50" charset="-128"/>
            </a:rPr>
            <a:t>円で前年から度と比較しても</a:t>
          </a:r>
          <a:r>
            <a:rPr kumimoji="1" lang="en-US" altLang="ja-JP" sz="1300">
              <a:latin typeface="ＭＳ Ｐゴシック" panose="020B0600070205080204" pitchFamily="50" charset="-128"/>
              <a:ea typeface="ＭＳ Ｐゴシック" panose="020B0600070205080204" pitchFamily="50" charset="-128"/>
            </a:rPr>
            <a:t>49,635</a:t>
          </a:r>
          <a:r>
            <a:rPr kumimoji="1" lang="ja-JP" altLang="en-US" sz="1300">
              <a:latin typeface="ＭＳ Ｐゴシック" panose="020B0600070205080204" pitchFamily="50" charset="-128"/>
              <a:ea typeface="ＭＳ Ｐゴシック" panose="020B0600070205080204" pitchFamily="50" charset="-128"/>
            </a:rPr>
            <a:t>円減少している。新庁舎建築が終了したことが原因である。また、災害復旧費についても一時的に高い水準となったが、これは令和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月豪雨に伴う災害復旧工事が影響している。</a:t>
          </a:r>
        </a:p>
        <a:p>
          <a:r>
            <a:rPr kumimoji="1" lang="ja-JP" altLang="en-US" sz="1300">
              <a:latin typeface="ＭＳ Ｐゴシック" panose="020B0600070205080204" pitchFamily="50" charset="-128"/>
              <a:ea typeface="ＭＳ Ｐゴシック" panose="020B0600070205080204" pitchFamily="50" charset="-128"/>
            </a:rPr>
            <a:t>積立金については、類似団体平均と比較しても非常に低い水準であり、令和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年度以降は可能な範囲で原則積み立てる方針で健全な財政運営に努める。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長崎県川棚町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13,400
13,311
37.25
7,445,938
7,116,201
292,712
3,993,896
6,048,878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87693</xdr:rowOff>
    </xdr:from>
    <xdr:to>
      <xdr:col>24</xdr:col>
      <xdr:colOff>63500</xdr:colOff>
      <xdr:row>36</xdr:row>
      <xdr:rowOff>88646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88443"/>
          <a:ext cx="8382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123143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23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88646</xdr:rowOff>
    </xdr:from>
    <xdr:to>
      <xdr:col>19</xdr:col>
      <xdr:colOff>177800</xdr:colOff>
      <xdr:row>36</xdr:row>
      <xdr:rowOff>120459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0846"/>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120459</xdr:rowOff>
    </xdr:from>
    <xdr:to>
      <xdr:col>15</xdr:col>
      <xdr:colOff>50800</xdr:colOff>
      <xdr:row>36</xdr:row>
      <xdr:rowOff>147129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265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147129</xdr:rowOff>
    </xdr:from>
    <xdr:to>
      <xdr:col>10</xdr:col>
      <xdr:colOff>114300</xdr:colOff>
      <xdr:row>36</xdr:row>
      <xdr:rowOff>149606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19329"/>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36893</xdr:rowOff>
    </xdr:from>
    <xdr:to>
      <xdr:col>24</xdr:col>
      <xdr:colOff>114300</xdr:colOff>
      <xdr:row>35</xdr:row>
      <xdr:rowOff>138493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59770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37846</xdr:rowOff>
    </xdr:from>
    <xdr:to>
      <xdr:col>20</xdr:col>
      <xdr:colOff>38100</xdr:colOff>
      <xdr:row>36</xdr:row>
      <xdr:rowOff>139446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130573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69659</xdr:rowOff>
    </xdr:from>
    <xdr:to>
      <xdr:col>15</xdr:col>
      <xdr:colOff>101600</xdr:colOff>
      <xdr:row>36</xdr:row>
      <xdr:rowOff>171259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162386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3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96329</xdr:rowOff>
    </xdr:from>
    <xdr:to>
      <xdr:col>10</xdr:col>
      <xdr:colOff>165100</xdr:colOff>
      <xdr:row>37</xdr:row>
      <xdr:rowOff>26479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17606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6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98806</xdr:rowOff>
    </xdr:from>
    <xdr:to>
      <xdr:col>6</xdr:col>
      <xdr:colOff>38100</xdr:colOff>
      <xdr:row>37</xdr:row>
      <xdr:rowOff>28956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20083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41882</xdr:rowOff>
    </xdr:from>
    <xdr:to>
      <xdr:col>24</xdr:col>
      <xdr:colOff>63500</xdr:colOff>
      <xdr:row>58</xdr:row>
      <xdr:rowOff>40843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4532"/>
          <a:ext cx="838200" cy="17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129141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8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22402</xdr:rowOff>
    </xdr:from>
    <xdr:to>
      <xdr:col>19</xdr:col>
      <xdr:colOff>177800</xdr:colOff>
      <xdr:row>57</xdr:row>
      <xdr:rowOff>41882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23602"/>
          <a:ext cx="889000" cy="19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47484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77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22402</xdr:rowOff>
    </xdr:from>
    <xdr:to>
      <xdr:col>15</xdr:col>
      <xdr:colOff>50800</xdr:colOff>
      <xdr:row>58</xdr:row>
      <xdr:rowOff>80483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23602"/>
          <a:ext cx="889000" cy="40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102077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18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80483</xdr:rowOff>
    </xdr:from>
    <xdr:to>
      <xdr:col>10</xdr:col>
      <xdr:colOff>114300</xdr:colOff>
      <xdr:row>58</xdr:row>
      <xdr:rowOff>129756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4583"/>
          <a:ext cx="889000" cy="4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106247</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53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138761</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161493</xdr:rowOff>
    </xdr:from>
    <xdr:to>
      <xdr:col>24</xdr:col>
      <xdr:colOff>114300</xdr:colOff>
      <xdr:row>58</xdr:row>
      <xdr:rowOff>91643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76420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4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162532</xdr:rowOff>
    </xdr:from>
    <xdr:to>
      <xdr:col>20</xdr:col>
      <xdr:colOff>38100</xdr:colOff>
      <xdr:row>57</xdr:row>
      <xdr:rowOff>92682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83809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5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143052</xdr:rowOff>
    </xdr:from>
    <xdr:to>
      <xdr:col>15</xdr:col>
      <xdr:colOff>101600</xdr:colOff>
      <xdr:row>56</xdr:row>
      <xdr:rowOff>73202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64329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6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29683</xdr:rowOff>
    </xdr:from>
    <xdr:to>
      <xdr:col>10</xdr:col>
      <xdr:colOff>165100</xdr:colOff>
      <xdr:row>58</xdr:row>
      <xdr:rowOff>131283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122410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78956</xdr:rowOff>
    </xdr:from>
    <xdr:to>
      <xdr:col>6</xdr:col>
      <xdr:colOff>38100</xdr:colOff>
      <xdr:row>59</xdr:row>
      <xdr:rowOff>9106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142161</xdr:rowOff>
    </xdr:from>
    <xdr:to>
      <xdr:col>24</xdr:col>
      <xdr:colOff>63500</xdr:colOff>
      <xdr:row>75</xdr:row>
      <xdr:rowOff>13520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29461"/>
          <a:ext cx="838200" cy="4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142161</xdr:rowOff>
    </xdr:from>
    <xdr:to>
      <xdr:col>19</xdr:col>
      <xdr:colOff>177800</xdr:colOff>
      <xdr:row>76</xdr:row>
      <xdr:rowOff>58889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29461"/>
          <a:ext cx="889000" cy="25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58889</xdr:rowOff>
    </xdr:from>
    <xdr:to>
      <xdr:col>15</xdr:col>
      <xdr:colOff>50800</xdr:colOff>
      <xdr:row>76</xdr:row>
      <xdr:rowOff>96845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9089"/>
          <a:ext cx="889000" cy="3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96845</xdr:rowOff>
    </xdr:from>
    <xdr:to>
      <xdr:col>10</xdr:col>
      <xdr:colOff>114300</xdr:colOff>
      <xdr:row>77</xdr:row>
      <xdr:rowOff>15517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27045"/>
          <a:ext cx="889000" cy="9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63725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134170</xdr:rowOff>
    </xdr:from>
    <xdr:to>
      <xdr:col>24</xdr:col>
      <xdr:colOff>114300</xdr:colOff>
      <xdr:row>75</xdr:row>
      <xdr:rowOff>64320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2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157047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91361</xdr:rowOff>
    </xdr:from>
    <xdr:to>
      <xdr:col>20</xdr:col>
      <xdr:colOff>38100</xdr:colOff>
      <xdr:row>75</xdr:row>
      <xdr:rowOff>21511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38038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5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8089</xdr:rowOff>
    </xdr:from>
    <xdr:to>
      <xdr:col>15</xdr:col>
      <xdr:colOff>101600</xdr:colOff>
      <xdr:row>76</xdr:row>
      <xdr:rowOff>109689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126217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13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46045</xdr:rowOff>
    </xdr:from>
    <xdr:to>
      <xdr:col>10</xdr:col>
      <xdr:colOff>165100</xdr:colOff>
      <xdr:row>76</xdr:row>
      <xdr:rowOff>147645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7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164172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136167</xdr:rowOff>
    </xdr:from>
    <xdr:to>
      <xdr:col>6</xdr:col>
      <xdr:colOff>38100</xdr:colOff>
      <xdr:row>77</xdr:row>
      <xdr:rowOff>66317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57444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5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90436</xdr:rowOff>
    </xdr:from>
    <xdr:to>
      <xdr:col>24</xdr:col>
      <xdr:colOff>63500</xdr:colOff>
      <xdr:row>97</xdr:row>
      <xdr:rowOff>96796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21086"/>
          <a:ext cx="838200" cy="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138340</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26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96796</xdr:rowOff>
    </xdr:from>
    <xdr:to>
      <xdr:col>19</xdr:col>
      <xdr:colOff>177800</xdr:colOff>
      <xdr:row>97</xdr:row>
      <xdr:rowOff>166405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27446"/>
          <a:ext cx="889000" cy="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67718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166405</xdr:rowOff>
    </xdr:from>
    <xdr:to>
      <xdr:col>15</xdr:col>
      <xdr:colOff>50800</xdr:colOff>
      <xdr:row>98</xdr:row>
      <xdr:rowOff>15478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97055"/>
          <a:ext cx="889000" cy="2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5663</xdr:rowOff>
    </xdr:from>
    <xdr:to>
      <xdr:col>10</xdr:col>
      <xdr:colOff>114300</xdr:colOff>
      <xdr:row>98</xdr:row>
      <xdr:rowOff>15478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07763"/>
          <a:ext cx="889000" cy="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128740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133117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39636</xdr:rowOff>
    </xdr:from>
    <xdr:to>
      <xdr:col>24</xdr:col>
      <xdr:colOff>114300</xdr:colOff>
      <xdr:row>97</xdr:row>
      <xdr:rowOff>141236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126013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45996</xdr:rowOff>
    </xdr:from>
    <xdr:to>
      <xdr:col>20</xdr:col>
      <xdr:colOff>38100</xdr:colOff>
      <xdr:row>97</xdr:row>
      <xdr:rowOff>147596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138723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115605</xdr:rowOff>
    </xdr:from>
    <xdr:to>
      <xdr:col>15</xdr:col>
      <xdr:colOff>101600</xdr:colOff>
      <xdr:row>98</xdr:row>
      <xdr:rowOff>45755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4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36882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3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136128</xdr:rowOff>
    </xdr:from>
    <xdr:to>
      <xdr:col>10</xdr:col>
      <xdr:colOff>165100</xdr:colOff>
      <xdr:row>98</xdr:row>
      <xdr:rowOff>66278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57405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126313</xdr:rowOff>
    </xdr:from>
    <xdr:to>
      <xdr:col>6</xdr:col>
      <xdr:colOff>38100</xdr:colOff>
      <xdr:row>98</xdr:row>
      <xdr:rowOff>56463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47590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4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51526</xdr:rowOff>
    </xdr:from>
    <xdr:to>
      <xdr:col>55</xdr:col>
      <xdr:colOff>0</xdr:colOff>
      <xdr:row>39</xdr:row>
      <xdr:rowOff>72427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738076"/>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72427</xdr:rowOff>
    </xdr:from>
    <xdr:to>
      <xdr:col>50</xdr:col>
      <xdr:colOff>114300</xdr:colOff>
      <xdr:row>39</xdr:row>
      <xdr:rowOff>73079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758977"/>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71120</xdr:rowOff>
    </xdr:from>
    <xdr:to>
      <xdr:col>45</xdr:col>
      <xdr:colOff>177800</xdr:colOff>
      <xdr:row>39</xdr:row>
      <xdr:rowOff>73079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5767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71120</xdr:rowOff>
    </xdr:from>
    <xdr:to>
      <xdr:col>41</xdr:col>
      <xdr:colOff>50800</xdr:colOff>
      <xdr:row>39</xdr:row>
      <xdr:rowOff>71773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75767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726</xdr:rowOff>
    </xdr:from>
    <xdr:to>
      <xdr:col>55</xdr:col>
      <xdr:colOff>50800</xdr:colOff>
      <xdr:row>39</xdr:row>
      <xdr:rowOff>102326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87103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602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21627</xdr:rowOff>
    </xdr:from>
    <xdr:to>
      <xdr:col>50</xdr:col>
      <xdr:colOff>165100</xdr:colOff>
      <xdr:row>39</xdr:row>
      <xdr:rowOff>123227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70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114354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82333" y="6800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22279</xdr:rowOff>
    </xdr:from>
    <xdr:to>
      <xdr:col>46</xdr:col>
      <xdr:colOff>38100</xdr:colOff>
      <xdr:row>39</xdr:row>
      <xdr:rowOff>123879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70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115006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93333" y="680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20320</xdr:rowOff>
    </xdr:from>
    <xdr:to>
      <xdr:col>41</xdr:col>
      <xdr:colOff>101600</xdr:colOff>
      <xdr:row>39</xdr:row>
      <xdr:rowOff>121920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113047</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04333" y="67995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52672</xdr:rowOff>
    </xdr:from>
    <xdr:to>
      <xdr:col>55</xdr:col>
      <xdr:colOff>0</xdr:colOff>
      <xdr:row>58</xdr:row>
      <xdr:rowOff>80935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96772"/>
          <a:ext cx="838200" cy="2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121051</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2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80935</xdr:rowOff>
    </xdr:from>
    <xdr:to>
      <xdr:col>50</xdr:col>
      <xdr:colOff>114300</xdr:colOff>
      <xdr:row>58</xdr:row>
      <xdr:rowOff>86406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25035"/>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52821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5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37127</xdr:rowOff>
    </xdr:from>
    <xdr:to>
      <xdr:col>45</xdr:col>
      <xdr:colOff>177800</xdr:colOff>
      <xdr:row>58</xdr:row>
      <xdr:rowOff>86406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81227"/>
          <a:ext cx="8890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37127</xdr:rowOff>
    </xdr:from>
    <xdr:to>
      <xdr:col>41</xdr:col>
      <xdr:colOff>50800</xdr:colOff>
      <xdr:row>58</xdr:row>
      <xdr:rowOff>69794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1227"/>
          <a:ext cx="889000" cy="3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63093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65288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1872</xdr:rowOff>
    </xdr:from>
    <xdr:to>
      <xdr:col>55</xdr:col>
      <xdr:colOff>50800</xdr:colOff>
      <xdr:row>58</xdr:row>
      <xdr:rowOff>103472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4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151749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2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30135</xdr:rowOff>
    </xdr:from>
    <xdr:to>
      <xdr:col>50</xdr:col>
      <xdr:colOff>165100</xdr:colOff>
      <xdr:row>58</xdr:row>
      <xdr:rowOff>131735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122862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35606</xdr:rowOff>
    </xdr:from>
    <xdr:to>
      <xdr:col>46</xdr:col>
      <xdr:colOff>38100</xdr:colOff>
      <xdr:row>58</xdr:row>
      <xdr:rowOff>137206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7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128333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157777</xdr:rowOff>
    </xdr:from>
    <xdr:to>
      <xdr:col>41</xdr:col>
      <xdr:colOff>101600</xdr:colOff>
      <xdr:row>58</xdr:row>
      <xdr:rowOff>87927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79054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18994</xdr:rowOff>
    </xdr:from>
    <xdr:to>
      <xdr:col>36</xdr:col>
      <xdr:colOff>165100</xdr:colOff>
      <xdr:row>58</xdr:row>
      <xdr:rowOff>120594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111721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2705</xdr:rowOff>
    </xdr:from>
    <xdr:to>
      <xdr:col>55</xdr:col>
      <xdr:colOff>0</xdr:colOff>
      <xdr:row>77</xdr:row>
      <xdr:rowOff>130569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204355"/>
          <a:ext cx="8382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11955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4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2705</xdr:rowOff>
    </xdr:from>
    <xdr:to>
      <xdr:col>50</xdr:col>
      <xdr:colOff>114300</xdr:colOff>
      <xdr:row>77</xdr:row>
      <xdr:rowOff>24727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04355"/>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24727</xdr:rowOff>
    </xdr:from>
    <xdr:to>
      <xdr:col>45</xdr:col>
      <xdr:colOff>177800</xdr:colOff>
      <xdr:row>78</xdr:row>
      <xdr:rowOff>47307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26377"/>
          <a:ext cx="889000" cy="19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88523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47307</xdr:rowOff>
    </xdr:from>
    <xdr:to>
      <xdr:col>41</xdr:col>
      <xdr:colOff>50800</xdr:colOff>
      <xdr:row>78</xdr:row>
      <xdr:rowOff>63436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20407"/>
          <a:ext cx="889000" cy="1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44823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87862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79769</xdr:rowOff>
    </xdr:from>
    <xdr:to>
      <xdr:col>55</xdr:col>
      <xdr:colOff>50800</xdr:colOff>
      <xdr:row>78</xdr:row>
      <xdr:rowOff>9919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58196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123355</xdr:rowOff>
    </xdr:from>
    <xdr:to>
      <xdr:col>50</xdr:col>
      <xdr:colOff>165100</xdr:colOff>
      <xdr:row>77</xdr:row>
      <xdr:rowOff>53505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5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70032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2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145377</xdr:rowOff>
    </xdr:from>
    <xdr:to>
      <xdr:col>46</xdr:col>
      <xdr:colOff>38100</xdr:colOff>
      <xdr:row>77</xdr:row>
      <xdr:rowOff>75527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7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66654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26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167957</xdr:rowOff>
    </xdr:from>
    <xdr:to>
      <xdr:col>41</xdr:col>
      <xdr:colOff>101600</xdr:colOff>
      <xdr:row>78</xdr:row>
      <xdr:rowOff>98107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89234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4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12636</xdr:rowOff>
    </xdr:from>
    <xdr:to>
      <xdr:col>36</xdr:col>
      <xdr:colOff>165100</xdr:colOff>
      <xdr:row>78</xdr:row>
      <xdr:rowOff>114236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8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105363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7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19188</xdr:rowOff>
    </xdr:from>
    <xdr:to>
      <xdr:col>55</xdr:col>
      <xdr:colOff>0</xdr:colOff>
      <xdr:row>96</xdr:row>
      <xdr:rowOff>36105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78388"/>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147690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63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36105</xdr:rowOff>
    </xdr:from>
    <xdr:to>
      <xdr:col>50</xdr:col>
      <xdr:colOff>114300</xdr:colOff>
      <xdr:row>96</xdr:row>
      <xdr:rowOff>68428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95305"/>
          <a:ext cx="889000" cy="3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88595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65354</xdr:rowOff>
    </xdr:from>
    <xdr:to>
      <xdr:col>45</xdr:col>
      <xdr:colOff>177800</xdr:colOff>
      <xdr:row>96</xdr:row>
      <xdr:rowOff>68428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24554"/>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74816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65354</xdr:rowOff>
    </xdr:from>
    <xdr:to>
      <xdr:col>41</xdr:col>
      <xdr:colOff>50800</xdr:colOff>
      <xdr:row>96</xdr:row>
      <xdr:rowOff>72281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24554"/>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109506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139838</xdr:rowOff>
    </xdr:from>
    <xdr:to>
      <xdr:col>55</xdr:col>
      <xdr:colOff>50800</xdr:colOff>
      <xdr:row>96</xdr:row>
      <xdr:rowOff>69988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118265</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0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156755</xdr:rowOff>
    </xdr:from>
    <xdr:to>
      <xdr:col>50</xdr:col>
      <xdr:colOff>165100</xdr:colOff>
      <xdr:row>96</xdr:row>
      <xdr:rowOff>86905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78032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3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17628</xdr:rowOff>
    </xdr:from>
    <xdr:to>
      <xdr:col>46</xdr:col>
      <xdr:colOff>38100</xdr:colOff>
      <xdr:row>96</xdr:row>
      <xdr:rowOff>119228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110355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5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14554</xdr:rowOff>
    </xdr:from>
    <xdr:to>
      <xdr:col>41</xdr:col>
      <xdr:colOff>101600</xdr:colOff>
      <xdr:row>96</xdr:row>
      <xdr:rowOff>116154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7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56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21481</xdr:rowOff>
    </xdr:from>
    <xdr:to>
      <xdr:col>36</xdr:col>
      <xdr:colOff>165100</xdr:colOff>
      <xdr:row>96</xdr:row>
      <xdr:rowOff>123081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114208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57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150003</xdr:rowOff>
    </xdr:from>
    <xdr:to>
      <xdr:col>85</xdr:col>
      <xdr:colOff>127000</xdr:colOff>
      <xdr:row>38</xdr:row>
      <xdr:rowOff>4156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93653"/>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140956</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1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169842</xdr:rowOff>
    </xdr:from>
    <xdr:to>
      <xdr:col>81</xdr:col>
      <xdr:colOff>50800</xdr:colOff>
      <xdr:row>38</xdr:row>
      <xdr:rowOff>4156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13492"/>
          <a:ext cx="889000" cy="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40312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4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169842</xdr:rowOff>
    </xdr:from>
    <xdr:to>
      <xdr:col>76</xdr:col>
      <xdr:colOff>114300</xdr:colOff>
      <xdr:row>38</xdr:row>
      <xdr:rowOff>4777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13492"/>
          <a:ext cx="889000" cy="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4777</xdr:rowOff>
    </xdr:from>
    <xdr:to>
      <xdr:col>71</xdr:col>
      <xdr:colOff>177800</xdr:colOff>
      <xdr:row>38</xdr:row>
      <xdr:rowOff>5936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19877"/>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53914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44639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99203</xdr:rowOff>
    </xdr:from>
    <xdr:to>
      <xdr:col>85</xdr:col>
      <xdr:colOff>177800</xdr:colOff>
      <xdr:row>38</xdr:row>
      <xdr:rowOff>29353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5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124806</xdr:rowOff>
    </xdr:from>
    <xdr:to>
      <xdr:col>81</xdr:col>
      <xdr:colOff>101600</xdr:colOff>
      <xdr:row>38</xdr:row>
      <xdr:rowOff>54956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6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46083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6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119043</xdr:rowOff>
    </xdr:from>
    <xdr:to>
      <xdr:col>76</xdr:col>
      <xdr:colOff>165100</xdr:colOff>
      <xdr:row>38</xdr:row>
      <xdr:rowOff>49192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626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40319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5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125427</xdr:rowOff>
    </xdr:from>
    <xdr:to>
      <xdr:col>72</xdr:col>
      <xdr:colOff>38100</xdr:colOff>
      <xdr:row>38</xdr:row>
      <xdr:rowOff>55576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69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46704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6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126586</xdr:rowOff>
    </xdr:from>
    <xdr:to>
      <xdr:col>67</xdr:col>
      <xdr:colOff>101600</xdr:colOff>
      <xdr:row>38</xdr:row>
      <xdr:rowOff>56736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7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47863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6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154385</xdr:rowOff>
    </xdr:from>
    <xdr:to>
      <xdr:col>85</xdr:col>
      <xdr:colOff>127000</xdr:colOff>
      <xdr:row>57</xdr:row>
      <xdr:rowOff>165472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27035"/>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135465</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65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80849</xdr:rowOff>
    </xdr:from>
    <xdr:to>
      <xdr:col>81</xdr:col>
      <xdr:colOff>50800</xdr:colOff>
      <xdr:row>57</xdr:row>
      <xdr:rowOff>154385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53499"/>
          <a:ext cx="889000" cy="7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61834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4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80849</xdr:rowOff>
    </xdr:from>
    <xdr:to>
      <xdr:col>76</xdr:col>
      <xdr:colOff>114300</xdr:colOff>
      <xdr:row>57</xdr:row>
      <xdr:rowOff>139274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53499"/>
          <a:ext cx="889000" cy="5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139274</xdr:rowOff>
    </xdr:from>
    <xdr:to>
      <xdr:col>71</xdr:col>
      <xdr:colOff>177800</xdr:colOff>
      <xdr:row>58</xdr:row>
      <xdr:rowOff>13737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11924"/>
          <a:ext cx="889000" cy="4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45435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47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88392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1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114672</xdr:rowOff>
    </xdr:from>
    <xdr:to>
      <xdr:col>85</xdr:col>
      <xdr:colOff>177800</xdr:colOff>
      <xdr:row>58</xdr:row>
      <xdr:rowOff>44822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29599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0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103585</xdr:rowOff>
    </xdr:from>
    <xdr:to>
      <xdr:col>81</xdr:col>
      <xdr:colOff>101600</xdr:colOff>
      <xdr:row>58</xdr:row>
      <xdr:rowOff>33735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7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24862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6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30049</xdr:rowOff>
    </xdr:from>
    <xdr:to>
      <xdr:col>76</xdr:col>
      <xdr:colOff>165100</xdr:colOff>
      <xdr:row>57</xdr:row>
      <xdr:rowOff>131649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0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122776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88474</xdr:rowOff>
    </xdr:from>
    <xdr:to>
      <xdr:col>72</xdr:col>
      <xdr:colOff>38100</xdr:colOff>
      <xdr:row>58</xdr:row>
      <xdr:rowOff>18624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9751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5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134387</xdr:rowOff>
    </xdr:from>
    <xdr:to>
      <xdr:col>67</xdr:col>
      <xdr:colOff>101600</xdr:colOff>
      <xdr:row>58</xdr:row>
      <xdr:rowOff>64537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9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55664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9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56699</xdr:rowOff>
    </xdr:from>
    <xdr:to>
      <xdr:col>85</xdr:col>
      <xdr:colOff>127000</xdr:colOff>
      <xdr:row>77</xdr:row>
      <xdr:rowOff>126651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5481300" y="13258349"/>
          <a:ext cx="838200" cy="6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12368</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3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126651</xdr:rowOff>
    </xdr:from>
    <xdr:to>
      <xdr:col>81</xdr:col>
      <xdr:colOff>50800</xdr:colOff>
      <xdr:row>78</xdr:row>
      <xdr:rowOff>169418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328301"/>
          <a:ext cx="889000" cy="2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126134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4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86055</xdr:rowOff>
    </xdr:from>
    <xdr:to>
      <xdr:col>76</xdr:col>
      <xdr:colOff>114300</xdr:colOff>
      <xdr:row>78</xdr:row>
      <xdr:rowOff>169418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59155"/>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86055</xdr:rowOff>
    </xdr:from>
    <xdr:to>
      <xdr:col>71</xdr:col>
      <xdr:colOff>177800</xdr:colOff>
      <xdr:row>78</xdr:row>
      <xdr:rowOff>152806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459155"/>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22395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5899</xdr:rowOff>
    </xdr:from>
    <xdr:to>
      <xdr:col>85</xdr:col>
      <xdr:colOff>177800</xdr:colOff>
      <xdr:row>77</xdr:row>
      <xdr:rowOff>107499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2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28776</xdr:rowOff>
    </xdr:from>
    <xdr:ext cx="534377"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0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75851</xdr:rowOff>
    </xdr:from>
    <xdr:to>
      <xdr:col>81</xdr:col>
      <xdr:colOff>101600</xdr:colOff>
      <xdr:row>78</xdr:row>
      <xdr:rowOff>6001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2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22528</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14111" y="130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118618</xdr:rowOff>
    </xdr:from>
    <xdr:to>
      <xdr:col>76</xdr:col>
      <xdr:colOff>165100</xdr:colOff>
      <xdr:row>79</xdr:row>
      <xdr:rowOff>48768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39895</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35255</xdr:rowOff>
    </xdr:from>
    <xdr:to>
      <xdr:col>72</xdr:col>
      <xdr:colOff>38100</xdr:colOff>
      <xdr:row>78</xdr:row>
      <xdr:rowOff>136855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153382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1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102006</xdr:rowOff>
    </xdr:from>
    <xdr:to>
      <xdr:col>67</xdr:col>
      <xdr:colOff>101600</xdr:colOff>
      <xdr:row>79</xdr:row>
      <xdr:rowOff>32156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23283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74016</xdr:rowOff>
    </xdr:from>
    <xdr:to>
      <xdr:col>85</xdr:col>
      <xdr:colOff>127000</xdr:colOff>
      <xdr:row>97</xdr:row>
      <xdr:rowOff>78321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0466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49857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37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78321</xdr:rowOff>
    </xdr:from>
    <xdr:to>
      <xdr:col>81</xdr:col>
      <xdr:colOff>50800</xdr:colOff>
      <xdr:row>97</xdr:row>
      <xdr:rowOff>87381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08971"/>
          <a:ext cx="889000" cy="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80798</xdr:rowOff>
    </xdr:from>
    <xdr:to>
      <xdr:col>76</xdr:col>
      <xdr:colOff>114300</xdr:colOff>
      <xdr:row>97</xdr:row>
      <xdr:rowOff>87381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11448"/>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78405</xdr:rowOff>
    </xdr:from>
    <xdr:to>
      <xdr:col>71</xdr:col>
      <xdr:colOff>177800</xdr:colOff>
      <xdr:row>97</xdr:row>
      <xdr:rowOff>80798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09055"/>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23216</xdr:rowOff>
    </xdr:from>
    <xdr:to>
      <xdr:col>85</xdr:col>
      <xdr:colOff>177800</xdr:colOff>
      <xdr:row>97</xdr:row>
      <xdr:rowOff>124816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5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1643</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27521</xdr:rowOff>
    </xdr:from>
    <xdr:to>
      <xdr:col>81</xdr:col>
      <xdr:colOff>101600</xdr:colOff>
      <xdr:row>97</xdr:row>
      <xdr:rowOff>129121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6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120248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5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36581</xdr:rowOff>
    </xdr:from>
    <xdr:to>
      <xdr:col>76</xdr:col>
      <xdr:colOff>165100</xdr:colOff>
      <xdr:row>97</xdr:row>
      <xdr:rowOff>138181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6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129308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75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29998</xdr:rowOff>
    </xdr:from>
    <xdr:to>
      <xdr:col>72</xdr:col>
      <xdr:colOff>38100</xdr:colOff>
      <xdr:row>97</xdr:row>
      <xdr:rowOff>131598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66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122725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75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27605</xdr:rowOff>
    </xdr:from>
    <xdr:to>
      <xdr:col>67</xdr:col>
      <xdr:colOff>101600</xdr:colOff>
      <xdr:row>97</xdr:row>
      <xdr:rowOff>129205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120332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5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53792</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6568892"/>
          <a:ext cx="1269" cy="8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38569</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725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469</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63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53792</xdr:rowOff>
    </xdr:from>
    <xdr:to>
      <xdr:col>116</xdr:col>
      <xdr:colOff>152400</xdr:colOff>
      <xdr:row>38</xdr:row>
      <xdr:rowOff>53792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56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127469</xdr:rowOff>
    </xdr:from>
    <xdr:ext cx="313932"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711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86020</xdr:rowOff>
    </xdr:from>
    <xdr:to>
      <xdr:col>116</xdr:col>
      <xdr:colOff>114300</xdr:colOff>
      <xdr:row>39</xdr:row>
      <xdr:rowOff>16170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60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83642</xdr:rowOff>
    </xdr:from>
    <xdr:to>
      <xdr:col>112</xdr:col>
      <xdr:colOff>38100</xdr:colOff>
      <xdr:row>39</xdr:row>
      <xdr:rowOff>13792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9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30319</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41768</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5528168"/>
          <a:ext cx="889000" cy="11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86888</xdr:rowOff>
    </xdr:from>
    <xdr:to>
      <xdr:col>107</xdr:col>
      <xdr:colOff>101600</xdr:colOff>
      <xdr:row>39</xdr:row>
      <xdr:rowOff>17038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60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33565</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77333" y="6377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41768</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8656300" y="5528168"/>
          <a:ext cx="889000" cy="112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59730</xdr:rowOff>
    </xdr:from>
    <xdr:to>
      <xdr:col>102</xdr:col>
      <xdr:colOff>165100</xdr:colOff>
      <xdr:row>38</xdr:row>
      <xdr:rowOff>161330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152457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66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84191</xdr:rowOff>
    </xdr:from>
    <xdr:to>
      <xdr:col>98</xdr:col>
      <xdr:colOff>38100</xdr:colOff>
      <xdr:row>39</xdr:row>
      <xdr:rowOff>14341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30868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83019</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981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162418</xdr:rowOff>
    </xdr:from>
    <xdr:to>
      <xdr:col>102</xdr:col>
      <xdr:colOff>165100</xdr:colOff>
      <xdr:row>32</xdr:row>
      <xdr:rowOff>92568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54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109095</xdr:rowOff>
    </xdr:from>
    <xdr:ext cx="534377"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278111" y="52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議会費については、議場の改修工事により、例年と比較して大幅に上昇した。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総務費については、新庁舎建築が終了したことにより大幅に減少した。</a:t>
          </a:r>
        </a:p>
        <a:p>
          <a:r>
            <a:rPr kumimoji="1" lang="ja-JP" altLang="en-US" sz="1300">
              <a:latin typeface="ＭＳ Ｐゴシック" panose="020B0600070205080204" pitchFamily="50" charset="-128"/>
              <a:ea typeface="ＭＳ Ｐゴシック" panose="020B0600070205080204" pitchFamily="50" charset="-128"/>
            </a:rPr>
            <a:t>民生費及び衛生費については、新型コロナウイルス感染症対策事業や新型コロナウイルスワクチン接種事業の影響により高水準となっている。</a:t>
          </a:r>
        </a:p>
        <a:p>
          <a:r>
            <a:rPr kumimoji="1" lang="ja-JP" altLang="en-US" sz="1300">
              <a:latin typeface="ＭＳ Ｐゴシック" panose="020B0600070205080204" pitchFamily="50" charset="-128"/>
              <a:ea typeface="ＭＳ Ｐゴシック" panose="020B0600070205080204" pitchFamily="50" charset="-128"/>
            </a:rPr>
            <a:t>消防費については、火災や風水害などが少ないことから、低い水準で推移している。</a:t>
          </a:r>
        </a:p>
        <a:p>
          <a:r>
            <a:rPr kumimoji="1" lang="ja-JP" altLang="en-US" sz="1300">
              <a:latin typeface="ＭＳ Ｐゴシック" panose="020B0600070205080204" pitchFamily="50" charset="-128"/>
              <a:ea typeface="ＭＳ Ｐゴシック" panose="020B0600070205080204" pitchFamily="50" charset="-128"/>
            </a:rPr>
            <a:t>災害復旧費については、一時的に高い水準となったが、これは令和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月豪雨に伴う災害復旧工事が影響している。</a:t>
          </a:r>
        </a:p>
        <a:p>
          <a:r>
            <a:rPr kumimoji="1" lang="ja-JP" altLang="en-US" sz="1300">
              <a:latin typeface="ＭＳ Ｐゴシック" panose="020B0600070205080204" pitchFamily="50" charset="-128"/>
              <a:ea typeface="ＭＳ Ｐゴシック" panose="020B0600070205080204" pitchFamily="50" charset="-128"/>
            </a:rPr>
            <a:t>公債費については、近年の起債借入抑制の効果により低い水準を維持している。今後、新庁舎建築に伴う多額の起債借入の償還があり上昇すると見込んでいる。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財政調整基金残高は、適切な財源確保と歳出の精査により、取り崩しを回避しており、前年度とほぼ同額を維持している。</a:t>
          </a:r>
        </a:p>
        <a:p>
          <a:r>
            <a:rPr kumimoji="1" lang="ja-JP" altLang="en-US" sz="1400">
              <a:latin typeface="ＭＳ ゴシック" pitchFamily="49" charset="-128"/>
              <a:ea typeface="ＭＳ ゴシック" pitchFamily="49" charset="-128"/>
            </a:rPr>
            <a:t>　実質収支額は、前年度と比較し、令和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0.84</a:t>
          </a:r>
          <a:r>
            <a:rPr kumimoji="1" lang="ja-JP" altLang="en-US" sz="1400">
              <a:latin typeface="ＭＳ ゴシック" pitchFamily="49" charset="-128"/>
              <a:ea typeface="ＭＳ ゴシック" pitchFamily="49" charset="-128"/>
            </a:rPr>
            <a:t>ポイント増、令和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0.94</a:t>
          </a:r>
          <a:r>
            <a:rPr kumimoji="1" lang="ja-JP" altLang="en-US" sz="1400">
              <a:latin typeface="ＭＳ ゴシック" pitchFamily="49" charset="-128"/>
              <a:ea typeface="ＭＳ ゴシック" pitchFamily="49" charset="-128"/>
            </a:rPr>
            <a:t>ポイント増となっている。これは、新型コロナウイルス感染症対策地方創生臨時交付金関連事業が影響しており、一時的なものであると推測している。</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長崎県川棚町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年度から、下水道事業が特別会計から企業会計に移行しているが、独立採算の原則に立ち返った健全化対策が必要となるが、例年、基準外繰入金が生じている状況である。令和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年度には計画区域内の整備が完了予定であることから、経営計画の見直しを行い、使用料の改定などを検討する必要がある。</a:t>
          </a:r>
        </a:p>
        <a:p>
          <a:r>
            <a:rPr kumimoji="1" lang="ja-JP" altLang="en-US" sz="1400">
              <a:latin typeface="ＭＳ ゴシック" pitchFamily="49" charset="-128"/>
              <a:ea typeface="ＭＳ ゴシック" pitchFamily="49" charset="-128"/>
            </a:rPr>
            <a:t>　国民健康保険事業においては、都道府県統一国保への移行に伴う歳出額の圧縮効果により、法定外繰入金の対応が必要な状況からは脱している。</a:t>
          </a:r>
        </a:p>
        <a:p>
          <a:r>
            <a:rPr kumimoji="1" lang="ja-JP" altLang="en-US" sz="1400">
              <a:latin typeface="ＭＳ ゴシック" pitchFamily="49" charset="-128"/>
              <a:ea typeface="ＭＳ ゴシック" pitchFamily="49" charset="-128"/>
            </a:rPr>
            <a:t>　介護保険事業においては、安定した財政運営を維持しており、基金積立も一定額を確保できている状況である。</a:t>
          </a:r>
        </a:p>
        <a:p>
          <a:r>
            <a:rPr kumimoji="1" lang="ja-JP" altLang="en-US" sz="1400">
              <a:latin typeface="ＭＳ ゴシック" pitchFamily="49" charset="-128"/>
              <a:ea typeface="ＭＳ ゴシック" pitchFamily="49" charset="-128"/>
            </a:rPr>
            <a:t>　今後も繰出金の増加を招かないよう、歳出額の削減に取り組み、可能な限り財政調整基金をはじめとする各種基金の積立を行う。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7445938</v>
      </c>
      <c r="BO4" s="371"/>
      <c r="BP4" s="371"/>
      <c r="BQ4" s="371"/>
      <c r="BR4" s="371"/>
      <c r="BS4" s="371"/>
      <c r="BT4" s="371"/>
      <c r="BU4" s="372"/>
      <c r="BV4" s="370">
        <v>8270922</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6.4</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7116201</v>
      </c>
      <c r="BO5" s="408"/>
      <c r="BP5" s="408"/>
      <c r="BQ5" s="408"/>
      <c r="BR5" s="408"/>
      <c r="BS5" s="408"/>
      <c r="BT5" s="408"/>
      <c r="BU5" s="409"/>
      <c r="BV5" s="407">
        <v>7959021</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84.5</v>
      </c>
      <c r="CU5" s="405"/>
      <c r="CV5" s="405"/>
      <c r="CW5" s="405"/>
      <c r="CX5" s="405"/>
      <c r="CY5" s="405"/>
      <c r="CZ5" s="405"/>
      <c r="DA5" s="406"/>
      <c r="DB5" s="404">
        <v>80.2</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329737</v>
      </c>
      <c r="BO6" s="408"/>
      <c r="BP6" s="408"/>
      <c r="BQ6" s="408"/>
      <c r="BR6" s="408"/>
      <c r="BS6" s="408"/>
      <c r="BT6" s="408"/>
      <c r="BU6" s="409"/>
      <c r="BV6" s="407">
        <v>311901</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85.5</v>
      </c>
      <c r="CU6" s="445"/>
      <c r="CV6" s="445"/>
      <c r="CW6" s="445"/>
      <c r="CX6" s="445"/>
      <c r="CY6" s="445"/>
      <c r="CZ6" s="445"/>
      <c r="DA6" s="446"/>
      <c r="DB6" s="444">
        <v>83.9</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95</v>
      </c>
      <c r="AV7" s="440"/>
      <c r="AW7" s="440"/>
      <c r="AX7" s="440"/>
      <c r="AY7" s="441" t="s">
        <v>106</v>
      </c>
      <c r="AZ7" s="442"/>
      <c r="BA7" s="442"/>
      <c r="BB7" s="442"/>
      <c r="BC7" s="442"/>
      <c r="BD7" s="442"/>
      <c r="BE7" s="442"/>
      <c r="BF7" s="442"/>
      <c r="BG7" s="442"/>
      <c r="BH7" s="442"/>
      <c r="BI7" s="442"/>
      <c r="BJ7" s="442"/>
      <c r="BK7" s="442"/>
      <c r="BL7" s="442"/>
      <c r="BM7" s="443"/>
      <c r="BN7" s="407">
        <v>37025</v>
      </c>
      <c r="BO7" s="408"/>
      <c r="BP7" s="408"/>
      <c r="BQ7" s="408"/>
      <c r="BR7" s="408"/>
      <c r="BS7" s="408"/>
      <c r="BT7" s="408"/>
      <c r="BU7" s="409"/>
      <c r="BV7" s="407">
        <v>51201</v>
      </c>
      <c r="BW7" s="408"/>
      <c r="BX7" s="408"/>
      <c r="BY7" s="408"/>
      <c r="BZ7" s="408"/>
      <c r="CA7" s="408"/>
      <c r="CB7" s="408"/>
      <c r="CC7" s="409"/>
      <c r="CD7" s="410" t="s">
        <v>107</v>
      </c>
      <c r="CE7" s="411"/>
      <c r="CF7" s="411"/>
      <c r="CG7" s="411"/>
      <c r="CH7" s="411"/>
      <c r="CI7" s="411"/>
      <c r="CJ7" s="411"/>
      <c r="CK7" s="411"/>
      <c r="CL7" s="411"/>
      <c r="CM7" s="411"/>
      <c r="CN7" s="411"/>
      <c r="CO7" s="411"/>
      <c r="CP7" s="411"/>
      <c r="CQ7" s="411"/>
      <c r="CR7" s="411"/>
      <c r="CS7" s="412"/>
      <c r="CT7" s="407">
        <v>3993896</v>
      </c>
      <c r="CU7" s="408"/>
      <c r="CV7" s="408"/>
      <c r="CW7" s="408"/>
      <c r="CX7" s="408"/>
      <c r="CY7" s="408"/>
      <c r="CZ7" s="408"/>
      <c r="DA7" s="409"/>
      <c r="DB7" s="407">
        <v>4081417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108</v>
      </c>
      <c r="AN8" s="437"/>
      <c r="AO8" s="437"/>
      <c r="AP8" s="437"/>
      <c r="AQ8" s="437"/>
      <c r="AR8" s="437"/>
      <c r="AS8" s="437"/>
      <c r="AT8" s="438"/>
      <c r="AU8" s="439" t="s">
        <v>95</v>
      </c>
      <c r="AV8" s="440"/>
      <c r="AW8" s="440"/>
      <c r="AX8" s="440"/>
      <c r="AY8" s="441" t="s">
        <v>109</v>
      </c>
      <c r="AZ8" s="442"/>
      <c r="BA8" s="442"/>
      <c r="BB8" s="442"/>
      <c r="BC8" s="442"/>
      <c r="BD8" s="442"/>
      <c r="BE8" s="442"/>
      <c r="BF8" s="442"/>
      <c r="BG8" s="442"/>
      <c r="BH8" s="442"/>
      <c r="BI8" s="442"/>
      <c r="BJ8" s="442"/>
      <c r="BK8" s="442"/>
      <c r="BL8" s="442"/>
      <c r="BM8" s="443"/>
      <c r="BN8" s="407">
        <v>292712</v>
      </c>
      <c r="BO8" s="408"/>
      <c r="BP8" s="408"/>
      <c r="BQ8" s="408"/>
      <c r="BR8" s="408"/>
      <c r="BS8" s="408"/>
      <c r="BT8" s="408"/>
      <c r="BU8" s="409"/>
      <c r="BV8" s="407">
        <v>260700</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0.37</v>
      </c>
      <c r="CU8" s="448"/>
      <c r="CV8" s="448"/>
      <c r="CW8" s="448"/>
      <c r="CX8" s="448"/>
      <c r="CY8" s="448"/>
      <c r="CZ8" s="448"/>
      <c r="DA8" s="449"/>
      <c r="DB8" s="447">
        <v>0.38</v>
      </c>
      <c r="DC8" s="448"/>
      <c r="DD8" s="448"/>
      <c r="DE8" s="448"/>
      <c r="DF8" s="448"/>
      <c r="DG8" s="448"/>
      <c r="DH8" s="448"/>
      <c r="DI8" s="449"/>
    </row>
    <row r="9" spans="1:119" ht="18.75" customHeight="1" thickBot="1" x14ac:dyDescent="0.2">
      <c r="A9" s="181"/>
      <c r="B9" s="401" t="s">
        <v>111</v>
      </c>
      <c r="C9" s="402"/>
      <c r="D9" s="402"/>
      <c r="E9" s="402"/>
      <c r="F9" s="402"/>
      <c r="G9" s="402"/>
      <c r="H9" s="402"/>
      <c r="I9" s="402"/>
      <c r="J9" s="402"/>
      <c r="K9" s="450"/>
      <c r="L9" s="451" t="s">
        <v>112</v>
      </c>
      <c r="M9" s="452"/>
      <c r="N9" s="452"/>
      <c r="O9" s="452"/>
      <c r="P9" s="452"/>
      <c r="Q9" s="453"/>
      <c r="R9" s="454">
        <v>13377</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95</v>
      </c>
      <c r="AV9" s="440"/>
      <c r="AW9" s="440"/>
      <c r="AX9" s="440"/>
      <c r="AY9" s="441" t="s">
        <v>115</v>
      </c>
      <c r="AZ9" s="442"/>
      <c r="BA9" s="442"/>
      <c r="BB9" s="442"/>
      <c r="BC9" s="442"/>
      <c r="BD9" s="442"/>
      <c r="BE9" s="442"/>
      <c r="BF9" s="442"/>
      <c r="BG9" s="442"/>
      <c r="BH9" s="442"/>
      <c r="BI9" s="442"/>
      <c r="BJ9" s="442"/>
      <c r="BK9" s="442"/>
      <c r="BL9" s="442"/>
      <c r="BM9" s="443"/>
      <c r="BN9" s="407">
        <v>32012</v>
      </c>
      <c r="BO9" s="408"/>
      <c r="BP9" s="408"/>
      <c r="BQ9" s="408"/>
      <c r="BR9" s="408"/>
      <c r="BS9" s="408"/>
      <c r="BT9" s="408"/>
      <c r="BU9" s="409"/>
      <c r="BV9" s="407">
        <v>49011</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10.1</v>
      </c>
      <c r="CU9" s="405"/>
      <c r="CV9" s="405"/>
      <c r="CW9" s="405"/>
      <c r="CX9" s="405"/>
      <c r="CY9" s="405"/>
      <c r="CZ9" s="405"/>
      <c r="DA9" s="406"/>
      <c r="DB9" s="404">
        <v>10.3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117</v>
      </c>
      <c r="M10" s="437"/>
      <c r="N10" s="437"/>
      <c r="O10" s="437"/>
      <c r="P10" s="437"/>
      <c r="Q10" s="438"/>
      <c r="R10" s="458">
        <v>14067</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95</v>
      </c>
      <c r="AV10" s="440"/>
      <c r="AW10" s="440"/>
      <c r="AX10" s="440"/>
      <c r="AY10" s="441" t="s">
        <v>119</v>
      </c>
      <c r="AZ10" s="442"/>
      <c r="BA10" s="442"/>
      <c r="BB10" s="442"/>
      <c r="BC10" s="442"/>
      <c r="BD10" s="442"/>
      <c r="BE10" s="442"/>
      <c r="BF10" s="442"/>
      <c r="BG10" s="442"/>
      <c r="BH10" s="442"/>
      <c r="BI10" s="442"/>
      <c r="BJ10" s="442"/>
      <c r="BK10" s="442"/>
      <c r="BL10" s="442"/>
      <c r="BM10" s="443"/>
      <c r="BN10" s="407">
        <v>100211</v>
      </c>
      <c r="BO10" s="408"/>
      <c r="BP10" s="408"/>
      <c r="BQ10" s="408"/>
      <c r="BR10" s="408"/>
      <c r="BS10" s="408"/>
      <c r="BT10" s="408"/>
      <c r="BU10" s="409"/>
      <c r="BV10" s="407">
        <v>50247</v>
      </c>
      <c r="BW10" s="408"/>
      <c r="BX10" s="408"/>
      <c r="BY10" s="408"/>
      <c r="BZ10" s="408"/>
      <c r="CA10" s="408"/>
      <c r="CB10" s="408"/>
      <c r="CC10" s="409"/>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124</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13400</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128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137</v>
      </c>
      <c r="N13" s="499"/>
      <c r="O13" s="499"/>
      <c r="P13" s="499"/>
      <c r="Q13" s="500"/>
      <c r="R13" s="491">
        <v>13311</v>
      </c>
      <c r="S13" s="492"/>
      <c r="T13" s="492"/>
      <c r="U13" s="492"/>
      <c r="V13" s="493"/>
      <c r="W13" s="423" t="s">
        <v>138</v>
      </c>
      <c r="X13" s="424"/>
      <c r="Y13" s="424"/>
      <c r="Z13" s="424"/>
      <c r="AA13" s="424"/>
      <c r="AB13" s="414"/>
      <c r="AC13" s="458">
        <v>278</v>
      </c>
      <c r="AD13" s="459"/>
      <c r="AE13" s="459"/>
      <c r="AF13" s="459"/>
      <c r="AG13" s="501"/>
      <c r="AH13" s="458">
        <v>322</v>
      </c>
      <c r="AI13" s="459"/>
      <c r="AJ13" s="459"/>
      <c r="AK13" s="459"/>
      <c r="AL13" s="460"/>
      <c r="AM13" s="436" t="s">
        <v>139</v>
      </c>
      <c r="AN13" s="437"/>
      <c r="AO13" s="437"/>
      <c r="AP13" s="437"/>
      <c r="AQ13" s="437"/>
      <c r="AR13" s="437"/>
      <c r="AS13" s="437"/>
      <c r="AT13" s="438"/>
      <c r="AU13" s="439" t="s">
        <v>140</v>
      </c>
      <c r="AV13" s="440"/>
      <c r="AW13" s="440"/>
      <c r="AX13" s="440"/>
      <c r="AY13" s="441" t="s">
        <v>141</v>
      </c>
      <c r="AZ13" s="442"/>
      <c r="BA13" s="442"/>
      <c r="BB13" s="442"/>
      <c r="BC13" s="442"/>
      <c r="BD13" s="442"/>
      <c r="BE13" s="442"/>
      <c r="BF13" s="442"/>
      <c r="BG13" s="442"/>
      <c r="BH13" s="442"/>
      <c r="BI13" s="442"/>
      <c r="BJ13" s="442"/>
      <c r="BK13" s="442"/>
      <c r="BL13" s="442"/>
      <c r="BM13" s="443"/>
      <c r="BN13" s="407">
        <v>132223</v>
      </c>
      <c r="BO13" s="408"/>
      <c r="BP13" s="408"/>
      <c r="BQ13" s="408"/>
      <c r="BR13" s="408"/>
      <c r="BS13" s="408"/>
      <c r="BT13" s="408"/>
      <c r="BU13" s="409"/>
      <c r="BV13" s="407">
        <v>99258</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6</v>
      </c>
      <c r="CU13" s="405"/>
      <c r="CV13" s="405"/>
      <c r="CW13" s="405"/>
      <c r="CX13" s="405"/>
      <c r="CY13" s="405"/>
      <c r="CZ13" s="405"/>
      <c r="DA13" s="406"/>
      <c r="DB13" s="404">
        <v>5.9</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13570</v>
      </c>
      <c r="S14" s="492"/>
      <c r="T14" s="492"/>
      <c r="U14" s="492"/>
      <c r="V14" s="493"/>
      <c r="W14" s="397"/>
      <c r="X14" s="398"/>
      <c r="Y14" s="398"/>
      <c r="Z14" s="398"/>
      <c r="AA14" s="398"/>
      <c r="AB14" s="387"/>
      <c r="AC14" s="494">
        <v>4.3</v>
      </c>
      <c r="AD14" s="495"/>
      <c r="AE14" s="495"/>
      <c r="AF14" s="495"/>
      <c r="AG14" s="496"/>
      <c r="AH14" s="494">
        <v>4.9000000000000004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v>23.5</v>
      </c>
      <c r="CU14" s="506"/>
      <c r="CV14" s="506"/>
      <c r="CW14" s="506"/>
      <c r="CX14" s="506"/>
      <c r="CY14" s="506"/>
      <c r="CZ14" s="506"/>
      <c r="DA14" s="507"/>
      <c r="DB14" s="505">
        <v>30.9</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145</v>
      </c>
      <c r="N15" s="499"/>
      <c r="O15" s="499"/>
      <c r="P15" s="499"/>
      <c r="Q15" s="500"/>
      <c r="R15" s="491">
        <v>13490</v>
      </c>
      <c r="S15" s="492"/>
      <c r="T15" s="492"/>
      <c r="U15" s="492"/>
      <c r="V15" s="493"/>
      <c r="W15" s="423" t="s">
        <v>146</v>
      </c>
      <c r="X15" s="424"/>
      <c r="Y15" s="424"/>
      <c r="Z15" s="424"/>
      <c r="AA15" s="424"/>
      <c r="AB15" s="414"/>
      <c r="AC15" s="458">
        <v>1656</v>
      </c>
      <c r="AD15" s="459"/>
      <c r="AE15" s="459"/>
      <c r="AF15" s="459"/>
      <c r="AG15" s="501"/>
      <c r="AH15" s="458">
        <v>1782</v>
      </c>
      <c r="AI15" s="459"/>
      <c r="AJ15" s="459"/>
      <c r="AK15" s="459"/>
      <c r="AL15" s="460"/>
      <c r="AM15" s="436"/>
      <c r="AN15" s="437"/>
      <c r="AO15" s="437"/>
      <c r="AP15" s="437"/>
      <c r="AQ15" s="437"/>
      <c r="AR15" s="437"/>
      <c r="AS15" s="437"/>
      <c r="AT15" s="438"/>
      <c r="AU15" s="439"/>
      <c r="AV15" s="440"/>
      <c r="AW15" s="440"/>
      <c r="AX15" s="440"/>
      <c r="AY15" s="367" t="s">
        <v>147</v>
      </c>
      <c r="AZ15" s="368"/>
      <c r="BA15" s="368"/>
      <c r="BB15" s="368"/>
      <c r="BC15" s="368"/>
      <c r="BD15" s="368"/>
      <c r="BE15" s="368"/>
      <c r="BF15" s="368"/>
      <c r="BG15" s="368"/>
      <c r="BH15" s="368"/>
      <c r="BI15" s="368"/>
      <c r="BJ15" s="368"/>
      <c r="BK15" s="368"/>
      <c r="BL15" s="368"/>
      <c r="BM15" s="369"/>
      <c r="BN15" s="370">
        <v>1320581</v>
      </c>
      <c r="BO15" s="371"/>
      <c r="BP15" s="371"/>
      <c r="BQ15" s="371"/>
      <c r="BR15" s="371"/>
      <c r="BS15" s="371"/>
      <c r="BT15" s="371"/>
      <c r="BU15" s="372"/>
      <c r="BV15" s="370">
        <v>1286157</v>
      </c>
      <c r="BW15" s="371"/>
      <c r="BX15" s="371"/>
      <c r="BY15" s="371"/>
      <c r="BZ15" s="371"/>
      <c r="CA15" s="371"/>
      <c r="CB15" s="371"/>
      <c r="CC15" s="372"/>
      <c r="CD15" s="508" t="s">
        <v>148</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149</v>
      </c>
      <c r="M16" s="511"/>
      <c r="N16" s="511"/>
      <c r="O16" s="511"/>
      <c r="P16" s="511"/>
      <c r="Q16" s="512"/>
      <c r="R16" s="513" t="s">
        <v>150</v>
      </c>
      <c r="S16" s="514"/>
      <c r="T16" s="514"/>
      <c r="U16" s="514"/>
      <c r="V16" s="515"/>
      <c r="W16" s="397"/>
      <c r="X16" s="398"/>
      <c r="Y16" s="398"/>
      <c r="Z16" s="398"/>
      <c r="AA16" s="398"/>
      <c r="AB16" s="387"/>
      <c r="AC16" s="494">
        <v>25.9</v>
      </c>
      <c r="AD16" s="495"/>
      <c r="AE16" s="495"/>
      <c r="AF16" s="495"/>
      <c r="AG16" s="496"/>
      <c r="AH16" s="494">
        <v>27.2</v>
      </c>
      <c r="AI16" s="495"/>
      <c r="AJ16" s="495"/>
      <c r="AK16" s="495"/>
      <c r="AL16" s="497"/>
      <c r="AM16" s="436"/>
      <c r="AN16" s="437"/>
      <c r="AO16" s="437"/>
      <c r="AP16" s="437"/>
      <c r="AQ16" s="437"/>
      <c r="AR16" s="437"/>
      <c r="AS16" s="437"/>
      <c r="AT16" s="438"/>
      <c r="AU16" s="439"/>
      <c r="AV16" s="440"/>
      <c r="AW16" s="440"/>
      <c r="AX16" s="440"/>
      <c r="AY16" s="441" t="s">
        <v>151</v>
      </c>
      <c r="AZ16" s="442"/>
      <c r="BA16" s="442"/>
      <c r="BB16" s="442"/>
      <c r="BC16" s="442"/>
      <c r="BD16" s="442"/>
      <c r="BE16" s="442"/>
      <c r="BF16" s="442"/>
      <c r="BG16" s="442"/>
      <c r="BH16" s="442"/>
      <c r="BI16" s="442"/>
      <c r="BJ16" s="442"/>
      <c r="BK16" s="442"/>
      <c r="BL16" s="442"/>
      <c r="BM16" s="443"/>
      <c r="BN16" s="407">
        <v>3619524</v>
      </c>
      <c r="BO16" s="408"/>
      <c r="BP16" s="408"/>
      <c r="BQ16" s="408"/>
      <c r="BR16" s="408"/>
      <c r="BS16" s="408"/>
      <c r="BT16" s="408"/>
      <c r="BU16" s="409"/>
      <c r="BV16" s="407">
        <v>3584084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152</v>
      </c>
      <c r="N17" s="519"/>
      <c r="O17" s="519"/>
      <c r="P17" s="519"/>
      <c r="Q17" s="520"/>
      <c r="R17" s="513" t="s">
        <v>153</v>
      </c>
      <c r="S17" s="514"/>
      <c r="T17" s="514"/>
      <c r="U17" s="514"/>
      <c r="V17" s="515"/>
      <c r="W17" s="423" t="s">
        <v>154</v>
      </c>
      <c r="X17" s="424"/>
      <c r="Y17" s="424"/>
      <c r="Z17" s="424"/>
      <c r="AA17" s="424"/>
      <c r="AB17" s="414"/>
      <c r="AC17" s="458">
        <v>4470</v>
      </c>
      <c r="AD17" s="459"/>
      <c r="AE17" s="459"/>
      <c r="AF17" s="459"/>
      <c r="AG17" s="501"/>
      <c r="AH17" s="458">
        <v>4457</v>
      </c>
      <c r="AI17" s="459"/>
      <c r="AJ17" s="459"/>
      <c r="AK17" s="459"/>
      <c r="AL17" s="460"/>
      <c r="AM17" s="436"/>
      <c r="AN17" s="437"/>
      <c r="AO17" s="437"/>
      <c r="AP17" s="437"/>
      <c r="AQ17" s="437"/>
      <c r="AR17" s="437"/>
      <c r="AS17" s="437"/>
      <c r="AT17" s="438"/>
      <c r="AU17" s="439"/>
      <c r="AV17" s="440"/>
      <c r="AW17" s="440"/>
      <c r="AX17" s="440"/>
      <c r="AY17" s="441" t="s">
        <v>155</v>
      </c>
      <c r="AZ17" s="442"/>
      <c r="BA17" s="442"/>
      <c r="BB17" s="442"/>
      <c r="BC17" s="442"/>
      <c r="BD17" s="442"/>
      <c r="BE17" s="442"/>
      <c r="BF17" s="442"/>
      <c r="BG17" s="442"/>
      <c r="BH17" s="442"/>
      <c r="BI17" s="442"/>
      <c r="BJ17" s="442"/>
      <c r="BK17" s="442"/>
      <c r="BL17" s="442"/>
      <c r="BM17" s="443"/>
      <c r="BN17" s="407">
        <v>1645464</v>
      </c>
      <c r="BO17" s="408"/>
      <c r="BP17" s="408"/>
      <c r="BQ17" s="408"/>
      <c r="BR17" s="408"/>
      <c r="BS17" s="408"/>
      <c r="BT17" s="408"/>
      <c r="BU17" s="409"/>
      <c r="BV17" s="407">
        <v>1601762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156</v>
      </c>
      <c r="C18" s="450"/>
      <c r="D18" s="450"/>
      <c r="E18" s="530"/>
      <c r="F18" s="530"/>
      <c r="G18" s="530"/>
      <c r="H18" s="530"/>
      <c r="I18" s="530"/>
      <c r="J18" s="530"/>
      <c r="K18" s="530"/>
      <c r="L18" s="531">
        <v>37.25</v>
      </c>
      <c r="M18" s="531"/>
      <c r="N18" s="531"/>
      <c r="O18" s="531"/>
      <c r="P18" s="531"/>
      <c r="Q18" s="531"/>
      <c r="R18" s="532"/>
      <c r="S18" s="532"/>
      <c r="T18" s="532"/>
      <c r="U18" s="532"/>
      <c r="V18" s="533"/>
      <c r="W18" s="425"/>
      <c r="X18" s="426"/>
      <c r="Y18" s="426"/>
      <c r="Z18" s="426"/>
      <c r="AA18" s="426"/>
      <c r="AB18" s="417"/>
      <c r="AC18" s="534">
        <v>69.8</v>
      </c>
      <c r="AD18" s="535"/>
      <c r="AE18" s="535"/>
      <c r="AF18" s="535"/>
      <c r="AG18" s="536"/>
      <c r="AH18" s="534">
        <v>67.900000000000006</v>
      </c>
      <c r="AI18" s="535"/>
      <c r="AJ18" s="535"/>
      <c r="AK18" s="535"/>
      <c r="AL18" s="537"/>
      <c r="AM18" s="436"/>
      <c r="AN18" s="437"/>
      <c r="AO18" s="437"/>
      <c r="AP18" s="437"/>
      <c r="AQ18" s="437"/>
      <c r="AR18" s="437"/>
      <c r="AS18" s="437"/>
      <c r="AT18" s="438"/>
      <c r="AU18" s="439"/>
      <c r="AV18" s="440"/>
      <c r="AW18" s="440"/>
      <c r="AX18" s="440"/>
      <c r="AY18" s="441" t="s">
        <v>157</v>
      </c>
      <c r="AZ18" s="442"/>
      <c r="BA18" s="442"/>
      <c r="BB18" s="442"/>
      <c r="BC18" s="442"/>
      <c r="BD18" s="442"/>
      <c r="BE18" s="442"/>
      <c r="BF18" s="442"/>
      <c r="BG18" s="442"/>
      <c r="BH18" s="442"/>
      <c r="BI18" s="442"/>
      <c r="BJ18" s="442"/>
      <c r="BK18" s="442"/>
      <c r="BL18" s="442"/>
      <c r="BM18" s="443"/>
      <c r="BN18" s="407">
        <v>3452366</v>
      </c>
      <c r="BO18" s="408"/>
      <c r="BP18" s="408"/>
      <c r="BQ18" s="408"/>
      <c r="BR18" s="408"/>
      <c r="BS18" s="408"/>
      <c r="BT18" s="408"/>
      <c r="BU18" s="409"/>
      <c r="BV18" s="407">
        <v>3347237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158</v>
      </c>
      <c r="C19" s="450"/>
      <c r="D19" s="450"/>
      <c r="E19" s="530"/>
      <c r="F19" s="530"/>
      <c r="G19" s="530"/>
      <c r="H19" s="530"/>
      <c r="I19" s="530"/>
      <c r="J19" s="530"/>
      <c r="K19" s="530"/>
      <c r="L19" s="538">
        <v>359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159</v>
      </c>
      <c r="AZ19" s="442"/>
      <c r="BA19" s="442"/>
      <c r="BB19" s="442"/>
      <c r="BC19" s="442"/>
      <c r="BD19" s="442"/>
      <c r="BE19" s="442"/>
      <c r="BF19" s="442"/>
      <c r="BG19" s="442"/>
      <c r="BH19" s="442"/>
      <c r="BI19" s="442"/>
      <c r="BJ19" s="442"/>
      <c r="BK19" s="442"/>
      <c r="BL19" s="442"/>
      <c r="BM19" s="443"/>
      <c r="BN19" s="407">
        <v>4669324</v>
      </c>
      <c r="BO19" s="408"/>
      <c r="BP19" s="408"/>
      <c r="BQ19" s="408"/>
      <c r="BR19" s="408"/>
      <c r="BS19" s="408"/>
      <c r="BT19" s="408"/>
      <c r="BU19" s="409"/>
      <c r="BV19" s="407">
        <v>4591216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160</v>
      </c>
      <c r="C20" s="450"/>
      <c r="D20" s="450"/>
      <c r="E20" s="530"/>
      <c r="F20" s="530"/>
      <c r="G20" s="530"/>
      <c r="H20" s="530"/>
      <c r="I20" s="530"/>
      <c r="J20" s="530"/>
      <c r="K20" s="530"/>
      <c r="L20" s="538">
        <v>5195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161</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162</v>
      </c>
      <c r="C22" s="551"/>
      <c r="D22" s="552"/>
      <c r="E22" s="419" t="s">
        <v>1</v>
      </c>
      <c r="F22" s="424"/>
      <c r="G22" s="424"/>
      <c r="H22" s="424"/>
      <c r="I22" s="424"/>
      <c r="J22" s="424"/>
      <c r="K22" s="414"/>
      <c r="L22" s="419" t="s">
        <v>163</v>
      </c>
      <c r="M22" s="424"/>
      <c r="N22" s="424"/>
      <c r="O22" s="424"/>
      <c r="P22" s="414"/>
      <c r="Q22" s="582" t="s">
        <v>164</v>
      </c>
      <c r="R22" s="583"/>
      <c r="S22" s="583"/>
      <c r="T22" s="583"/>
      <c r="U22" s="583"/>
      <c r="V22" s="584"/>
      <c r="W22" s="550" t="s">
        <v>165</v>
      </c>
      <c r="X22" s="551"/>
      <c r="Y22" s="552"/>
      <c r="Z22" s="419" t="s">
        <v>1</v>
      </c>
      <c r="AA22" s="424"/>
      <c r="AB22" s="424"/>
      <c r="AC22" s="424"/>
      <c r="AD22" s="424"/>
      <c r="AE22" s="424"/>
      <c r="AF22" s="424"/>
      <c r="AG22" s="414"/>
      <c r="AH22" s="588" t="s">
        <v>166</v>
      </c>
      <c r="AI22" s="424"/>
      <c r="AJ22" s="424"/>
      <c r="AK22" s="424"/>
      <c r="AL22" s="414"/>
      <c r="AM22" s="588" t="s">
        <v>167</v>
      </c>
      <c r="AN22" s="589"/>
      <c r="AO22" s="589"/>
      <c r="AP22" s="589"/>
      <c r="AQ22" s="589"/>
      <c r="AR22" s="590"/>
      <c r="AS22" s="582" t="s">
        <v>164</v>
      </c>
      <c r="AT22" s="583"/>
      <c r="AU22" s="583"/>
      <c r="AV22" s="583"/>
      <c r="AW22" s="583"/>
      <c r="AX22" s="594"/>
      <c r="AY22" s="367" t="s">
        <v>168</v>
      </c>
      <c r="AZ22" s="368"/>
      <c r="BA22" s="368"/>
      <c r="BB22" s="368"/>
      <c r="BC22" s="368"/>
      <c r="BD22" s="368"/>
      <c r="BE22" s="368"/>
      <c r="BF22" s="368"/>
      <c r="BG22" s="368"/>
      <c r="BH22" s="368"/>
      <c r="BI22" s="368"/>
      <c r="BJ22" s="368"/>
      <c r="BK22" s="368"/>
      <c r="BL22" s="368"/>
      <c r="BM22" s="369"/>
      <c r="BN22" s="370">
        <v>6048878</v>
      </c>
      <c r="BO22" s="371"/>
      <c r="BP22" s="371"/>
      <c r="BQ22" s="371"/>
      <c r="BR22" s="371"/>
      <c r="BS22" s="371"/>
      <c r="BT22" s="371"/>
      <c r="BU22" s="372"/>
      <c r="BV22" s="370">
        <v>6203925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169</v>
      </c>
      <c r="AZ23" s="442"/>
      <c r="BA23" s="442"/>
      <c r="BB23" s="442"/>
      <c r="BC23" s="442"/>
      <c r="BD23" s="442"/>
      <c r="BE23" s="442"/>
      <c r="BF23" s="442"/>
      <c r="BG23" s="442"/>
      <c r="BH23" s="442"/>
      <c r="BI23" s="442"/>
      <c r="BJ23" s="442"/>
      <c r="BK23" s="442"/>
      <c r="BL23" s="442"/>
      <c r="BM23" s="443"/>
      <c r="BN23" s="407">
        <v>5004817</v>
      </c>
      <c r="BO23" s="408"/>
      <c r="BP23" s="408"/>
      <c r="BQ23" s="408"/>
      <c r="BR23" s="408"/>
      <c r="BS23" s="408"/>
      <c r="BT23" s="408"/>
      <c r="BU23" s="409"/>
      <c r="BV23" s="407">
        <v>5147452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170</v>
      </c>
      <c r="F24" s="437"/>
      <c r="G24" s="437"/>
      <c r="H24" s="437"/>
      <c r="I24" s="437"/>
      <c r="J24" s="437"/>
      <c r="K24" s="438"/>
      <c r="L24" s="458">
        <v>1</v>
      </c>
      <c r="M24" s="459"/>
      <c r="N24" s="459"/>
      <c r="O24" s="459"/>
      <c r="P24" s="501"/>
      <c r="Q24" s="458">
        <v>7400</v>
      </c>
      <c r="R24" s="459"/>
      <c r="S24" s="459"/>
      <c r="T24" s="459"/>
      <c r="U24" s="459"/>
      <c r="V24" s="501"/>
      <c r="W24" s="553"/>
      <c r="X24" s="554"/>
      <c r="Y24" s="555"/>
      <c r="Z24" s="457" t="s">
        <v>171</v>
      </c>
      <c r="AA24" s="437"/>
      <c r="AB24" s="437"/>
      <c r="AC24" s="437"/>
      <c r="AD24" s="437"/>
      <c r="AE24" s="437"/>
      <c r="AF24" s="437"/>
      <c r="AG24" s="438"/>
      <c r="AH24" s="458">
        <v>84</v>
      </c>
      <c r="AI24" s="459"/>
      <c r="AJ24" s="459"/>
      <c r="AK24" s="459"/>
      <c r="AL24" s="501"/>
      <c r="AM24" s="458">
        <v>262752</v>
      </c>
      <c r="AN24" s="459"/>
      <c r="AO24" s="459"/>
      <c r="AP24" s="459"/>
      <c r="AQ24" s="459"/>
      <c r="AR24" s="501"/>
      <c r="AS24" s="458">
        <v>3128</v>
      </c>
      <c r="AT24" s="459"/>
      <c r="AU24" s="459"/>
      <c r="AV24" s="459"/>
      <c r="AW24" s="459"/>
      <c r="AX24" s="460"/>
      <c r="AY24" s="523" t="s">
        <v>172</v>
      </c>
      <c r="AZ24" s="524"/>
      <c r="BA24" s="524"/>
      <c r="BB24" s="524"/>
      <c r="BC24" s="524"/>
      <c r="BD24" s="524"/>
      <c r="BE24" s="524"/>
      <c r="BF24" s="524"/>
      <c r="BG24" s="524"/>
      <c r="BH24" s="524"/>
      <c r="BI24" s="524"/>
      <c r="BJ24" s="524"/>
      <c r="BK24" s="524"/>
      <c r="BL24" s="524"/>
      <c r="BM24" s="525"/>
      <c r="BN24" s="407">
        <v>3730464</v>
      </c>
      <c r="BO24" s="408"/>
      <c r="BP24" s="408"/>
      <c r="BQ24" s="408"/>
      <c r="BR24" s="408"/>
      <c r="BS24" s="408"/>
      <c r="BT24" s="408"/>
      <c r="BU24" s="409"/>
      <c r="BV24" s="407">
        <v>3692221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173</v>
      </c>
      <c r="F25" s="437"/>
      <c r="G25" s="437"/>
      <c r="H25" s="437"/>
      <c r="I25" s="437"/>
      <c r="J25" s="437"/>
      <c r="K25" s="438"/>
      <c r="L25" s="458">
        <v>1</v>
      </c>
      <c r="M25" s="459"/>
      <c r="N25" s="459"/>
      <c r="O25" s="459"/>
      <c r="P25" s="501"/>
      <c r="Q25" s="458">
        <v>5900</v>
      </c>
      <c r="R25" s="459"/>
      <c r="S25" s="459"/>
      <c r="T25" s="459"/>
      <c r="U25" s="459"/>
      <c r="V25" s="501"/>
      <c r="W25" s="553"/>
      <c r="X25" s="554"/>
      <c r="Y25" s="555"/>
      <c r="Z25" s="457" t="s">
        <v>174</v>
      </c>
      <c r="AA25" s="437"/>
      <c r="AB25" s="437"/>
      <c r="AC25" s="437"/>
      <c r="AD25" s="437"/>
      <c r="AE25" s="437"/>
      <c r="AF25" s="437"/>
      <c r="AG25" s="438"/>
      <c r="AH25" s="458" t="s">
        <v>175</v>
      </c>
      <c r="AI25" s="459"/>
      <c r="AJ25" s="459"/>
      <c r="AK25" s="459"/>
      <c r="AL25" s="501"/>
      <c r="AM25" s="458" t="s">
        <v>128</v>
      </c>
      <c r="AN25" s="459"/>
      <c r="AO25" s="459"/>
      <c r="AP25" s="459"/>
      <c r="AQ25" s="459"/>
      <c r="AR25" s="501"/>
      <c r="AS25" s="458" t="s">
        <v>175</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144339</v>
      </c>
      <c r="BO25" s="371"/>
      <c r="BP25" s="371"/>
      <c r="BQ25" s="371"/>
      <c r="BR25" s="371"/>
      <c r="BS25" s="371"/>
      <c r="BT25" s="371"/>
      <c r="BU25" s="372"/>
      <c r="BV25" s="370">
        <v>79849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5600</v>
      </c>
      <c r="R26" s="459"/>
      <c r="S26" s="459"/>
      <c r="T26" s="459"/>
      <c r="U26" s="459"/>
      <c r="V26" s="501"/>
      <c r="W26" s="553"/>
      <c r="X26" s="554"/>
      <c r="Y26" s="555"/>
      <c r="Z26" s="457" t="s">
        <v>178</v>
      </c>
      <c r="AA26" s="559"/>
      <c r="AB26" s="559"/>
      <c r="AC26" s="559"/>
      <c r="AD26" s="559"/>
      <c r="AE26" s="559"/>
      <c r="AF26" s="559"/>
      <c r="AG26" s="560"/>
      <c r="AH26" s="458" t="s">
        <v>175</v>
      </c>
      <c r="AI26" s="459"/>
      <c r="AJ26" s="459"/>
      <c r="AK26" s="459"/>
      <c r="AL26" s="501"/>
      <c r="AM26" s="458" t="s">
        <v>175</v>
      </c>
      <c r="AN26" s="459"/>
      <c r="AO26" s="459"/>
      <c r="AP26" s="459"/>
      <c r="AQ26" s="459"/>
      <c r="AR26" s="501"/>
      <c r="AS26" s="458" t="s">
        <v>175</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180</v>
      </c>
      <c r="BO26" s="408"/>
      <c r="BP26" s="408"/>
      <c r="BQ26" s="408"/>
      <c r="BR26" s="408"/>
      <c r="BS26" s="408"/>
      <c r="BT26" s="408"/>
      <c r="BU26" s="409"/>
      <c r="BV26" s="407" t="s">
        <v>175</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3050</v>
      </c>
      <c r="R27" s="459"/>
      <c r="S27" s="459"/>
      <c r="T27" s="459"/>
      <c r="U27" s="459"/>
      <c r="V27" s="501"/>
      <c r="W27" s="553"/>
      <c r="X27" s="554"/>
      <c r="Y27" s="555"/>
      <c r="Z27" s="457" t="s">
        <v>182</v>
      </c>
      <c r="AA27" s="437"/>
      <c r="AB27" s="437"/>
      <c r="AC27" s="437"/>
      <c r="AD27" s="437"/>
      <c r="AE27" s="437"/>
      <c r="AF27" s="437"/>
      <c r="AG27" s="438"/>
      <c r="AH27" s="458" t="s">
        <v>175</v>
      </c>
      <c r="AI27" s="459"/>
      <c r="AJ27" s="459"/>
      <c r="AK27" s="459"/>
      <c r="AL27" s="501"/>
      <c r="AM27" s="458" t="s">
        <v>175</v>
      </c>
      <c r="AN27" s="459"/>
      <c r="AO27" s="459"/>
      <c r="AP27" s="459"/>
      <c r="AQ27" s="459"/>
      <c r="AR27" s="501"/>
      <c r="AS27" s="458" t="s">
        <v>175</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365161</v>
      </c>
      <c r="BO27" s="527"/>
      <c r="BP27" s="527"/>
      <c r="BQ27" s="527"/>
      <c r="BR27" s="527"/>
      <c r="BS27" s="527"/>
      <c r="BT27" s="527"/>
      <c r="BU27" s="528"/>
      <c r="BV27" s="526">
        <v>365145</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2510</v>
      </c>
      <c r="R28" s="459"/>
      <c r="S28" s="459"/>
      <c r="T28" s="459"/>
      <c r="U28" s="459"/>
      <c r="V28" s="501"/>
      <c r="W28" s="553"/>
      <c r="X28" s="554"/>
      <c r="Y28" s="555"/>
      <c r="Z28" s="457" t="s">
        <v>185</v>
      </c>
      <c r="AA28" s="437"/>
      <c r="AB28" s="437"/>
      <c r="AC28" s="437"/>
      <c r="AD28" s="437"/>
      <c r="AE28" s="437"/>
      <c r="AF28" s="437"/>
      <c r="AG28" s="438"/>
      <c r="AH28" s="458" t="s">
        <v>175</v>
      </c>
      <c r="AI28" s="459"/>
      <c r="AJ28" s="459"/>
      <c r="AK28" s="459"/>
      <c r="AL28" s="501"/>
      <c r="AM28" s="458" t="s">
        <v>175</v>
      </c>
      <c r="AN28" s="459"/>
      <c r="AO28" s="459"/>
      <c r="AP28" s="459"/>
      <c r="AQ28" s="459"/>
      <c r="AR28" s="501"/>
      <c r="AS28" s="458" t="s">
        <v>128</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542914</v>
      </c>
      <c r="BO28" s="371"/>
      <c r="BP28" s="371"/>
      <c r="BQ28" s="371"/>
      <c r="BR28" s="371"/>
      <c r="BS28" s="371"/>
      <c r="BT28" s="371"/>
      <c r="BU28" s="372"/>
      <c r="BV28" s="370">
        <v>442703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12</v>
      </c>
      <c r="M29" s="459"/>
      <c r="N29" s="459"/>
      <c r="O29" s="459"/>
      <c r="P29" s="501"/>
      <c r="Q29" s="458">
        <v>2280</v>
      </c>
      <c r="R29" s="459"/>
      <c r="S29" s="459"/>
      <c r="T29" s="459"/>
      <c r="U29" s="459"/>
      <c r="V29" s="501"/>
      <c r="W29" s="556"/>
      <c r="X29" s="557"/>
      <c r="Y29" s="558"/>
      <c r="Z29" s="457" t="s">
        <v>188</v>
      </c>
      <c r="AA29" s="437"/>
      <c r="AB29" s="437"/>
      <c r="AC29" s="437"/>
      <c r="AD29" s="437"/>
      <c r="AE29" s="437"/>
      <c r="AF29" s="437"/>
      <c r="AG29" s="438"/>
      <c r="AH29" s="458">
        <v>84</v>
      </c>
      <c r="AI29" s="459"/>
      <c r="AJ29" s="459"/>
      <c r="AK29" s="459"/>
      <c r="AL29" s="501"/>
      <c r="AM29" s="458">
        <v>262752</v>
      </c>
      <c r="AN29" s="459"/>
      <c r="AO29" s="459"/>
      <c r="AP29" s="459"/>
      <c r="AQ29" s="459"/>
      <c r="AR29" s="501"/>
      <c r="AS29" s="458">
        <v>3128</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412526</v>
      </c>
      <c r="BO29" s="408"/>
      <c r="BP29" s="408"/>
      <c r="BQ29" s="408"/>
      <c r="BR29" s="408"/>
      <c r="BS29" s="408"/>
      <c r="BT29" s="408"/>
      <c r="BU29" s="409"/>
      <c r="BV29" s="407">
        <v>411708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797515</v>
      </c>
      <c r="BO30" s="527"/>
      <c r="BP30" s="527"/>
      <c r="BQ30" s="527"/>
      <c r="BR30" s="527"/>
      <c r="BS30" s="527"/>
      <c r="BT30" s="527"/>
      <c r="BU30" s="528"/>
      <c r="BV30" s="526">
        <v>962529</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観光施設事業特別会計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東彼地区保健福祉組合（一般会計）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長崎県林業公社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東彼地区保健福祉組合介護保険会計（サービス勘定）</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長崎県市町村総合事務組合（一般会計）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長崎県市町村総合事務組合（市町村会館管理事業特別会計）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長崎県市町村総合事務組合（市町村会館馬町別館管理事業特別会計）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長崎県市町村総合事務組合（公平委員会特別会計）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長崎県市町村総合事務組合（行政不服審査会特別会計）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長崎県市町村総合事務組合（市町村交通災害事業特別会計）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16</v>
      </c>
      <c r="BX42" s="597"/>
      <c r="BY42" s="598" t="str">
        <f>IF('各会計、関係団体の財政状況及び健全化判断比率'!B76="","",'各会計、関係団体の財政状況及び健全化判断比率'!B76)</f>
        <v>長崎県後期高齢者医療広域連合（普通会計）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17</v>
      </c>
      <c r="BX43" s="597"/>
      <c r="BY43" s="598" t="str">
        <f>IF('各会計、関係団体の財政状況及び健全化判断比率'!B77="","",'各会計、関係団体の財政状況及び健全化判断比率'!B77)</f>
        <v>長崎県後期高齢者医療広域連合（事業会計）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sH7Dej5f4TuVpmwJcT3f4h+o9QrfIv7aUzeZX4pbZCKJW2lkgIC4RxrAYe6Sk4mWRzj53WhWPgLExFPrFYf4hQ==" saltValue="yHYTXArzN/mNyWZAmgcIz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559</v>
      </c>
      <c r="D34" s="1151"/>
      <c r="E34" s="1152"/>
      <c r="F34" s="32">
        <v>17.920000000000002</v>
      </c>
      <c r="G34" s="33">
        <v>18.940000000000001</v>
      </c>
      <c r="H34" s="33">
        <v>19.5</v>
      </c>
      <c r="I34" s="33">
        <v>18.36</v>
      </c>
      <c r="J34" s="34">
        <v>19.59</v>
      </c>
      <c r="K34" s="22"/>
      <c r="L34" s="22"/>
      <c r="M34" s="22"/>
      <c r="N34" s="22"/>
      <c r="O34" s="22"/>
      <c r="P34" s="22"/>
    </row>
    <row r="35" spans="1:16" ht="39" customHeight="1" x14ac:dyDescent="0.15">
      <c r="A35" s="22"/>
      <c r="B35" s="35"/>
      <c r="C35" s="1145" t="s">
        <v>560</v>
      </c>
      <c r="D35" s="1146"/>
      <c r="E35" s="1147"/>
      <c r="F35" s="36">
        <v>2.92</v>
      </c>
      <c r="G35" s="37">
        <v>3.24</v>
      </c>
      <c r="H35" s="37">
        <v>5.55</v>
      </c>
      <c r="I35" s="37">
        <v>6.38</v>
      </c>
      <c r="J35" s="38">
        <v>7.32</v>
      </c>
      <c r="K35" s="22"/>
      <c r="L35" s="22"/>
      <c r="M35" s="22"/>
      <c r="N35" s="22"/>
      <c r="O35" s="22"/>
      <c r="P35" s="22"/>
    </row>
    <row r="36" spans="1:16" ht="39" customHeight="1" x14ac:dyDescent="0.15">
      <c r="A36" s="22"/>
      <c r="B36" s="35"/>
      <c r="C36" s="1145" t="s">
        <v>561</v>
      </c>
      <c r="D36" s="1146"/>
      <c r="E36" s="1147"/>
      <c r="F36" s="36">
        <v>0.77</v>
      </c>
      <c r="G36" s="37">
        <v>0.97</v>
      </c>
      <c r="H36" s="37">
        <v>2.2599999999999998</v>
      </c>
      <c r="I36" s="37">
        <v>2.4900000000000002</v>
      </c>
      <c r="J36" s="38">
        <v>3.14</v>
      </c>
      <c r="K36" s="22"/>
      <c r="L36" s="22"/>
      <c r="M36" s="22"/>
      <c r="N36" s="22"/>
      <c r="O36" s="22"/>
      <c r="P36" s="22"/>
    </row>
    <row r="37" spans="1:16" ht="39" customHeight="1" x14ac:dyDescent="0.15">
      <c r="A37" s="22"/>
      <c r="B37" s="35"/>
      <c r="C37" s="1145" t="s">
        <v>562</v>
      </c>
      <c r="D37" s="1146"/>
      <c r="E37" s="1147"/>
      <c r="F37" s="36">
        <v>1.87</v>
      </c>
      <c r="G37" s="37">
        <v>1.55</v>
      </c>
      <c r="H37" s="37">
        <v>1.71</v>
      </c>
      <c r="I37" s="37">
        <v>1.75</v>
      </c>
      <c r="J37" s="38">
        <v>2.83</v>
      </c>
      <c r="K37" s="22"/>
      <c r="L37" s="22"/>
      <c r="M37" s="22"/>
      <c r="N37" s="22"/>
      <c r="O37" s="22"/>
      <c r="P37" s="22"/>
    </row>
    <row r="38" spans="1:16" ht="39" customHeight="1" x14ac:dyDescent="0.15">
      <c r="A38" s="22"/>
      <c r="B38" s="35"/>
      <c r="C38" s="1145" t="s">
        <v>563</v>
      </c>
      <c r="D38" s="1146"/>
      <c r="E38" s="1147"/>
      <c r="F38" s="36">
        <v>3.18</v>
      </c>
      <c r="G38" s="37">
        <v>2.81</v>
      </c>
      <c r="H38" s="37">
        <v>2.81</v>
      </c>
      <c r="I38" s="37">
        <v>2.31</v>
      </c>
      <c r="J38" s="38">
        <v>2.19</v>
      </c>
      <c r="K38" s="22"/>
      <c r="L38" s="22"/>
      <c r="M38" s="22"/>
      <c r="N38" s="22"/>
      <c r="O38" s="22"/>
      <c r="P38" s="22"/>
    </row>
    <row r="39" spans="1:16" ht="39" customHeight="1" x14ac:dyDescent="0.15">
      <c r="A39" s="22"/>
      <c r="B39" s="35"/>
      <c r="C39" s="1145" t="s">
        <v>564</v>
      </c>
      <c r="D39" s="1146"/>
      <c r="E39" s="1147"/>
      <c r="F39" s="36">
        <v>0</v>
      </c>
      <c r="G39" s="37">
        <v>0.02</v>
      </c>
      <c r="H39" s="37">
        <v>0</v>
      </c>
      <c r="I39" s="37">
        <v>0</v>
      </c>
      <c r="J39" s="38">
        <v>0.01</v>
      </c>
      <c r="K39" s="22"/>
      <c r="L39" s="22"/>
      <c r="M39" s="22"/>
      <c r="N39" s="22"/>
      <c r="O39" s="22"/>
      <c r="P39" s="22"/>
    </row>
    <row r="40" spans="1:16" ht="39" customHeight="1" x14ac:dyDescent="0.15">
      <c r="A40" s="22"/>
      <c r="B40" s="35"/>
      <c r="C40" s="1145" t="s">
        <v>565</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567</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C/V6L2ac2twijQDM7rCjQPGeWzvQkCvCuKe/OgaH/fSHPUlyZ7l4VcfQWqhoq6L+3IWeIqgCuTgZTWtPoA8IA==" saltValue="Iiqy9PAKKK41jUK+8F/G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571</v>
      </c>
      <c r="L45" s="60">
        <v>559</v>
      </c>
      <c r="M45" s="60">
        <v>543</v>
      </c>
      <c r="N45" s="60">
        <v>550</v>
      </c>
      <c r="O45" s="61">
        <v>551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235</v>
      </c>
      <c r="L48" s="64">
        <v>248</v>
      </c>
      <c r="M48" s="64">
        <v>235</v>
      </c>
      <c r="N48" s="64">
        <v>187</v>
      </c>
      <c r="O48" s="65">
        <v>211</v>
      </c>
      <c r="P48" s="48"/>
      <c r="Q48" s="48"/>
      <c r="R48" s="48"/>
      <c r="S48" s="48"/>
      <c r="T48" s="48"/>
      <c r="U48" s="48"/>
    </row>
    <row r="49" spans="1:21" ht="30.75" customHeight="1" x14ac:dyDescent="0.15">
      <c r="A49" s="48"/>
      <c r="B49" s="1155"/>
      <c r="C49" s="1156"/>
      <c r="D49" s="62"/>
      <c r="E49" s="1161" t="s">
        <v>16</v>
      </c>
      <c r="F49" s="1161"/>
      <c r="G49" s="1161"/>
      <c r="H49" s="1161"/>
      <c r="I49" s="1161"/>
      <c r="J49" s="1162"/>
      <c r="K49" s="63">
        <v>67</v>
      </c>
      <c r="L49" s="64">
        <v>68</v>
      </c>
      <c r="M49" s="64">
        <v>69</v>
      </c>
      <c r="N49" s="64">
        <v>181</v>
      </c>
      <c r="O49" s="65">
        <v>186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512</v>
      </c>
      <c r="L51" s="64" t="s">
        <v>512</v>
      </c>
      <c r="M51" s="64" t="s">
        <v>512</v>
      </c>
      <c r="N51" s="64" t="s">
        <v>512</v>
      </c>
      <c r="O51" s="65" t="s">
        <v>512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683</v>
      </c>
      <c r="L52" s="64">
        <v>667</v>
      </c>
      <c r="M52" s="64">
        <v>680</v>
      </c>
      <c r="N52" s="64">
        <v>723</v>
      </c>
      <c r="O52" s="65">
        <v>723</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190</v>
      </c>
      <c r="L53" s="69">
        <v>208</v>
      </c>
      <c r="M53" s="69">
        <v>167</v>
      </c>
      <c r="N53" s="69">
        <v>195</v>
      </c>
      <c r="O53" s="70">
        <v>225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Lta8BPwPElJr4iDyBuFM53oQEOGkjsd94rAxOFgmQ/y18A0QHllf9JPT/U1rJwTUHvCRtHPljGs2Et7PFJxCg==" saltValue="t+xaQv8MdDN9yQfAzgnAb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5148</v>
      </c>
      <c r="J41" s="356">
        <v>5190</v>
      </c>
      <c r="K41" s="356">
        <v>5554</v>
      </c>
      <c r="L41" s="356">
        <v>6204</v>
      </c>
      <c r="M41" s="357">
        <v>6049</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2960</v>
      </c>
      <c r="J43" s="359">
        <v>2460</v>
      </c>
      <c r="K43" s="359">
        <v>2003</v>
      </c>
      <c r="L43" s="359">
        <v>1723</v>
      </c>
      <c r="M43" s="360">
        <v>1496</v>
      </c>
    </row>
    <row r="44" spans="2:13" ht="27.75" customHeight="1" x14ac:dyDescent="0.15">
      <c r="B44" s="1186"/>
      <c r="C44" s="1187"/>
      <c r="D44" s="106"/>
      <c r="E44" s="1192" t="s">
        <v>36</v>
      </c>
      <c r="F44" s="1192"/>
      <c r="G44" s="1192"/>
      <c r="H44" s="1193"/>
      <c r="I44" s="358">
        <v>1640</v>
      </c>
      <c r="J44" s="359">
        <v>1610</v>
      </c>
      <c r="K44" s="359">
        <v>1574</v>
      </c>
      <c r="L44" s="359">
        <v>1435</v>
      </c>
      <c r="M44" s="360">
        <v>1310</v>
      </c>
    </row>
    <row r="45" spans="2:13" ht="27.75" customHeight="1" x14ac:dyDescent="0.15">
      <c r="B45" s="1186"/>
      <c r="C45" s="1187"/>
      <c r="D45" s="106"/>
      <c r="E45" s="1192" t="s">
        <v>37</v>
      </c>
      <c r="F45" s="1192"/>
      <c r="G45" s="1192"/>
      <c r="H45" s="1193"/>
      <c r="I45" s="358">
        <v>604</v>
      </c>
      <c r="J45" s="359">
        <v>576</v>
      </c>
      <c r="K45" s="359">
        <v>696</v>
      </c>
      <c r="L45" s="359">
        <v>677</v>
      </c>
      <c r="M45" s="360">
        <v>796</v>
      </c>
    </row>
    <row r="46" spans="2:13" ht="27.75" customHeight="1" x14ac:dyDescent="0.15">
      <c r="B46" s="1186"/>
      <c r="C46" s="1187"/>
      <c r="D46" s="107"/>
      <c r="E46" s="1192" t="s">
        <v>38</v>
      </c>
      <c r="F46" s="1192"/>
      <c r="G46" s="1192"/>
      <c r="H46" s="1193"/>
      <c r="I46" s="358">
        <v>7</v>
      </c>
      <c r="J46" s="359">
        <v>13</v>
      </c>
      <c r="K46" s="359">
        <v>6</v>
      </c>
      <c r="L46" s="359">
        <v>1</v>
      </c>
      <c r="M46" s="360">
        <v>1</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2625</v>
      </c>
      <c r="J50" s="359">
        <v>2630</v>
      </c>
      <c r="K50" s="359">
        <v>2595</v>
      </c>
      <c r="L50" s="359">
        <v>2500</v>
      </c>
      <c r="M50" s="360">
        <v>2435</v>
      </c>
    </row>
    <row r="51" spans="2:13" ht="27.75" customHeight="1" x14ac:dyDescent="0.15">
      <c r="B51" s="1186"/>
      <c r="C51" s="1187"/>
      <c r="D51" s="106"/>
      <c r="E51" s="1192" t="s">
        <v>44</v>
      </c>
      <c r="F51" s="1192"/>
      <c r="G51" s="1192"/>
      <c r="H51" s="1193"/>
      <c r="I51" s="358">
        <v>778</v>
      </c>
      <c r="J51" s="359">
        <v>779</v>
      </c>
      <c r="K51" s="359">
        <v>850</v>
      </c>
      <c r="L51" s="359">
        <v>924</v>
      </c>
      <c r="M51" s="360">
        <v>901</v>
      </c>
    </row>
    <row r="52" spans="2:13" ht="27.75" customHeight="1" x14ac:dyDescent="0.15">
      <c r="B52" s="1188"/>
      <c r="C52" s="1189"/>
      <c r="D52" s="106"/>
      <c r="E52" s="1192" t="s">
        <v>45</v>
      </c>
      <c r="F52" s="1192"/>
      <c r="G52" s="1192"/>
      <c r="H52" s="1193"/>
      <c r="I52" s="358">
        <v>5306</v>
      </c>
      <c r="J52" s="359">
        <v>5148</v>
      </c>
      <c r="K52" s="359">
        <v>5716</v>
      </c>
      <c r="L52" s="359">
        <v>5554</v>
      </c>
      <c r="M52" s="360">
        <v>5526</v>
      </c>
    </row>
    <row r="53" spans="2:13" ht="27.75" customHeight="1" thickBot="1" x14ac:dyDescent="0.2">
      <c r="B53" s="1199" t="s">
        <v>46</v>
      </c>
      <c r="C53" s="1200"/>
      <c r="D53" s="110"/>
      <c r="E53" s="1201" t="s">
        <v>47</v>
      </c>
      <c r="F53" s="1201"/>
      <c r="G53" s="1201"/>
      <c r="H53" s="1202"/>
      <c r="I53" s="361">
        <v>1651</v>
      </c>
      <c r="J53" s="362">
        <v>1292</v>
      </c>
      <c r="K53" s="362">
        <v>673</v>
      </c>
      <c r="L53" s="362">
        <v>1062</v>
      </c>
      <c r="M53" s="363">
        <v>790</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EB2gUeAc5WgUbQe7+h7iwFr0jVqWF7PbXpzKb3lYvXBFuX+mTR9/oO7APWEjg5uz4aU/dZreEz3JxOzkvSlLg==" saltValue="05T9k2D35FVP6ac9cYGU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392</v>
      </c>
      <c r="G55" s="122">
        <v>443</v>
      </c>
      <c r="H55" s="123">
        <v>543</v>
      </c>
    </row>
    <row r="56" spans="2:8" ht="52.5" customHeight="1" x14ac:dyDescent="0.15">
      <c r="B56" s="124"/>
      <c r="C56" s="1213" t="s">
        <v>51</v>
      </c>
      <c r="D56" s="1213"/>
      <c r="E56" s="1214"/>
      <c r="F56" s="125">
        <v>361</v>
      </c>
      <c r="G56" s="125">
        <v>412</v>
      </c>
      <c r="H56" s="126">
        <v>413</v>
      </c>
    </row>
    <row r="57" spans="2:8" ht="53.25" customHeight="1" x14ac:dyDescent="0.15">
      <c r="B57" s="124"/>
      <c r="C57" s="1215" t="s">
        <v>52</v>
      </c>
      <c r="D57" s="1215"/>
      <c r="E57" s="1216"/>
      <c r="F57" s="127">
        <v>1159</v>
      </c>
      <c r="G57" s="127">
        <v>963</v>
      </c>
      <c r="H57" s="128">
        <v>798</v>
      </c>
    </row>
    <row r="58" spans="2:8" ht="45.75" customHeight="1" x14ac:dyDescent="0.15">
      <c r="B58" s="129"/>
      <c r="C58" s="1203" t="s">
        <v>586</v>
      </c>
      <c r="D58" s="1204"/>
      <c r="E58" s="1205"/>
      <c r="F58" s="130">
        <v>658</v>
      </c>
      <c r="G58" s="130">
        <v>467</v>
      </c>
      <c r="H58" s="131">
        <v>302</v>
      </c>
    </row>
    <row r="59" spans="2:8" ht="45.75" customHeight="1" x14ac:dyDescent="0.15">
      <c r="B59" s="129"/>
      <c r="C59" s="1203" t="s">
        <v>587</v>
      </c>
      <c r="D59" s="1204"/>
      <c r="E59" s="1205"/>
      <c r="F59" s="130">
        <v>164</v>
      </c>
      <c r="G59" s="130">
        <v>164</v>
      </c>
      <c r="H59" s="131">
        <v>164</v>
      </c>
    </row>
    <row r="60" spans="2:8" ht="45.75" customHeight="1" x14ac:dyDescent="0.15">
      <c r="B60" s="129"/>
      <c r="C60" s="1203" t="s">
        <v>588</v>
      </c>
      <c r="D60" s="1204"/>
      <c r="E60" s="1205"/>
      <c r="F60" s="130">
        <v>137</v>
      </c>
      <c r="G60" s="130">
        <v>136</v>
      </c>
      <c r="H60" s="131">
        <v>136</v>
      </c>
    </row>
    <row r="61" spans="2:8" ht="45.75" customHeight="1" x14ac:dyDescent="0.15">
      <c r="B61" s="129"/>
      <c r="C61" s="1203" t="s">
        <v>589</v>
      </c>
      <c r="D61" s="1204"/>
      <c r="E61" s="1205"/>
      <c r="F61" s="130">
        <v>75</v>
      </c>
      <c r="G61" s="130">
        <v>75</v>
      </c>
      <c r="H61" s="131">
        <v>75</v>
      </c>
    </row>
    <row r="62" spans="2:8" ht="45.75" customHeight="1" thickBot="1" x14ac:dyDescent="0.2">
      <c r="B62" s="132"/>
      <c r="C62" s="1206" t="s">
        <v>590</v>
      </c>
      <c r="D62" s="1207"/>
      <c r="E62" s="1208"/>
      <c r="F62" s="133">
        <v>56</v>
      </c>
      <c r="G62" s="133">
        <v>56</v>
      </c>
      <c r="H62" s="134">
        <v>56</v>
      </c>
    </row>
    <row r="63" spans="2:8" ht="52.5" customHeight="1" thickBot="1" x14ac:dyDescent="0.2">
      <c r="B63" s="135"/>
      <c r="C63" s="1209" t="s">
        <v>53</v>
      </c>
      <c r="D63" s="1209"/>
      <c r="E63" s="1210"/>
      <c r="F63" s="136">
        <v>1913</v>
      </c>
      <c r="G63" s="136">
        <v>1817</v>
      </c>
      <c r="H63" s="137">
        <v>1753</v>
      </c>
    </row>
    <row r="64" spans="2:8" x14ac:dyDescent="0.15"/>
  </sheetData>
  <sheetProtection algorithmName="SHA-512" hashValue="XXIudEqhh+eiVyU1OyRIBQLTeZJwB+GRUENOTI4DEAgVDtMTEQEdvpWqFG47rj1HGF+59ZBTxlAShIbyfDZRzg==" saltValue="yQY89R6swRBsWhM3pZZ9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35205</v>
      </c>
      <c r="E3" s="156"/>
      <c r="F3" s="157">
        <v>88328</v>
      </c>
      <c r="G3" s="158"/>
      <c r="H3" s="159"/>
    </row>
    <row r="4" spans="1:8" x14ac:dyDescent="0.15">
      <c r="A4" s="160"/>
      <c r="B4" s="161"/>
      <c r="C4" s="162"/>
      <c r="D4" s="163">
        <v>13049</v>
      </c>
      <c r="E4" s="164"/>
      <c r="F4" s="165">
        <v>49013</v>
      </c>
      <c r="G4" s="166"/>
      <c r="H4" s="167"/>
    </row>
    <row r="5" spans="1:8" x14ac:dyDescent="0.15">
      <c r="A5" s="148" t="s">
        <v>545</v>
      </c>
      <c r="B5" s="153"/>
      <c r="C5" s="154"/>
      <c r="D5" s="155">
        <v>85355</v>
      </c>
      <c r="E5" s="156"/>
      <c r="F5" s="157">
        <v>103390</v>
      </c>
      <c r="G5" s="158"/>
      <c r="H5" s="159"/>
    </row>
    <row r="6" spans="1:8" x14ac:dyDescent="0.15">
      <c r="A6" s="160"/>
      <c r="B6" s="161"/>
      <c r="C6" s="162"/>
      <c r="D6" s="163">
        <v>45546</v>
      </c>
      <c r="E6" s="164"/>
      <c r="F6" s="165">
        <v>51269</v>
      </c>
      <c r="G6" s="166"/>
      <c r="H6" s="167"/>
    </row>
    <row r="7" spans="1:8" x14ac:dyDescent="0.15">
      <c r="A7" s="148" t="s">
        <v>546</v>
      </c>
      <c r="B7" s="153"/>
      <c r="C7" s="154"/>
      <c r="D7" s="155">
        <v>80965</v>
      </c>
      <c r="E7" s="156"/>
      <c r="F7" s="157">
        <v>117234</v>
      </c>
      <c r="G7" s="158"/>
      <c r="H7" s="159"/>
    </row>
    <row r="8" spans="1:8" x14ac:dyDescent="0.15">
      <c r="A8" s="160"/>
      <c r="B8" s="161"/>
      <c r="C8" s="162"/>
      <c r="D8" s="163">
        <v>45944</v>
      </c>
      <c r="E8" s="164"/>
      <c r="F8" s="165">
        <v>59796</v>
      </c>
      <c r="G8" s="166"/>
      <c r="H8" s="167"/>
    </row>
    <row r="9" spans="1:8" x14ac:dyDescent="0.15">
      <c r="A9" s="148" t="s">
        <v>547</v>
      </c>
      <c r="B9" s="153"/>
      <c r="C9" s="154"/>
      <c r="D9" s="155">
        <v>99852</v>
      </c>
      <c r="E9" s="156"/>
      <c r="F9" s="157">
        <v>97758</v>
      </c>
      <c r="G9" s="158"/>
      <c r="H9" s="159"/>
    </row>
    <row r="10" spans="1:8" x14ac:dyDescent="0.15">
      <c r="A10" s="160"/>
      <c r="B10" s="161"/>
      <c r="C10" s="162"/>
      <c r="D10" s="163">
        <v>77457</v>
      </c>
      <c r="E10" s="164"/>
      <c r="F10" s="165">
        <v>45946</v>
      </c>
      <c r="G10" s="166"/>
      <c r="H10" s="167"/>
    </row>
    <row r="11" spans="1:8" x14ac:dyDescent="0.15">
      <c r="A11" s="148" t="s">
        <v>548</v>
      </c>
      <c r="B11" s="153"/>
      <c r="C11" s="154"/>
      <c r="D11" s="155">
        <v>56031</v>
      </c>
      <c r="E11" s="156"/>
      <c r="F11" s="157">
        <v>91338</v>
      </c>
      <c r="G11" s="158"/>
      <c r="H11" s="159"/>
    </row>
    <row r="12" spans="1:8" x14ac:dyDescent="0.15">
      <c r="A12" s="160"/>
      <c r="B12" s="161"/>
      <c r="C12" s="168"/>
      <c r="D12" s="163">
        <v>23285</v>
      </c>
      <c r="E12" s="164"/>
      <c r="F12" s="165">
        <v>43989</v>
      </c>
      <c r="G12" s="166"/>
      <c r="H12" s="167"/>
    </row>
    <row r="13" spans="1:8" x14ac:dyDescent="0.15">
      <c r="A13" s="148"/>
      <c r="B13" s="153"/>
      <c r="C13" s="169"/>
      <c r="D13" s="170">
        <v>71482</v>
      </c>
      <c r="E13" s="171"/>
      <c r="F13" s="172">
        <v>99610</v>
      </c>
      <c r="G13" s="173"/>
      <c r="H13" s="159"/>
    </row>
    <row r="14" spans="1:8" x14ac:dyDescent="0.15">
      <c r="A14" s="160"/>
      <c r="B14" s="161"/>
      <c r="C14" s="162"/>
      <c r="D14" s="163">
        <v>41056</v>
      </c>
      <c r="E14" s="164"/>
      <c r="F14" s="165">
        <v>50003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2.92</v>
      </c>
      <c r="C19" s="174">
        <f>ROUND(VALUE(SUBSTITUTE(実質収支比率等に係る経年分析!G$48,"▲","-")),2)</f>
        <v>3.24</v>
      </c>
      <c r="D19" s="174">
        <f>ROUND(VALUE(SUBSTITUTE(実質収支比率等に係る経年分析!H$48,"▲","-")),2)</f>
        <v>5.55</v>
      </c>
      <c r="E19" s="174">
        <f>ROUND(VALUE(SUBSTITUTE(実質収支比率等に係る経年分析!I$48,"▲","-")),2)</f>
        <v>6.39</v>
      </c>
      <c r="F19" s="174">
        <f>ROUND(VALUE(SUBSTITUTE(実質収支比率等に係る経年分析!J$48,"▲","-")),2)</f>
        <v>7.33</v>
      </c>
    </row>
    <row r="20" spans="1:11" x14ac:dyDescent="0.15">
      <c r="A20" s="174" t="s">
        <v>57</v>
      </c>
      <c r="B20" s="174">
        <f>ROUND(VALUE(SUBSTITUTE(実質収支比率等に係る経年分析!F$47,"▲","-")),2)</f>
        <v>10.73</v>
      </c>
      <c r="C20" s="174">
        <f>ROUND(VALUE(SUBSTITUTE(実質収支比率等に係る経年分析!G$47,"▲","-")),2)</f>
        <v>10.76</v>
      </c>
      <c r="D20" s="174">
        <f>ROUND(VALUE(SUBSTITUTE(実質収支比率等に係る経年分析!H$47,"▲","-")),2)</f>
        <v>10.29</v>
      </c>
      <c r="E20" s="174">
        <f>ROUND(VALUE(SUBSTITUTE(実質収支比率等に係る経年分析!I$47,"▲","-")),2)</f>
        <v>10.85</v>
      </c>
      <c r="F20" s="174">
        <f>ROUND(VALUE(SUBSTITUTE(実質収支比率等に係る経年分析!J$47,"▲","-")),2)</f>
        <v>13.59</v>
      </c>
    </row>
    <row r="21" spans="1:11" x14ac:dyDescent="0.15">
      <c r="A21" s="174" t="s">
        <v>58</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0.33</v>
      </c>
      <c r="D21" s="174">
        <f>IF(ISNUMBER(VALUE(SUBSTITUTE(実質収支比率等に係る経年分析!H$49,"▲","-"))),ROUND(VALUE(SUBSTITUTE(実質収支比率等に係る経年分析!H$49,"▲","-")),2),NA())</f>
        <v>2.46</v>
      </c>
      <c r="E21" s="174">
        <f>IF(ISNUMBER(VALUE(SUBSTITUTE(実質収支比率等に係る経年分析!I$49,"▲","-"))),ROUND(VALUE(SUBSTITUTE(実質収支比率等に係る経年分析!I$49,"▲","-")),2),NA())</f>
        <v>2.4300000000000002</v>
      </c>
      <c r="F21" s="174">
        <f>IF(ISNUMBER(VALUE(SUBSTITUTE(実質収支比率等に係る経年分析!J$49,"▲","-"))),ROUND(VALUE(SUBSTITUTE(実質収支比率等に係る経年分析!J$49,"▲","-")),2),NA())</f>
        <v>3.31</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観光施設事業特別会計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2.81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2.81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2.31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2.19</v>
      </c>
    </row>
    <row r="33" spans="1:16" x14ac:dyDescent="0.15">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1.55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2.83</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2.2599999999999998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2.4900000000000002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3.14</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5.55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6.38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7.32</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17.920000000000002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18.940000000000001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18.36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683</v>
      </c>
      <c r="E42" s="176"/>
      <c r="F42" s="176"/>
      <c r="G42" s="176">
        <f>'実質公債費比率（分子）の構造'!L$52</f>
        <v>667</v>
      </c>
      <c r="H42" s="176"/>
      <c r="I42" s="176"/>
      <c r="J42" s="176">
        <f>'実質公債費比率（分子）の構造'!M$52</f>
        <v>680</v>
      </c>
      <c r="K42" s="176"/>
      <c r="L42" s="176"/>
      <c r="M42" s="176">
        <f>'実質公債費比率（分子）の構造'!N$52</f>
        <v>723</v>
      </c>
      <c r="N42" s="176"/>
      <c r="O42" s="176"/>
      <c r="P42" s="176">
        <f>'実質公債費比率（分子）の構造'!O$52</f>
        <v>723</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67</v>
      </c>
      <c r="C45" s="176"/>
      <c r="D45" s="176"/>
      <c r="E45" s="176">
        <f>'実質公債費比率（分子）の構造'!L$49</f>
        <v>68</v>
      </c>
      <c r="F45" s="176"/>
      <c r="G45" s="176"/>
      <c r="H45" s="176">
        <f>'実質公債費比率（分子）の構造'!M$49</f>
        <v>69</v>
      </c>
      <c r="I45" s="176"/>
      <c r="J45" s="176"/>
      <c r="K45" s="176">
        <f>'実質公債費比率（分子）の構造'!N$49</f>
        <v>181</v>
      </c>
      <c r="L45" s="176"/>
      <c r="M45" s="176"/>
      <c r="N45" s="176">
        <f>'実質公債費比率（分子）の構造'!O$49</f>
        <v>186</v>
      </c>
      <c r="O45" s="176"/>
      <c r="P45" s="176"/>
    </row>
    <row r="46" spans="1:16" x14ac:dyDescent="0.15">
      <c r="A46" s="176" t="s">
        <v>69</v>
      </c>
      <c r="B46" s="176">
        <f>'実質公債費比率（分子）の構造'!K$48</f>
        <v>235</v>
      </c>
      <c r="C46" s="176"/>
      <c r="D46" s="176"/>
      <c r="E46" s="176">
        <f>'実質公債費比率（分子）の構造'!L$48</f>
        <v>248</v>
      </c>
      <c r="F46" s="176"/>
      <c r="G46" s="176"/>
      <c r="H46" s="176">
        <f>'実質公債費比率（分子）の構造'!M$48</f>
        <v>235</v>
      </c>
      <c r="I46" s="176"/>
      <c r="J46" s="176"/>
      <c r="K46" s="176">
        <f>'実質公債費比率（分子）の構造'!N$48</f>
        <v>187</v>
      </c>
      <c r="L46" s="176"/>
      <c r="M46" s="176"/>
      <c r="N46" s="176">
        <f>'実質公債費比率（分子）の構造'!O$48</f>
        <v>211</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571</v>
      </c>
      <c r="C49" s="176"/>
      <c r="D49" s="176"/>
      <c r="E49" s="176">
        <f>'実質公債費比率（分子）の構造'!L$45</f>
        <v>559</v>
      </c>
      <c r="F49" s="176"/>
      <c r="G49" s="176"/>
      <c r="H49" s="176">
        <f>'実質公債費比率（分子）の構造'!M$45</f>
        <v>543</v>
      </c>
      <c r="I49" s="176"/>
      <c r="J49" s="176"/>
      <c r="K49" s="176">
        <f>'実質公債費比率（分子）の構造'!N$45</f>
        <v>550</v>
      </c>
      <c r="L49" s="176"/>
      <c r="M49" s="176"/>
      <c r="N49" s="176">
        <f>'実質公債費比率（分子）の構造'!O$45</f>
        <v>551</v>
      </c>
      <c r="O49" s="176"/>
      <c r="P49" s="176"/>
    </row>
    <row r="50" spans="1:16" x14ac:dyDescent="0.15">
      <c r="A50" s="176" t="s">
        <v>72</v>
      </c>
      <c r="B50" s="176" t="e">
        <f>NA()</f>
        <v>#N/A</v>
      </c>
      <c r="C50" s="176">
        <f>IF(ISNUMBER('実質公債費比率（分子）の構造'!K$53),'実質公債費比率（分子）の構造'!K$53,NA())</f>
        <v>190</v>
      </c>
      <c r="D50" s="176" t="e">
        <f>NA()</f>
        <v>#N/A</v>
      </c>
      <c r="E50" s="176" t="e">
        <f>NA()</f>
        <v>#N/A</v>
      </c>
      <c r="F50" s="176">
        <f>IF(ISNUMBER('実質公債費比率（分子）の構造'!L$53),'実質公債費比率（分子）の構造'!L$53,NA())</f>
        <v>208</v>
      </c>
      <c r="G50" s="176" t="e">
        <f>NA()</f>
        <v>#N/A</v>
      </c>
      <c r="H50" s="176" t="e">
        <f>NA()</f>
        <v>#N/A</v>
      </c>
      <c r="I50" s="176">
        <f>IF(ISNUMBER('実質公債費比率（分子）の構造'!M$53),'実質公債費比率（分子）の構造'!M$53,NA())</f>
        <v>167</v>
      </c>
      <c r="J50" s="176" t="e">
        <f>NA()</f>
        <v>#N/A</v>
      </c>
      <c r="K50" s="176" t="e">
        <f>NA()</f>
        <v>#N/A</v>
      </c>
      <c r="L50" s="176">
        <f>IF(ISNUMBER('実質公債費比率（分子）の構造'!N$53),'実質公債費比率（分子）の構造'!N$53,NA())</f>
        <v>195</v>
      </c>
      <c r="M50" s="176" t="e">
        <f>NA()</f>
        <v>#N/A</v>
      </c>
      <c r="N50" s="176" t="e">
        <f>NA()</f>
        <v>#N/A</v>
      </c>
      <c r="O50" s="176">
        <f>IF(ISNUMBER('実質公債費比率（分子）の構造'!O$53),'実質公債費比率（分子）の構造'!O$53,NA())</f>
        <v>225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5306</v>
      </c>
      <c r="E56" s="175"/>
      <c r="F56" s="175"/>
      <c r="G56" s="175">
        <f>'将来負担比率（分子）の構造'!J$52</f>
        <v>5148</v>
      </c>
      <c r="H56" s="175"/>
      <c r="I56" s="175"/>
      <c r="J56" s="175">
        <f>'将来負担比率（分子）の構造'!K$52</f>
        <v>5716</v>
      </c>
      <c r="K56" s="175"/>
      <c r="L56" s="175"/>
      <c r="M56" s="175">
        <f>'将来負担比率（分子）の構造'!L$52</f>
        <v>5554</v>
      </c>
      <c r="N56" s="175"/>
      <c r="O56" s="175"/>
      <c r="P56" s="175">
        <f>'将来負担比率（分子）の構造'!M$52</f>
        <v>5526</v>
      </c>
    </row>
    <row r="57" spans="1:16" x14ac:dyDescent="0.15">
      <c r="A57" s="175" t="s">
        <v>44</v>
      </c>
      <c r="B57" s="175"/>
      <c r="C57" s="175"/>
      <c r="D57" s="175">
        <f>'将来負担比率（分子）の構造'!I$51</f>
        <v>778</v>
      </c>
      <c r="E57" s="175"/>
      <c r="F57" s="175"/>
      <c r="G57" s="175">
        <f>'将来負担比率（分子）の構造'!J$51</f>
        <v>779</v>
      </c>
      <c r="H57" s="175"/>
      <c r="I57" s="175"/>
      <c r="J57" s="175">
        <f>'将来負担比率（分子）の構造'!K$51</f>
        <v>850</v>
      </c>
      <c r="K57" s="175"/>
      <c r="L57" s="175"/>
      <c r="M57" s="175">
        <f>'将来負担比率（分子）の構造'!L$51</f>
        <v>924</v>
      </c>
      <c r="N57" s="175"/>
      <c r="O57" s="175"/>
      <c r="P57" s="175">
        <f>'将来負担比率（分子）の構造'!M$51</f>
        <v>901</v>
      </c>
    </row>
    <row r="58" spans="1:16" x14ac:dyDescent="0.15">
      <c r="A58" s="175" t="s">
        <v>43</v>
      </c>
      <c r="B58" s="175"/>
      <c r="C58" s="175"/>
      <c r="D58" s="175">
        <f>'将来負担比率（分子）の構造'!I$50</f>
        <v>2625</v>
      </c>
      <c r="E58" s="175"/>
      <c r="F58" s="175"/>
      <c r="G58" s="175">
        <f>'将来負担比率（分子）の構造'!J$50</f>
        <v>2630</v>
      </c>
      <c r="H58" s="175"/>
      <c r="I58" s="175"/>
      <c r="J58" s="175">
        <f>'将来負担比率（分子）の構造'!K$50</f>
        <v>2595</v>
      </c>
      <c r="K58" s="175"/>
      <c r="L58" s="175"/>
      <c r="M58" s="175">
        <f>'将来負担比率（分子）の構造'!L$50</f>
        <v>2500</v>
      </c>
      <c r="N58" s="175"/>
      <c r="O58" s="175"/>
      <c r="P58" s="175">
        <f>'将来負担比率（分子）の構造'!M$50</f>
        <v>2435</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f>'将来負担比率（分子）の構造'!J$46</f>
        <v>13</v>
      </c>
      <c r="F61" s="175"/>
      <c r="G61" s="175"/>
      <c r="H61" s="175">
        <f>'将来負担比率（分子）の構造'!K$46</f>
        <v>6</v>
      </c>
      <c r="I61" s="175"/>
      <c r="J61" s="175"/>
      <c r="K61" s="175">
        <f>'将来負担比率（分子）の構造'!L$46</f>
        <v>1</v>
      </c>
      <c r="L61" s="175"/>
      <c r="M61" s="175"/>
      <c r="N61" s="175">
        <f>'将来負担比率（分子）の構造'!M$46</f>
        <v>1</v>
      </c>
      <c r="O61" s="175"/>
      <c r="P61" s="175"/>
    </row>
    <row r="62" spans="1:16" x14ac:dyDescent="0.15">
      <c r="A62" s="175" t="s">
        <v>37</v>
      </c>
      <c r="B62" s="175">
        <f>'将来負担比率（分子）の構造'!I$45</f>
        <v>604</v>
      </c>
      <c r="C62" s="175"/>
      <c r="D62" s="175"/>
      <c r="E62" s="175">
        <f>'将来負担比率（分子）の構造'!J$45</f>
        <v>576</v>
      </c>
      <c r="F62" s="175"/>
      <c r="G62" s="175"/>
      <c r="H62" s="175">
        <f>'将来負担比率（分子）の構造'!K$45</f>
        <v>696</v>
      </c>
      <c r="I62" s="175"/>
      <c r="J62" s="175"/>
      <c r="K62" s="175">
        <f>'将来負担比率（分子）の構造'!L$45</f>
        <v>677</v>
      </c>
      <c r="L62" s="175"/>
      <c r="M62" s="175"/>
      <c r="N62" s="175">
        <f>'将来負担比率（分子）の構造'!M$45</f>
        <v>796</v>
      </c>
      <c r="O62" s="175"/>
      <c r="P62" s="175"/>
    </row>
    <row r="63" spans="1:16" x14ac:dyDescent="0.15">
      <c r="A63" s="175" t="s">
        <v>36</v>
      </c>
      <c r="B63" s="175">
        <f>'将来負担比率（分子）の構造'!I$44</f>
        <v>1640</v>
      </c>
      <c r="C63" s="175"/>
      <c r="D63" s="175"/>
      <c r="E63" s="175">
        <f>'将来負担比率（分子）の構造'!J$44</f>
        <v>1610</v>
      </c>
      <c r="F63" s="175"/>
      <c r="G63" s="175"/>
      <c r="H63" s="175">
        <f>'将来負担比率（分子）の構造'!K$44</f>
        <v>1574</v>
      </c>
      <c r="I63" s="175"/>
      <c r="J63" s="175"/>
      <c r="K63" s="175">
        <f>'将来負担比率（分子）の構造'!L$44</f>
        <v>1435</v>
      </c>
      <c r="L63" s="175"/>
      <c r="M63" s="175"/>
      <c r="N63" s="175">
        <f>'将来負担比率（分子）の構造'!M$44</f>
        <v>1310</v>
      </c>
      <c r="O63" s="175"/>
      <c r="P63" s="175"/>
    </row>
    <row r="64" spans="1:16" x14ac:dyDescent="0.15">
      <c r="A64" s="175" t="s">
        <v>35</v>
      </c>
      <c r="B64" s="175">
        <f>'将来負担比率（分子）の構造'!I$43</f>
        <v>2960</v>
      </c>
      <c r="C64" s="175"/>
      <c r="D64" s="175"/>
      <c r="E64" s="175">
        <f>'将来負担比率（分子）の構造'!J$43</f>
        <v>2460</v>
      </c>
      <c r="F64" s="175"/>
      <c r="G64" s="175"/>
      <c r="H64" s="175">
        <f>'将来負担比率（分子）の構造'!K$43</f>
        <v>2003</v>
      </c>
      <c r="I64" s="175"/>
      <c r="J64" s="175"/>
      <c r="K64" s="175">
        <f>'将来負担比率（分子）の構造'!L$43</f>
        <v>1723</v>
      </c>
      <c r="L64" s="175"/>
      <c r="M64" s="175"/>
      <c r="N64" s="175">
        <f>'将来負担比率（分子）の構造'!M$43</f>
        <v>1496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5148</v>
      </c>
      <c r="C66" s="175"/>
      <c r="D66" s="175"/>
      <c r="E66" s="175">
        <f>'将来負担比率（分子）の構造'!J$41</f>
        <v>5190</v>
      </c>
      <c r="F66" s="175"/>
      <c r="G66" s="175"/>
      <c r="H66" s="175">
        <f>'将来負担比率（分子）の構造'!K$41</f>
        <v>5554</v>
      </c>
      <c r="I66" s="175"/>
      <c r="J66" s="175"/>
      <c r="K66" s="175">
        <f>'将来負担比率（分子）の構造'!L$41</f>
        <v>6204</v>
      </c>
      <c r="L66" s="175"/>
      <c r="M66" s="175"/>
      <c r="N66" s="175">
        <f>'将来負担比率（分子）の構造'!M$41</f>
        <v>6049</v>
      </c>
      <c r="O66" s="175"/>
      <c r="P66" s="175"/>
    </row>
    <row r="67" spans="1:16" x14ac:dyDescent="0.15">
      <c r="A67" s="175" t="s">
        <v>76</v>
      </c>
      <c r="B67" s="175" t="e">
        <f>NA()</f>
        <v>#N/A</v>
      </c>
      <c r="C67" s="175">
        <f>IF(ISNUMBER('将来負担比率（分子）の構造'!I$53), IF('将来負担比率（分子）の構造'!I$53 &lt; 0, 0, '将来負担比率（分子）の構造'!I$53), NA())</f>
        <v>1651</v>
      </c>
      <c r="D67" s="175" t="e">
        <f>NA()</f>
        <v>#N/A</v>
      </c>
      <c r="E67" s="175" t="e">
        <f>NA()</f>
        <v>#N/A</v>
      </c>
      <c r="F67" s="175">
        <f>IF(ISNUMBER('将来負担比率（分子）の構造'!J$53), IF('将来負担比率（分子）の構造'!J$53 &lt; 0, 0, '将来負担比率（分子）の構造'!J$53), NA())</f>
        <v>1292</v>
      </c>
      <c r="G67" s="175" t="e">
        <f>NA()</f>
        <v>#N/A</v>
      </c>
      <c r="H67" s="175" t="e">
        <f>NA()</f>
        <v>#N/A</v>
      </c>
      <c r="I67" s="175">
        <f>IF(ISNUMBER('将来負担比率（分子）の構造'!K$53), IF('将来負担比率（分子）の構造'!K$53 &lt; 0, 0, '将来負担比率（分子）の構造'!K$53), NA())</f>
        <v>673</v>
      </c>
      <c r="J67" s="175" t="e">
        <f>NA()</f>
        <v>#N/A</v>
      </c>
      <c r="K67" s="175" t="e">
        <f>NA()</f>
        <v>#N/A</v>
      </c>
      <c r="L67" s="175">
        <f>IF(ISNUMBER('将来負担比率（分子）の構造'!L$53), IF('将来負担比率（分子）の構造'!L$53 &lt; 0, 0, '将来負担比率（分子）の構造'!L$53), NA())</f>
        <v>1062</v>
      </c>
      <c r="M67" s="175" t="e">
        <f>NA()</f>
        <v>#N/A</v>
      </c>
      <c r="N67" s="175" t="e">
        <f>NA()</f>
        <v>#N/A</v>
      </c>
      <c r="O67" s="175">
        <f>IF(ISNUMBER('将来負担比率（分子）の構造'!M$53), IF('将来負担比率（分子）の構造'!M$53 &lt; 0, 0, '将来負担比率（分子）の構造'!M$53), NA())</f>
        <v>790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392</v>
      </c>
      <c r="C72" s="179">
        <f>基金残高に係る経年分析!G55</f>
        <v>443</v>
      </c>
      <c r="D72" s="179">
        <f>基金残高に係る経年分析!H55</f>
        <v>543</v>
      </c>
    </row>
    <row r="73" spans="1:16" x14ac:dyDescent="0.15">
      <c r="A73" s="178" t="s">
        <v>79</v>
      </c>
      <c r="B73" s="179">
        <f>基金残高に係る経年分析!F56</f>
        <v>361</v>
      </c>
      <c r="C73" s="179">
        <f>基金残高に係る経年分析!G56</f>
        <v>412</v>
      </c>
      <c r="D73" s="179">
        <f>基金残高に係る経年分析!H56</f>
        <v>413</v>
      </c>
    </row>
    <row r="74" spans="1:16" x14ac:dyDescent="0.15">
      <c r="A74" s="178" t="s">
        <v>80</v>
      </c>
      <c r="B74" s="179">
        <f>基金残高に係る経年分析!F57</f>
        <v>1159</v>
      </c>
      <c r="C74" s="179">
        <f>基金残高に係る経年分析!G57</f>
        <v>963</v>
      </c>
      <c r="D74" s="179">
        <f>基金残高に係る経年分析!H57</f>
        <v>798</v>
      </c>
    </row>
  </sheetData>
  <sheetProtection algorithmName="SHA-512" hashValue="rZGRvS5zqgMtM2oFR9Y1AzpB3PwPS/0SbqwWiBUd9w8Pqvffi70hDhn7ZFV+28QBy18WxDQikzQBjFKMNVWn+A==" saltValue="tfq0B/EVKR3A9hUd4GzM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1313349</v>
      </c>
      <c r="S5" s="613"/>
      <c r="T5" s="613"/>
      <c r="U5" s="613"/>
      <c r="V5" s="613"/>
      <c r="W5" s="613"/>
      <c r="X5" s="613"/>
      <c r="Y5" s="614"/>
      <c r="Z5" s="615">
        <v>17.600000000000001</v>
      </c>
      <c r="AA5" s="615"/>
      <c r="AB5" s="615"/>
      <c r="AC5" s="615"/>
      <c r="AD5" s="616">
        <v>1313349</v>
      </c>
      <c r="AE5" s="616"/>
      <c r="AF5" s="616"/>
      <c r="AG5" s="616"/>
      <c r="AH5" s="616"/>
      <c r="AI5" s="616"/>
      <c r="AJ5" s="616"/>
      <c r="AK5" s="616"/>
      <c r="AL5" s="617">
        <v>32.5</v>
      </c>
      <c r="AM5" s="618"/>
      <c r="AN5" s="618"/>
      <c r="AO5" s="619"/>
      <c r="AP5" s="609" t="s">
        <v>227</v>
      </c>
      <c r="AQ5" s="610"/>
      <c r="AR5" s="610"/>
      <c r="AS5" s="610"/>
      <c r="AT5" s="610"/>
      <c r="AU5" s="610"/>
      <c r="AV5" s="610"/>
      <c r="AW5" s="610"/>
      <c r="AX5" s="610"/>
      <c r="AY5" s="610"/>
      <c r="AZ5" s="610"/>
      <c r="BA5" s="610"/>
      <c r="BB5" s="610"/>
      <c r="BC5" s="610"/>
      <c r="BD5" s="610"/>
      <c r="BE5" s="610"/>
      <c r="BF5" s="611"/>
      <c r="BG5" s="623">
        <v>1306762</v>
      </c>
      <c r="BH5" s="624"/>
      <c r="BI5" s="624"/>
      <c r="BJ5" s="624"/>
      <c r="BK5" s="624"/>
      <c r="BL5" s="624"/>
      <c r="BM5" s="624"/>
      <c r="BN5" s="625"/>
      <c r="BO5" s="626">
        <v>99.5</v>
      </c>
      <c r="BP5" s="626"/>
      <c r="BQ5" s="626"/>
      <c r="BR5" s="626"/>
      <c r="BS5" s="627">
        <v>14633</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51850</v>
      </c>
      <c r="S6" s="624"/>
      <c r="T6" s="624"/>
      <c r="U6" s="624"/>
      <c r="V6" s="624"/>
      <c r="W6" s="624"/>
      <c r="X6" s="624"/>
      <c r="Y6" s="625"/>
      <c r="Z6" s="626">
        <v>0.7</v>
      </c>
      <c r="AA6" s="626"/>
      <c r="AB6" s="626"/>
      <c r="AC6" s="626"/>
      <c r="AD6" s="627">
        <v>51850</v>
      </c>
      <c r="AE6" s="627"/>
      <c r="AF6" s="627"/>
      <c r="AG6" s="627"/>
      <c r="AH6" s="627"/>
      <c r="AI6" s="627"/>
      <c r="AJ6" s="627"/>
      <c r="AK6" s="627"/>
      <c r="AL6" s="628">
        <v>1.3</v>
      </c>
      <c r="AM6" s="629"/>
      <c r="AN6" s="629"/>
      <c r="AO6" s="630"/>
      <c r="AP6" s="620" t="s">
        <v>232</v>
      </c>
      <c r="AQ6" s="621"/>
      <c r="AR6" s="621"/>
      <c r="AS6" s="621"/>
      <c r="AT6" s="621"/>
      <c r="AU6" s="621"/>
      <c r="AV6" s="621"/>
      <c r="AW6" s="621"/>
      <c r="AX6" s="621"/>
      <c r="AY6" s="621"/>
      <c r="AZ6" s="621"/>
      <c r="BA6" s="621"/>
      <c r="BB6" s="621"/>
      <c r="BC6" s="621"/>
      <c r="BD6" s="621"/>
      <c r="BE6" s="621"/>
      <c r="BF6" s="622"/>
      <c r="BG6" s="623">
        <v>1306762</v>
      </c>
      <c r="BH6" s="624"/>
      <c r="BI6" s="624"/>
      <c r="BJ6" s="624"/>
      <c r="BK6" s="624"/>
      <c r="BL6" s="624"/>
      <c r="BM6" s="624"/>
      <c r="BN6" s="625"/>
      <c r="BO6" s="626">
        <v>99.5</v>
      </c>
      <c r="BP6" s="626"/>
      <c r="BQ6" s="626"/>
      <c r="BR6" s="626"/>
      <c r="BS6" s="627">
        <v>14633</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98802</v>
      </c>
      <c r="CS6" s="624"/>
      <c r="CT6" s="624"/>
      <c r="CU6" s="624"/>
      <c r="CV6" s="624"/>
      <c r="CW6" s="624"/>
      <c r="CX6" s="624"/>
      <c r="CY6" s="625"/>
      <c r="CZ6" s="617">
        <v>1.4</v>
      </c>
      <c r="DA6" s="618"/>
      <c r="DB6" s="618"/>
      <c r="DC6" s="634"/>
      <c r="DD6" s="632" t="s">
        <v>128</v>
      </c>
      <c r="DE6" s="624"/>
      <c r="DF6" s="624"/>
      <c r="DG6" s="624"/>
      <c r="DH6" s="624"/>
      <c r="DI6" s="624"/>
      <c r="DJ6" s="624"/>
      <c r="DK6" s="624"/>
      <c r="DL6" s="624"/>
      <c r="DM6" s="624"/>
      <c r="DN6" s="624"/>
      <c r="DO6" s="624"/>
      <c r="DP6" s="625"/>
      <c r="DQ6" s="632">
        <v>98797</v>
      </c>
      <c r="DR6" s="624"/>
      <c r="DS6" s="624"/>
      <c r="DT6" s="624"/>
      <c r="DU6" s="624"/>
      <c r="DV6" s="624"/>
      <c r="DW6" s="624"/>
      <c r="DX6" s="624"/>
      <c r="DY6" s="624"/>
      <c r="DZ6" s="624"/>
      <c r="EA6" s="624"/>
      <c r="EB6" s="624"/>
      <c r="EC6" s="633"/>
    </row>
    <row r="7" spans="2:143" ht="11.25" customHeight="1" x14ac:dyDescent="0.15">
      <c r="B7" s="620" t="s">
        <v>234</v>
      </c>
      <c r="C7" s="621"/>
      <c r="D7" s="621"/>
      <c r="E7" s="621"/>
      <c r="F7" s="621"/>
      <c r="G7" s="621"/>
      <c r="H7" s="621"/>
      <c r="I7" s="621"/>
      <c r="J7" s="621"/>
      <c r="K7" s="621"/>
      <c r="L7" s="621"/>
      <c r="M7" s="621"/>
      <c r="N7" s="621"/>
      <c r="O7" s="621"/>
      <c r="P7" s="621"/>
      <c r="Q7" s="622"/>
      <c r="R7" s="623">
        <v>409</v>
      </c>
      <c r="S7" s="624"/>
      <c r="T7" s="624"/>
      <c r="U7" s="624"/>
      <c r="V7" s="624"/>
      <c r="W7" s="624"/>
      <c r="X7" s="624"/>
      <c r="Y7" s="625"/>
      <c r="Z7" s="626">
        <v>0</v>
      </c>
      <c r="AA7" s="626"/>
      <c r="AB7" s="626"/>
      <c r="AC7" s="626"/>
      <c r="AD7" s="627">
        <v>409</v>
      </c>
      <c r="AE7" s="627"/>
      <c r="AF7" s="627"/>
      <c r="AG7" s="627"/>
      <c r="AH7" s="627"/>
      <c r="AI7" s="627"/>
      <c r="AJ7" s="627"/>
      <c r="AK7" s="627"/>
      <c r="AL7" s="628">
        <v>0</v>
      </c>
      <c r="AM7" s="629"/>
      <c r="AN7" s="629"/>
      <c r="AO7" s="630"/>
      <c r="AP7" s="620" t="s">
        <v>235</v>
      </c>
      <c r="AQ7" s="621"/>
      <c r="AR7" s="621"/>
      <c r="AS7" s="621"/>
      <c r="AT7" s="621"/>
      <c r="AU7" s="621"/>
      <c r="AV7" s="621"/>
      <c r="AW7" s="621"/>
      <c r="AX7" s="621"/>
      <c r="AY7" s="621"/>
      <c r="AZ7" s="621"/>
      <c r="BA7" s="621"/>
      <c r="BB7" s="621"/>
      <c r="BC7" s="621"/>
      <c r="BD7" s="621"/>
      <c r="BE7" s="621"/>
      <c r="BF7" s="622"/>
      <c r="BG7" s="623">
        <v>599044</v>
      </c>
      <c r="BH7" s="624"/>
      <c r="BI7" s="624"/>
      <c r="BJ7" s="624"/>
      <c r="BK7" s="624"/>
      <c r="BL7" s="624"/>
      <c r="BM7" s="624"/>
      <c r="BN7" s="625"/>
      <c r="BO7" s="626">
        <v>45.6</v>
      </c>
      <c r="BP7" s="626"/>
      <c r="BQ7" s="626"/>
      <c r="BR7" s="626"/>
      <c r="BS7" s="627">
        <v>14633</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941630</v>
      </c>
      <c r="CS7" s="624"/>
      <c r="CT7" s="624"/>
      <c r="CU7" s="624"/>
      <c r="CV7" s="624"/>
      <c r="CW7" s="624"/>
      <c r="CX7" s="624"/>
      <c r="CY7" s="625"/>
      <c r="CZ7" s="626">
        <v>13.2</v>
      </c>
      <c r="DA7" s="626"/>
      <c r="DB7" s="626"/>
      <c r="DC7" s="626"/>
      <c r="DD7" s="632">
        <v>159665</v>
      </c>
      <c r="DE7" s="624"/>
      <c r="DF7" s="624"/>
      <c r="DG7" s="624"/>
      <c r="DH7" s="624"/>
      <c r="DI7" s="624"/>
      <c r="DJ7" s="624"/>
      <c r="DK7" s="624"/>
      <c r="DL7" s="624"/>
      <c r="DM7" s="624"/>
      <c r="DN7" s="624"/>
      <c r="DO7" s="624"/>
      <c r="DP7" s="625"/>
      <c r="DQ7" s="632">
        <v>681511</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4399</v>
      </c>
      <c r="S8" s="624"/>
      <c r="T8" s="624"/>
      <c r="U8" s="624"/>
      <c r="V8" s="624"/>
      <c r="W8" s="624"/>
      <c r="X8" s="624"/>
      <c r="Y8" s="625"/>
      <c r="Z8" s="626">
        <v>0.1</v>
      </c>
      <c r="AA8" s="626"/>
      <c r="AB8" s="626"/>
      <c r="AC8" s="626"/>
      <c r="AD8" s="627">
        <v>4399</v>
      </c>
      <c r="AE8" s="627"/>
      <c r="AF8" s="627"/>
      <c r="AG8" s="627"/>
      <c r="AH8" s="627"/>
      <c r="AI8" s="627"/>
      <c r="AJ8" s="627"/>
      <c r="AK8" s="627"/>
      <c r="AL8" s="628">
        <v>0.1</v>
      </c>
      <c r="AM8" s="629"/>
      <c r="AN8" s="629"/>
      <c r="AO8" s="630"/>
      <c r="AP8" s="620" t="s">
        <v>238</v>
      </c>
      <c r="AQ8" s="621"/>
      <c r="AR8" s="621"/>
      <c r="AS8" s="621"/>
      <c r="AT8" s="621"/>
      <c r="AU8" s="621"/>
      <c r="AV8" s="621"/>
      <c r="AW8" s="621"/>
      <c r="AX8" s="621"/>
      <c r="AY8" s="621"/>
      <c r="AZ8" s="621"/>
      <c r="BA8" s="621"/>
      <c r="BB8" s="621"/>
      <c r="BC8" s="621"/>
      <c r="BD8" s="621"/>
      <c r="BE8" s="621"/>
      <c r="BF8" s="622"/>
      <c r="BG8" s="623">
        <v>23096</v>
      </c>
      <c r="BH8" s="624"/>
      <c r="BI8" s="624"/>
      <c r="BJ8" s="624"/>
      <c r="BK8" s="624"/>
      <c r="BL8" s="624"/>
      <c r="BM8" s="624"/>
      <c r="BN8" s="625"/>
      <c r="BO8" s="626">
        <v>1.8</v>
      </c>
      <c r="BP8" s="626"/>
      <c r="BQ8" s="626"/>
      <c r="BR8" s="626"/>
      <c r="BS8" s="627" t="s">
        <v>128</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2600395</v>
      </c>
      <c r="CS8" s="624"/>
      <c r="CT8" s="624"/>
      <c r="CU8" s="624"/>
      <c r="CV8" s="624"/>
      <c r="CW8" s="624"/>
      <c r="CX8" s="624"/>
      <c r="CY8" s="625"/>
      <c r="CZ8" s="626">
        <v>36.5</v>
      </c>
      <c r="DA8" s="626"/>
      <c r="DB8" s="626"/>
      <c r="DC8" s="626"/>
      <c r="DD8" s="632">
        <v>18925</v>
      </c>
      <c r="DE8" s="624"/>
      <c r="DF8" s="624"/>
      <c r="DG8" s="624"/>
      <c r="DH8" s="624"/>
      <c r="DI8" s="624"/>
      <c r="DJ8" s="624"/>
      <c r="DK8" s="624"/>
      <c r="DL8" s="624"/>
      <c r="DM8" s="624"/>
      <c r="DN8" s="624"/>
      <c r="DO8" s="624"/>
      <c r="DP8" s="625"/>
      <c r="DQ8" s="632">
        <v>1147306</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4251</v>
      </c>
      <c r="S9" s="624"/>
      <c r="T9" s="624"/>
      <c r="U9" s="624"/>
      <c r="V9" s="624"/>
      <c r="W9" s="624"/>
      <c r="X9" s="624"/>
      <c r="Y9" s="625"/>
      <c r="Z9" s="626">
        <v>0.1</v>
      </c>
      <c r="AA9" s="626"/>
      <c r="AB9" s="626"/>
      <c r="AC9" s="626"/>
      <c r="AD9" s="627">
        <v>4251</v>
      </c>
      <c r="AE9" s="627"/>
      <c r="AF9" s="627"/>
      <c r="AG9" s="627"/>
      <c r="AH9" s="627"/>
      <c r="AI9" s="627"/>
      <c r="AJ9" s="627"/>
      <c r="AK9" s="627"/>
      <c r="AL9" s="628">
        <v>0.1</v>
      </c>
      <c r="AM9" s="629"/>
      <c r="AN9" s="629"/>
      <c r="AO9" s="630"/>
      <c r="AP9" s="620" t="s">
        <v>241</v>
      </c>
      <c r="AQ9" s="621"/>
      <c r="AR9" s="621"/>
      <c r="AS9" s="621"/>
      <c r="AT9" s="621"/>
      <c r="AU9" s="621"/>
      <c r="AV9" s="621"/>
      <c r="AW9" s="621"/>
      <c r="AX9" s="621"/>
      <c r="AY9" s="621"/>
      <c r="AZ9" s="621"/>
      <c r="BA9" s="621"/>
      <c r="BB9" s="621"/>
      <c r="BC9" s="621"/>
      <c r="BD9" s="621"/>
      <c r="BE9" s="621"/>
      <c r="BF9" s="622"/>
      <c r="BG9" s="623">
        <v>498952</v>
      </c>
      <c r="BH9" s="624"/>
      <c r="BI9" s="624"/>
      <c r="BJ9" s="624"/>
      <c r="BK9" s="624"/>
      <c r="BL9" s="624"/>
      <c r="BM9" s="624"/>
      <c r="BN9" s="625"/>
      <c r="BO9" s="626">
        <v>38</v>
      </c>
      <c r="BP9" s="626"/>
      <c r="BQ9" s="626"/>
      <c r="BR9" s="626"/>
      <c r="BS9" s="627" t="s">
        <v>128</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646887</v>
      </c>
      <c r="CS9" s="624"/>
      <c r="CT9" s="624"/>
      <c r="CU9" s="624"/>
      <c r="CV9" s="624"/>
      <c r="CW9" s="624"/>
      <c r="CX9" s="624"/>
      <c r="CY9" s="625"/>
      <c r="CZ9" s="626">
        <v>9.1</v>
      </c>
      <c r="DA9" s="626"/>
      <c r="DB9" s="626"/>
      <c r="DC9" s="626"/>
      <c r="DD9" s="632">
        <v>10924</v>
      </c>
      <c r="DE9" s="624"/>
      <c r="DF9" s="624"/>
      <c r="DG9" s="624"/>
      <c r="DH9" s="624"/>
      <c r="DI9" s="624"/>
      <c r="DJ9" s="624"/>
      <c r="DK9" s="624"/>
      <c r="DL9" s="624"/>
      <c r="DM9" s="624"/>
      <c r="DN9" s="624"/>
      <c r="DO9" s="624"/>
      <c r="DP9" s="625"/>
      <c r="DQ9" s="632">
        <v>523427</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175</v>
      </c>
      <c r="S10" s="624"/>
      <c r="T10" s="624"/>
      <c r="U10" s="624"/>
      <c r="V10" s="624"/>
      <c r="W10" s="624"/>
      <c r="X10" s="624"/>
      <c r="Y10" s="625"/>
      <c r="Z10" s="626" t="s">
        <v>128</v>
      </c>
      <c r="AA10" s="626"/>
      <c r="AB10" s="626"/>
      <c r="AC10" s="626"/>
      <c r="AD10" s="627" t="s">
        <v>175</v>
      </c>
      <c r="AE10" s="627"/>
      <c r="AF10" s="627"/>
      <c r="AG10" s="627"/>
      <c r="AH10" s="627"/>
      <c r="AI10" s="627"/>
      <c r="AJ10" s="627"/>
      <c r="AK10" s="627"/>
      <c r="AL10" s="628" t="s">
        <v>128</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25766</v>
      </c>
      <c r="BH10" s="624"/>
      <c r="BI10" s="624"/>
      <c r="BJ10" s="624"/>
      <c r="BK10" s="624"/>
      <c r="BL10" s="624"/>
      <c r="BM10" s="624"/>
      <c r="BN10" s="625"/>
      <c r="BO10" s="626">
        <v>2</v>
      </c>
      <c r="BP10" s="626"/>
      <c r="BQ10" s="626"/>
      <c r="BR10" s="626"/>
      <c r="BS10" s="627" t="s">
        <v>128</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1946</v>
      </c>
      <c r="CS10" s="624"/>
      <c r="CT10" s="624"/>
      <c r="CU10" s="624"/>
      <c r="CV10" s="624"/>
      <c r="CW10" s="624"/>
      <c r="CX10" s="624"/>
      <c r="CY10" s="625"/>
      <c r="CZ10" s="626">
        <v>0</v>
      </c>
      <c r="DA10" s="626"/>
      <c r="DB10" s="626"/>
      <c r="DC10" s="626"/>
      <c r="DD10" s="632" t="s">
        <v>128</v>
      </c>
      <c r="DE10" s="624"/>
      <c r="DF10" s="624"/>
      <c r="DG10" s="624"/>
      <c r="DH10" s="624"/>
      <c r="DI10" s="624"/>
      <c r="DJ10" s="624"/>
      <c r="DK10" s="624"/>
      <c r="DL10" s="624"/>
      <c r="DM10" s="624"/>
      <c r="DN10" s="624"/>
      <c r="DO10" s="624"/>
      <c r="DP10" s="625"/>
      <c r="DQ10" s="632">
        <v>1670</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321727</v>
      </c>
      <c r="S11" s="624"/>
      <c r="T11" s="624"/>
      <c r="U11" s="624"/>
      <c r="V11" s="624"/>
      <c r="W11" s="624"/>
      <c r="X11" s="624"/>
      <c r="Y11" s="625"/>
      <c r="Z11" s="628">
        <v>4.3</v>
      </c>
      <c r="AA11" s="629"/>
      <c r="AB11" s="629"/>
      <c r="AC11" s="635"/>
      <c r="AD11" s="632">
        <v>321727</v>
      </c>
      <c r="AE11" s="624"/>
      <c r="AF11" s="624"/>
      <c r="AG11" s="624"/>
      <c r="AH11" s="624"/>
      <c r="AI11" s="624"/>
      <c r="AJ11" s="624"/>
      <c r="AK11" s="625"/>
      <c r="AL11" s="628">
        <v>8</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51230</v>
      </c>
      <c r="BH11" s="624"/>
      <c r="BI11" s="624"/>
      <c r="BJ11" s="624"/>
      <c r="BK11" s="624"/>
      <c r="BL11" s="624"/>
      <c r="BM11" s="624"/>
      <c r="BN11" s="625"/>
      <c r="BO11" s="626">
        <v>3.9</v>
      </c>
      <c r="BP11" s="626"/>
      <c r="BQ11" s="626"/>
      <c r="BR11" s="626"/>
      <c r="BS11" s="627">
        <v>14633</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287041</v>
      </c>
      <c r="CS11" s="624"/>
      <c r="CT11" s="624"/>
      <c r="CU11" s="624"/>
      <c r="CV11" s="624"/>
      <c r="CW11" s="624"/>
      <c r="CX11" s="624"/>
      <c r="CY11" s="625"/>
      <c r="CZ11" s="626">
        <v>4</v>
      </c>
      <c r="DA11" s="626"/>
      <c r="DB11" s="626"/>
      <c r="DC11" s="626"/>
      <c r="DD11" s="632">
        <v>156159</v>
      </c>
      <c r="DE11" s="624"/>
      <c r="DF11" s="624"/>
      <c r="DG11" s="624"/>
      <c r="DH11" s="624"/>
      <c r="DI11" s="624"/>
      <c r="DJ11" s="624"/>
      <c r="DK11" s="624"/>
      <c r="DL11" s="624"/>
      <c r="DM11" s="624"/>
      <c r="DN11" s="624"/>
      <c r="DO11" s="624"/>
      <c r="DP11" s="625"/>
      <c r="DQ11" s="632">
        <v>113947</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t="s">
        <v>128</v>
      </c>
      <c r="S12" s="624"/>
      <c r="T12" s="624"/>
      <c r="U12" s="624"/>
      <c r="V12" s="624"/>
      <c r="W12" s="624"/>
      <c r="X12" s="624"/>
      <c r="Y12" s="625"/>
      <c r="Z12" s="626" t="s">
        <v>175</v>
      </c>
      <c r="AA12" s="626"/>
      <c r="AB12" s="626"/>
      <c r="AC12" s="626"/>
      <c r="AD12" s="627" t="s">
        <v>128</v>
      </c>
      <c r="AE12" s="627"/>
      <c r="AF12" s="627"/>
      <c r="AG12" s="627"/>
      <c r="AH12" s="627"/>
      <c r="AI12" s="627"/>
      <c r="AJ12" s="627"/>
      <c r="AK12" s="627"/>
      <c r="AL12" s="628" t="s">
        <v>128</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561680</v>
      </c>
      <c r="BH12" s="624"/>
      <c r="BI12" s="624"/>
      <c r="BJ12" s="624"/>
      <c r="BK12" s="624"/>
      <c r="BL12" s="624"/>
      <c r="BM12" s="624"/>
      <c r="BN12" s="625"/>
      <c r="BO12" s="626">
        <v>42.8</v>
      </c>
      <c r="BP12" s="626"/>
      <c r="BQ12" s="626"/>
      <c r="BR12" s="626"/>
      <c r="BS12" s="627" t="s">
        <v>128</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270941</v>
      </c>
      <c r="CS12" s="624"/>
      <c r="CT12" s="624"/>
      <c r="CU12" s="624"/>
      <c r="CV12" s="624"/>
      <c r="CW12" s="624"/>
      <c r="CX12" s="624"/>
      <c r="CY12" s="625"/>
      <c r="CZ12" s="626">
        <v>3.8</v>
      </c>
      <c r="DA12" s="626"/>
      <c r="DB12" s="626"/>
      <c r="DC12" s="626"/>
      <c r="DD12" s="632">
        <v>9445</v>
      </c>
      <c r="DE12" s="624"/>
      <c r="DF12" s="624"/>
      <c r="DG12" s="624"/>
      <c r="DH12" s="624"/>
      <c r="DI12" s="624"/>
      <c r="DJ12" s="624"/>
      <c r="DK12" s="624"/>
      <c r="DL12" s="624"/>
      <c r="DM12" s="624"/>
      <c r="DN12" s="624"/>
      <c r="DO12" s="624"/>
      <c r="DP12" s="625"/>
      <c r="DQ12" s="632">
        <v>99646</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175</v>
      </c>
      <c r="S13" s="624"/>
      <c r="T13" s="624"/>
      <c r="U13" s="624"/>
      <c r="V13" s="624"/>
      <c r="W13" s="624"/>
      <c r="X13" s="624"/>
      <c r="Y13" s="625"/>
      <c r="Z13" s="626" t="s">
        <v>175</v>
      </c>
      <c r="AA13" s="626"/>
      <c r="AB13" s="626"/>
      <c r="AC13" s="626"/>
      <c r="AD13" s="627" t="s">
        <v>128</v>
      </c>
      <c r="AE13" s="627"/>
      <c r="AF13" s="627"/>
      <c r="AG13" s="627"/>
      <c r="AH13" s="627"/>
      <c r="AI13" s="627"/>
      <c r="AJ13" s="627"/>
      <c r="AK13" s="627"/>
      <c r="AL13" s="628" t="s">
        <v>175</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560304</v>
      </c>
      <c r="BH13" s="624"/>
      <c r="BI13" s="624"/>
      <c r="BJ13" s="624"/>
      <c r="BK13" s="624"/>
      <c r="BL13" s="624"/>
      <c r="BM13" s="624"/>
      <c r="BN13" s="625"/>
      <c r="BO13" s="626">
        <v>42.7</v>
      </c>
      <c r="BP13" s="626"/>
      <c r="BQ13" s="626"/>
      <c r="BR13" s="626"/>
      <c r="BS13" s="627" t="s">
        <v>128</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818562</v>
      </c>
      <c r="CS13" s="624"/>
      <c r="CT13" s="624"/>
      <c r="CU13" s="624"/>
      <c r="CV13" s="624"/>
      <c r="CW13" s="624"/>
      <c r="CX13" s="624"/>
      <c r="CY13" s="625"/>
      <c r="CZ13" s="626">
        <v>11.5</v>
      </c>
      <c r="DA13" s="626"/>
      <c r="DB13" s="626"/>
      <c r="DC13" s="626"/>
      <c r="DD13" s="632">
        <v>349554</v>
      </c>
      <c r="DE13" s="624"/>
      <c r="DF13" s="624"/>
      <c r="DG13" s="624"/>
      <c r="DH13" s="624"/>
      <c r="DI13" s="624"/>
      <c r="DJ13" s="624"/>
      <c r="DK13" s="624"/>
      <c r="DL13" s="624"/>
      <c r="DM13" s="624"/>
      <c r="DN13" s="624"/>
      <c r="DO13" s="624"/>
      <c r="DP13" s="625"/>
      <c r="DQ13" s="632">
        <v>552013</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99</v>
      </c>
      <c r="S14" s="624"/>
      <c r="T14" s="624"/>
      <c r="U14" s="624"/>
      <c r="V14" s="624"/>
      <c r="W14" s="624"/>
      <c r="X14" s="624"/>
      <c r="Y14" s="625"/>
      <c r="Z14" s="626">
        <v>0</v>
      </c>
      <c r="AA14" s="626"/>
      <c r="AB14" s="626"/>
      <c r="AC14" s="626"/>
      <c r="AD14" s="627">
        <v>99</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54431</v>
      </c>
      <c r="BH14" s="624"/>
      <c r="BI14" s="624"/>
      <c r="BJ14" s="624"/>
      <c r="BK14" s="624"/>
      <c r="BL14" s="624"/>
      <c r="BM14" s="624"/>
      <c r="BN14" s="625"/>
      <c r="BO14" s="626">
        <v>4.0999999999999996</v>
      </c>
      <c r="BP14" s="626"/>
      <c r="BQ14" s="626"/>
      <c r="BR14" s="626"/>
      <c r="BS14" s="627" t="s">
        <v>128</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239438</v>
      </c>
      <c r="CS14" s="624"/>
      <c r="CT14" s="624"/>
      <c r="CU14" s="624"/>
      <c r="CV14" s="624"/>
      <c r="CW14" s="624"/>
      <c r="CX14" s="624"/>
      <c r="CY14" s="625"/>
      <c r="CZ14" s="626">
        <v>3.4</v>
      </c>
      <c r="DA14" s="626"/>
      <c r="DB14" s="626"/>
      <c r="DC14" s="626"/>
      <c r="DD14" s="632">
        <v>1499</v>
      </c>
      <c r="DE14" s="624"/>
      <c r="DF14" s="624"/>
      <c r="DG14" s="624"/>
      <c r="DH14" s="624"/>
      <c r="DI14" s="624"/>
      <c r="DJ14" s="624"/>
      <c r="DK14" s="624"/>
      <c r="DL14" s="624"/>
      <c r="DM14" s="624"/>
      <c r="DN14" s="624"/>
      <c r="DO14" s="624"/>
      <c r="DP14" s="625"/>
      <c r="DQ14" s="632">
        <v>239272</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128</v>
      </c>
      <c r="AA15" s="626"/>
      <c r="AB15" s="626"/>
      <c r="AC15" s="626"/>
      <c r="AD15" s="627" t="s">
        <v>128</v>
      </c>
      <c r="AE15" s="627"/>
      <c r="AF15" s="627"/>
      <c r="AG15" s="627"/>
      <c r="AH15" s="627"/>
      <c r="AI15" s="627"/>
      <c r="AJ15" s="627"/>
      <c r="AK15" s="627"/>
      <c r="AL15" s="628" t="s">
        <v>128</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91607</v>
      </c>
      <c r="BH15" s="624"/>
      <c r="BI15" s="624"/>
      <c r="BJ15" s="624"/>
      <c r="BK15" s="624"/>
      <c r="BL15" s="624"/>
      <c r="BM15" s="624"/>
      <c r="BN15" s="625"/>
      <c r="BO15" s="626">
        <v>7</v>
      </c>
      <c r="BP15" s="626"/>
      <c r="BQ15" s="626"/>
      <c r="BR15" s="626"/>
      <c r="BS15" s="627" t="s">
        <v>175</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426968</v>
      </c>
      <c r="CS15" s="624"/>
      <c r="CT15" s="624"/>
      <c r="CU15" s="624"/>
      <c r="CV15" s="624"/>
      <c r="CW15" s="624"/>
      <c r="CX15" s="624"/>
      <c r="CY15" s="625"/>
      <c r="CZ15" s="626">
        <v>6</v>
      </c>
      <c r="DA15" s="626"/>
      <c r="DB15" s="626"/>
      <c r="DC15" s="626"/>
      <c r="DD15" s="632">
        <v>44638</v>
      </c>
      <c r="DE15" s="624"/>
      <c r="DF15" s="624"/>
      <c r="DG15" s="624"/>
      <c r="DH15" s="624"/>
      <c r="DI15" s="624"/>
      <c r="DJ15" s="624"/>
      <c r="DK15" s="624"/>
      <c r="DL15" s="624"/>
      <c r="DM15" s="624"/>
      <c r="DN15" s="624"/>
      <c r="DO15" s="624"/>
      <c r="DP15" s="625"/>
      <c r="DQ15" s="632">
        <v>379744</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3038</v>
      </c>
      <c r="S16" s="624"/>
      <c r="T16" s="624"/>
      <c r="U16" s="624"/>
      <c r="V16" s="624"/>
      <c r="W16" s="624"/>
      <c r="X16" s="624"/>
      <c r="Y16" s="625"/>
      <c r="Z16" s="626">
        <v>0</v>
      </c>
      <c r="AA16" s="626"/>
      <c r="AB16" s="626"/>
      <c r="AC16" s="626"/>
      <c r="AD16" s="627">
        <v>3038</v>
      </c>
      <c r="AE16" s="627"/>
      <c r="AF16" s="627"/>
      <c r="AG16" s="627"/>
      <c r="AH16" s="627"/>
      <c r="AI16" s="627"/>
      <c r="AJ16" s="627"/>
      <c r="AK16" s="627"/>
      <c r="AL16" s="628">
        <v>0.1</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175</v>
      </c>
      <c r="BH16" s="624"/>
      <c r="BI16" s="624"/>
      <c r="BJ16" s="624"/>
      <c r="BK16" s="624"/>
      <c r="BL16" s="624"/>
      <c r="BM16" s="624"/>
      <c r="BN16" s="625"/>
      <c r="BO16" s="626" t="s">
        <v>128</v>
      </c>
      <c r="BP16" s="626"/>
      <c r="BQ16" s="626"/>
      <c r="BR16" s="626"/>
      <c r="BS16" s="627" t="s">
        <v>128</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232584</v>
      </c>
      <c r="CS16" s="624"/>
      <c r="CT16" s="624"/>
      <c r="CU16" s="624"/>
      <c r="CV16" s="624"/>
      <c r="CW16" s="624"/>
      <c r="CX16" s="624"/>
      <c r="CY16" s="625"/>
      <c r="CZ16" s="626">
        <v>3.3</v>
      </c>
      <c r="DA16" s="626"/>
      <c r="DB16" s="626"/>
      <c r="DC16" s="626"/>
      <c r="DD16" s="632" t="s">
        <v>128</v>
      </c>
      <c r="DE16" s="624"/>
      <c r="DF16" s="624"/>
      <c r="DG16" s="624"/>
      <c r="DH16" s="624"/>
      <c r="DI16" s="624"/>
      <c r="DJ16" s="624"/>
      <c r="DK16" s="624"/>
      <c r="DL16" s="624"/>
      <c r="DM16" s="624"/>
      <c r="DN16" s="624"/>
      <c r="DO16" s="624"/>
      <c r="DP16" s="625"/>
      <c r="DQ16" s="632">
        <v>31399</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13101</v>
      </c>
      <c r="S17" s="624"/>
      <c r="T17" s="624"/>
      <c r="U17" s="624"/>
      <c r="V17" s="624"/>
      <c r="W17" s="624"/>
      <c r="X17" s="624"/>
      <c r="Y17" s="625"/>
      <c r="Z17" s="626">
        <v>0.2</v>
      </c>
      <c r="AA17" s="626"/>
      <c r="AB17" s="626"/>
      <c r="AC17" s="626"/>
      <c r="AD17" s="627">
        <v>13101</v>
      </c>
      <c r="AE17" s="627"/>
      <c r="AF17" s="627"/>
      <c r="AG17" s="627"/>
      <c r="AH17" s="627"/>
      <c r="AI17" s="627"/>
      <c r="AJ17" s="627"/>
      <c r="AK17" s="627"/>
      <c r="AL17" s="628">
        <v>0.3</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128</v>
      </c>
      <c r="BH17" s="624"/>
      <c r="BI17" s="624"/>
      <c r="BJ17" s="624"/>
      <c r="BK17" s="624"/>
      <c r="BL17" s="624"/>
      <c r="BM17" s="624"/>
      <c r="BN17" s="625"/>
      <c r="BO17" s="626" t="s">
        <v>128</v>
      </c>
      <c r="BP17" s="626"/>
      <c r="BQ17" s="626"/>
      <c r="BR17" s="626"/>
      <c r="BS17" s="627" t="s">
        <v>128</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551007</v>
      </c>
      <c r="CS17" s="624"/>
      <c r="CT17" s="624"/>
      <c r="CU17" s="624"/>
      <c r="CV17" s="624"/>
      <c r="CW17" s="624"/>
      <c r="CX17" s="624"/>
      <c r="CY17" s="625"/>
      <c r="CZ17" s="626">
        <v>7.7</v>
      </c>
      <c r="DA17" s="626"/>
      <c r="DB17" s="626"/>
      <c r="DC17" s="626"/>
      <c r="DD17" s="632" t="s">
        <v>128</v>
      </c>
      <c r="DE17" s="624"/>
      <c r="DF17" s="624"/>
      <c r="DG17" s="624"/>
      <c r="DH17" s="624"/>
      <c r="DI17" s="624"/>
      <c r="DJ17" s="624"/>
      <c r="DK17" s="624"/>
      <c r="DL17" s="624"/>
      <c r="DM17" s="624"/>
      <c r="DN17" s="624"/>
      <c r="DO17" s="624"/>
      <c r="DP17" s="625"/>
      <c r="DQ17" s="632">
        <v>470855</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10138</v>
      </c>
      <c r="S18" s="624"/>
      <c r="T18" s="624"/>
      <c r="U18" s="624"/>
      <c r="V18" s="624"/>
      <c r="W18" s="624"/>
      <c r="X18" s="624"/>
      <c r="Y18" s="625"/>
      <c r="Z18" s="626">
        <v>0.1</v>
      </c>
      <c r="AA18" s="626"/>
      <c r="AB18" s="626"/>
      <c r="AC18" s="626"/>
      <c r="AD18" s="627">
        <v>10138</v>
      </c>
      <c r="AE18" s="627"/>
      <c r="AF18" s="627"/>
      <c r="AG18" s="627"/>
      <c r="AH18" s="627"/>
      <c r="AI18" s="627"/>
      <c r="AJ18" s="627"/>
      <c r="AK18" s="627"/>
      <c r="AL18" s="628">
        <v>0.3</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175</v>
      </c>
      <c r="BH18" s="624"/>
      <c r="BI18" s="624"/>
      <c r="BJ18" s="624"/>
      <c r="BK18" s="624"/>
      <c r="BL18" s="624"/>
      <c r="BM18" s="624"/>
      <c r="BN18" s="625"/>
      <c r="BO18" s="626" t="s">
        <v>128</v>
      </c>
      <c r="BP18" s="626"/>
      <c r="BQ18" s="626"/>
      <c r="BR18" s="626"/>
      <c r="BS18" s="627" t="s">
        <v>175</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128</v>
      </c>
      <c r="CS18" s="624"/>
      <c r="CT18" s="624"/>
      <c r="CU18" s="624"/>
      <c r="CV18" s="624"/>
      <c r="CW18" s="624"/>
      <c r="CX18" s="624"/>
      <c r="CY18" s="625"/>
      <c r="CZ18" s="626" t="s">
        <v>128</v>
      </c>
      <c r="DA18" s="626"/>
      <c r="DB18" s="626"/>
      <c r="DC18" s="626"/>
      <c r="DD18" s="632" t="s">
        <v>128</v>
      </c>
      <c r="DE18" s="624"/>
      <c r="DF18" s="624"/>
      <c r="DG18" s="624"/>
      <c r="DH18" s="624"/>
      <c r="DI18" s="624"/>
      <c r="DJ18" s="624"/>
      <c r="DK18" s="624"/>
      <c r="DL18" s="624"/>
      <c r="DM18" s="624"/>
      <c r="DN18" s="624"/>
      <c r="DO18" s="624"/>
      <c r="DP18" s="625"/>
      <c r="DQ18" s="632" t="s">
        <v>128</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10138</v>
      </c>
      <c r="S19" s="624"/>
      <c r="T19" s="624"/>
      <c r="U19" s="624"/>
      <c r="V19" s="624"/>
      <c r="W19" s="624"/>
      <c r="X19" s="624"/>
      <c r="Y19" s="625"/>
      <c r="Z19" s="626">
        <v>0.1</v>
      </c>
      <c r="AA19" s="626"/>
      <c r="AB19" s="626"/>
      <c r="AC19" s="626"/>
      <c r="AD19" s="627">
        <v>10138</v>
      </c>
      <c r="AE19" s="627"/>
      <c r="AF19" s="627"/>
      <c r="AG19" s="627"/>
      <c r="AH19" s="627"/>
      <c r="AI19" s="627"/>
      <c r="AJ19" s="627"/>
      <c r="AK19" s="627"/>
      <c r="AL19" s="628">
        <v>0.3</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v>6587</v>
      </c>
      <c r="BH19" s="624"/>
      <c r="BI19" s="624"/>
      <c r="BJ19" s="624"/>
      <c r="BK19" s="624"/>
      <c r="BL19" s="624"/>
      <c r="BM19" s="624"/>
      <c r="BN19" s="625"/>
      <c r="BO19" s="626">
        <v>0.5</v>
      </c>
      <c r="BP19" s="626"/>
      <c r="BQ19" s="626"/>
      <c r="BR19" s="626"/>
      <c r="BS19" s="627" t="s">
        <v>128</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175</v>
      </c>
      <c r="S20" s="624"/>
      <c r="T20" s="624"/>
      <c r="U20" s="624"/>
      <c r="V20" s="624"/>
      <c r="W20" s="624"/>
      <c r="X20" s="624"/>
      <c r="Y20" s="625"/>
      <c r="Z20" s="626" t="s">
        <v>128</v>
      </c>
      <c r="AA20" s="626"/>
      <c r="AB20" s="626"/>
      <c r="AC20" s="626"/>
      <c r="AD20" s="627" t="s">
        <v>128</v>
      </c>
      <c r="AE20" s="627"/>
      <c r="AF20" s="627"/>
      <c r="AG20" s="627"/>
      <c r="AH20" s="627"/>
      <c r="AI20" s="627"/>
      <c r="AJ20" s="627"/>
      <c r="AK20" s="627"/>
      <c r="AL20" s="628" t="s">
        <v>128</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v>6587</v>
      </c>
      <c r="BH20" s="624"/>
      <c r="BI20" s="624"/>
      <c r="BJ20" s="624"/>
      <c r="BK20" s="624"/>
      <c r="BL20" s="624"/>
      <c r="BM20" s="624"/>
      <c r="BN20" s="625"/>
      <c r="BO20" s="626">
        <v>0.5</v>
      </c>
      <c r="BP20" s="626"/>
      <c r="BQ20" s="626"/>
      <c r="BR20" s="626"/>
      <c r="BS20" s="627" t="s">
        <v>175</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7116201</v>
      </c>
      <c r="CS20" s="624"/>
      <c r="CT20" s="624"/>
      <c r="CU20" s="624"/>
      <c r="CV20" s="624"/>
      <c r="CW20" s="624"/>
      <c r="CX20" s="624"/>
      <c r="CY20" s="625"/>
      <c r="CZ20" s="626">
        <v>100</v>
      </c>
      <c r="DA20" s="626"/>
      <c r="DB20" s="626"/>
      <c r="DC20" s="626"/>
      <c r="DD20" s="632">
        <v>750809</v>
      </c>
      <c r="DE20" s="624"/>
      <c r="DF20" s="624"/>
      <c r="DG20" s="624"/>
      <c r="DH20" s="624"/>
      <c r="DI20" s="624"/>
      <c r="DJ20" s="624"/>
      <c r="DK20" s="624"/>
      <c r="DL20" s="624"/>
      <c r="DM20" s="624"/>
      <c r="DN20" s="624"/>
      <c r="DO20" s="624"/>
      <c r="DP20" s="625"/>
      <c r="DQ20" s="632">
        <v>4339587</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2382278</v>
      </c>
      <c r="S21" s="624"/>
      <c r="T21" s="624"/>
      <c r="U21" s="624"/>
      <c r="V21" s="624"/>
      <c r="W21" s="624"/>
      <c r="X21" s="624"/>
      <c r="Y21" s="625"/>
      <c r="Z21" s="626">
        <v>32</v>
      </c>
      <c r="AA21" s="626"/>
      <c r="AB21" s="626"/>
      <c r="AC21" s="626"/>
      <c r="AD21" s="627">
        <v>2298943</v>
      </c>
      <c r="AE21" s="627"/>
      <c r="AF21" s="627"/>
      <c r="AG21" s="627"/>
      <c r="AH21" s="627"/>
      <c r="AI21" s="627"/>
      <c r="AJ21" s="627"/>
      <c r="AK21" s="627"/>
      <c r="AL21" s="628">
        <v>56.9</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v>6587</v>
      </c>
      <c r="BH21" s="624"/>
      <c r="BI21" s="624"/>
      <c r="BJ21" s="624"/>
      <c r="BK21" s="624"/>
      <c r="BL21" s="624"/>
      <c r="BM21" s="624"/>
      <c r="BN21" s="625"/>
      <c r="BO21" s="626">
        <v>0.5</v>
      </c>
      <c r="BP21" s="626"/>
      <c r="BQ21" s="626"/>
      <c r="BR21" s="626"/>
      <c r="BS21" s="627" t="s">
        <v>128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2298943</v>
      </c>
      <c r="S22" s="624"/>
      <c r="T22" s="624"/>
      <c r="U22" s="624"/>
      <c r="V22" s="624"/>
      <c r="W22" s="624"/>
      <c r="X22" s="624"/>
      <c r="Y22" s="625"/>
      <c r="Z22" s="626">
        <v>30.9</v>
      </c>
      <c r="AA22" s="626"/>
      <c r="AB22" s="626"/>
      <c r="AC22" s="626"/>
      <c r="AD22" s="627">
        <v>2298943</v>
      </c>
      <c r="AE22" s="627"/>
      <c r="AF22" s="627"/>
      <c r="AG22" s="627"/>
      <c r="AH22" s="627"/>
      <c r="AI22" s="627"/>
      <c r="AJ22" s="627"/>
      <c r="AK22" s="627"/>
      <c r="AL22" s="628">
        <v>56.9</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128</v>
      </c>
      <c r="BP22" s="626"/>
      <c r="BQ22" s="626"/>
      <c r="BR22" s="626"/>
      <c r="BS22" s="627" t="s">
        <v>128</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83335</v>
      </c>
      <c r="S23" s="624"/>
      <c r="T23" s="624"/>
      <c r="U23" s="624"/>
      <c r="V23" s="624"/>
      <c r="W23" s="624"/>
      <c r="X23" s="624"/>
      <c r="Y23" s="625"/>
      <c r="Z23" s="626">
        <v>1.1000000000000001</v>
      </c>
      <c r="AA23" s="626"/>
      <c r="AB23" s="626"/>
      <c r="AC23" s="626"/>
      <c r="AD23" s="627" t="s">
        <v>128</v>
      </c>
      <c r="AE23" s="627"/>
      <c r="AF23" s="627"/>
      <c r="AG23" s="627"/>
      <c r="AH23" s="627"/>
      <c r="AI23" s="627"/>
      <c r="AJ23" s="627"/>
      <c r="AK23" s="627"/>
      <c r="AL23" s="628" t="s">
        <v>175</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128</v>
      </c>
      <c r="BH23" s="624"/>
      <c r="BI23" s="624"/>
      <c r="BJ23" s="624"/>
      <c r="BK23" s="624"/>
      <c r="BL23" s="624"/>
      <c r="BM23" s="624"/>
      <c r="BN23" s="625"/>
      <c r="BO23" s="626" t="s">
        <v>128</v>
      </c>
      <c r="BP23" s="626"/>
      <c r="BQ23" s="626"/>
      <c r="BR23" s="626"/>
      <c r="BS23" s="627" t="s">
        <v>128</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t="s">
        <v>175</v>
      </c>
      <c r="S24" s="624"/>
      <c r="T24" s="624"/>
      <c r="U24" s="624"/>
      <c r="V24" s="624"/>
      <c r="W24" s="624"/>
      <c r="X24" s="624"/>
      <c r="Y24" s="625"/>
      <c r="Z24" s="626" t="s">
        <v>128</v>
      </c>
      <c r="AA24" s="626"/>
      <c r="AB24" s="626"/>
      <c r="AC24" s="626"/>
      <c r="AD24" s="627" t="s">
        <v>128</v>
      </c>
      <c r="AE24" s="627"/>
      <c r="AF24" s="627"/>
      <c r="AG24" s="627"/>
      <c r="AH24" s="627"/>
      <c r="AI24" s="627"/>
      <c r="AJ24" s="627"/>
      <c r="AK24" s="627"/>
      <c r="AL24" s="628" t="s">
        <v>128</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128</v>
      </c>
      <c r="BH24" s="624"/>
      <c r="BI24" s="624"/>
      <c r="BJ24" s="624"/>
      <c r="BK24" s="624"/>
      <c r="BL24" s="624"/>
      <c r="BM24" s="624"/>
      <c r="BN24" s="625"/>
      <c r="BO24" s="626" t="s">
        <v>175</v>
      </c>
      <c r="BP24" s="626"/>
      <c r="BQ24" s="626"/>
      <c r="BR24" s="626"/>
      <c r="BS24" s="627" t="s">
        <v>175</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3017180</v>
      </c>
      <c r="CS24" s="613"/>
      <c r="CT24" s="613"/>
      <c r="CU24" s="613"/>
      <c r="CV24" s="613"/>
      <c r="CW24" s="613"/>
      <c r="CX24" s="613"/>
      <c r="CY24" s="614"/>
      <c r="CZ24" s="617">
        <v>42.4</v>
      </c>
      <c r="DA24" s="618"/>
      <c r="DB24" s="618"/>
      <c r="DC24" s="634"/>
      <c r="DD24" s="653">
        <v>1687924</v>
      </c>
      <c r="DE24" s="613"/>
      <c r="DF24" s="613"/>
      <c r="DG24" s="613"/>
      <c r="DH24" s="613"/>
      <c r="DI24" s="613"/>
      <c r="DJ24" s="613"/>
      <c r="DK24" s="614"/>
      <c r="DL24" s="653">
        <v>1679479</v>
      </c>
      <c r="DM24" s="613"/>
      <c r="DN24" s="613"/>
      <c r="DO24" s="613"/>
      <c r="DP24" s="613"/>
      <c r="DQ24" s="613"/>
      <c r="DR24" s="613"/>
      <c r="DS24" s="613"/>
      <c r="DT24" s="613"/>
      <c r="DU24" s="613"/>
      <c r="DV24" s="614"/>
      <c r="DW24" s="617">
        <v>41.1</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4104639</v>
      </c>
      <c r="S25" s="624"/>
      <c r="T25" s="624"/>
      <c r="U25" s="624"/>
      <c r="V25" s="624"/>
      <c r="W25" s="624"/>
      <c r="X25" s="624"/>
      <c r="Y25" s="625"/>
      <c r="Z25" s="626">
        <v>55.1</v>
      </c>
      <c r="AA25" s="626"/>
      <c r="AB25" s="626"/>
      <c r="AC25" s="626"/>
      <c r="AD25" s="627">
        <v>4021304</v>
      </c>
      <c r="AE25" s="627"/>
      <c r="AF25" s="627"/>
      <c r="AG25" s="627"/>
      <c r="AH25" s="627"/>
      <c r="AI25" s="627"/>
      <c r="AJ25" s="627"/>
      <c r="AK25" s="627"/>
      <c r="AL25" s="628">
        <v>99.6</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175</v>
      </c>
      <c r="BP25" s="626"/>
      <c r="BQ25" s="626"/>
      <c r="BR25" s="626"/>
      <c r="BS25" s="627" t="s">
        <v>128</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853686</v>
      </c>
      <c r="CS25" s="656"/>
      <c r="CT25" s="656"/>
      <c r="CU25" s="656"/>
      <c r="CV25" s="656"/>
      <c r="CW25" s="656"/>
      <c r="CX25" s="656"/>
      <c r="CY25" s="657"/>
      <c r="CZ25" s="628">
        <v>12</v>
      </c>
      <c r="DA25" s="654"/>
      <c r="DB25" s="654"/>
      <c r="DC25" s="658"/>
      <c r="DD25" s="632">
        <v>768570</v>
      </c>
      <c r="DE25" s="656"/>
      <c r="DF25" s="656"/>
      <c r="DG25" s="656"/>
      <c r="DH25" s="656"/>
      <c r="DI25" s="656"/>
      <c r="DJ25" s="656"/>
      <c r="DK25" s="657"/>
      <c r="DL25" s="632">
        <v>765362</v>
      </c>
      <c r="DM25" s="656"/>
      <c r="DN25" s="656"/>
      <c r="DO25" s="656"/>
      <c r="DP25" s="656"/>
      <c r="DQ25" s="656"/>
      <c r="DR25" s="656"/>
      <c r="DS25" s="656"/>
      <c r="DT25" s="656"/>
      <c r="DU25" s="656"/>
      <c r="DV25" s="657"/>
      <c r="DW25" s="628">
        <v>18.7</v>
      </c>
      <c r="DX25" s="654"/>
      <c r="DY25" s="654"/>
      <c r="DZ25" s="654"/>
      <c r="EA25" s="654"/>
      <c r="EB25" s="654"/>
      <c r="EC25" s="655"/>
    </row>
    <row r="26" spans="2:133" ht="11.25" customHeight="1" x14ac:dyDescent="0.15">
      <c r="B26" s="620" t="s">
        <v>294</v>
      </c>
      <c r="C26" s="621"/>
      <c r="D26" s="621"/>
      <c r="E26" s="621"/>
      <c r="F26" s="621"/>
      <c r="G26" s="621"/>
      <c r="H26" s="621"/>
      <c r="I26" s="621"/>
      <c r="J26" s="621"/>
      <c r="K26" s="621"/>
      <c r="L26" s="621"/>
      <c r="M26" s="621"/>
      <c r="N26" s="621"/>
      <c r="O26" s="621"/>
      <c r="P26" s="621"/>
      <c r="Q26" s="622"/>
      <c r="R26" s="623">
        <v>1134</v>
      </c>
      <c r="S26" s="624"/>
      <c r="T26" s="624"/>
      <c r="U26" s="624"/>
      <c r="V26" s="624"/>
      <c r="W26" s="624"/>
      <c r="X26" s="624"/>
      <c r="Y26" s="625"/>
      <c r="Z26" s="626">
        <v>0</v>
      </c>
      <c r="AA26" s="626"/>
      <c r="AB26" s="626"/>
      <c r="AC26" s="626"/>
      <c r="AD26" s="627">
        <v>1134</v>
      </c>
      <c r="AE26" s="627"/>
      <c r="AF26" s="627"/>
      <c r="AG26" s="627"/>
      <c r="AH26" s="627"/>
      <c r="AI26" s="627"/>
      <c r="AJ26" s="627"/>
      <c r="AK26" s="627"/>
      <c r="AL26" s="628">
        <v>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128</v>
      </c>
      <c r="BH26" s="624"/>
      <c r="BI26" s="624"/>
      <c r="BJ26" s="624"/>
      <c r="BK26" s="624"/>
      <c r="BL26" s="624"/>
      <c r="BM26" s="624"/>
      <c r="BN26" s="625"/>
      <c r="BO26" s="626" t="s">
        <v>128</v>
      </c>
      <c r="BP26" s="626"/>
      <c r="BQ26" s="626"/>
      <c r="BR26" s="626"/>
      <c r="BS26" s="627" t="s">
        <v>128</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465034</v>
      </c>
      <c r="CS26" s="624"/>
      <c r="CT26" s="624"/>
      <c r="CU26" s="624"/>
      <c r="CV26" s="624"/>
      <c r="CW26" s="624"/>
      <c r="CX26" s="624"/>
      <c r="CY26" s="625"/>
      <c r="CZ26" s="628">
        <v>6.5</v>
      </c>
      <c r="DA26" s="654"/>
      <c r="DB26" s="654"/>
      <c r="DC26" s="658"/>
      <c r="DD26" s="632">
        <v>406470</v>
      </c>
      <c r="DE26" s="624"/>
      <c r="DF26" s="624"/>
      <c r="DG26" s="624"/>
      <c r="DH26" s="624"/>
      <c r="DI26" s="624"/>
      <c r="DJ26" s="624"/>
      <c r="DK26" s="625"/>
      <c r="DL26" s="632" t="s">
        <v>128</v>
      </c>
      <c r="DM26" s="624"/>
      <c r="DN26" s="624"/>
      <c r="DO26" s="624"/>
      <c r="DP26" s="624"/>
      <c r="DQ26" s="624"/>
      <c r="DR26" s="624"/>
      <c r="DS26" s="624"/>
      <c r="DT26" s="624"/>
      <c r="DU26" s="624"/>
      <c r="DV26" s="625"/>
      <c r="DW26" s="628" t="s">
        <v>128</v>
      </c>
      <c r="DX26" s="654"/>
      <c r="DY26" s="654"/>
      <c r="DZ26" s="654"/>
      <c r="EA26" s="654"/>
      <c r="EB26" s="654"/>
      <c r="EC26" s="655"/>
    </row>
    <row r="27" spans="2:133" ht="11.25" customHeight="1" x14ac:dyDescent="0.15">
      <c r="B27" s="620" t="s">
        <v>297</v>
      </c>
      <c r="C27" s="621"/>
      <c r="D27" s="621"/>
      <c r="E27" s="621"/>
      <c r="F27" s="621"/>
      <c r="G27" s="621"/>
      <c r="H27" s="621"/>
      <c r="I27" s="621"/>
      <c r="J27" s="621"/>
      <c r="K27" s="621"/>
      <c r="L27" s="621"/>
      <c r="M27" s="621"/>
      <c r="N27" s="621"/>
      <c r="O27" s="621"/>
      <c r="P27" s="621"/>
      <c r="Q27" s="622"/>
      <c r="R27" s="623">
        <v>27550</v>
      </c>
      <c r="S27" s="624"/>
      <c r="T27" s="624"/>
      <c r="U27" s="624"/>
      <c r="V27" s="624"/>
      <c r="W27" s="624"/>
      <c r="X27" s="624"/>
      <c r="Y27" s="625"/>
      <c r="Z27" s="626">
        <v>0.4</v>
      </c>
      <c r="AA27" s="626"/>
      <c r="AB27" s="626"/>
      <c r="AC27" s="626"/>
      <c r="AD27" s="627" t="s">
        <v>128</v>
      </c>
      <c r="AE27" s="627"/>
      <c r="AF27" s="627"/>
      <c r="AG27" s="627"/>
      <c r="AH27" s="627"/>
      <c r="AI27" s="627"/>
      <c r="AJ27" s="627"/>
      <c r="AK27" s="627"/>
      <c r="AL27" s="628" t="s">
        <v>175</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1313349</v>
      </c>
      <c r="BH27" s="624"/>
      <c r="BI27" s="624"/>
      <c r="BJ27" s="624"/>
      <c r="BK27" s="624"/>
      <c r="BL27" s="624"/>
      <c r="BM27" s="624"/>
      <c r="BN27" s="625"/>
      <c r="BO27" s="626">
        <v>100</v>
      </c>
      <c r="BP27" s="626"/>
      <c r="BQ27" s="626"/>
      <c r="BR27" s="626"/>
      <c r="BS27" s="627">
        <v>14633</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1612487</v>
      </c>
      <c r="CS27" s="656"/>
      <c r="CT27" s="656"/>
      <c r="CU27" s="656"/>
      <c r="CV27" s="656"/>
      <c r="CW27" s="656"/>
      <c r="CX27" s="656"/>
      <c r="CY27" s="657"/>
      <c r="CZ27" s="628">
        <v>22.7</v>
      </c>
      <c r="DA27" s="654"/>
      <c r="DB27" s="654"/>
      <c r="DC27" s="658"/>
      <c r="DD27" s="632">
        <v>448499</v>
      </c>
      <c r="DE27" s="656"/>
      <c r="DF27" s="656"/>
      <c r="DG27" s="656"/>
      <c r="DH27" s="656"/>
      <c r="DI27" s="656"/>
      <c r="DJ27" s="656"/>
      <c r="DK27" s="657"/>
      <c r="DL27" s="632">
        <v>443262</v>
      </c>
      <c r="DM27" s="656"/>
      <c r="DN27" s="656"/>
      <c r="DO27" s="656"/>
      <c r="DP27" s="656"/>
      <c r="DQ27" s="656"/>
      <c r="DR27" s="656"/>
      <c r="DS27" s="656"/>
      <c r="DT27" s="656"/>
      <c r="DU27" s="656"/>
      <c r="DV27" s="657"/>
      <c r="DW27" s="628">
        <v>10.8</v>
      </c>
      <c r="DX27" s="654"/>
      <c r="DY27" s="654"/>
      <c r="DZ27" s="654"/>
      <c r="EA27" s="654"/>
      <c r="EB27" s="654"/>
      <c r="EC27" s="655"/>
    </row>
    <row r="28" spans="2:133" ht="11.25" customHeight="1" x14ac:dyDescent="0.15">
      <c r="B28" s="620" t="s">
        <v>300</v>
      </c>
      <c r="C28" s="621"/>
      <c r="D28" s="621"/>
      <c r="E28" s="621"/>
      <c r="F28" s="621"/>
      <c r="G28" s="621"/>
      <c r="H28" s="621"/>
      <c r="I28" s="621"/>
      <c r="J28" s="621"/>
      <c r="K28" s="621"/>
      <c r="L28" s="621"/>
      <c r="M28" s="621"/>
      <c r="N28" s="621"/>
      <c r="O28" s="621"/>
      <c r="P28" s="621"/>
      <c r="Q28" s="622"/>
      <c r="R28" s="623">
        <v>98765</v>
      </c>
      <c r="S28" s="624"/>
      <c r="T28" s="624"/>
      <c r="U28" s="624"/>
      <c r="V28" s="624"/>
      <c r="W28" s="624"/>
      <c r="X28" s="624"/>
      <c r="Y28" s="625"/>
      <c r="Z28" s="626">
        <v>1.3</v>
      </c>
      <c r="AA28" s="626"/>
      <c r="AB28" s="626"/>
      <c r="AC28" s="626"/>
      <c r="AD28" s="627" t="s">
        <v>128</v>
      </c>
      <c r="AE28" s="627"/>
      <c r="AF28" s="627"/>
      <c r="AG28" s="627"/>
      <c r="AH28" s="627"/>
      <c r="AI28" s="627"/>
      <c r="AJ28" s="627"/>
      <c r="AK28" s="627"/>
      <c r="AL28" s="628" t="s">
        <v>128</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551007</v>
      </c>
      <c r="CS28" s="624"/>
      <c r="CT28" s="624"/>
      <c r="CU28" s="624"/>
      <c r="CV28" s="624"/>
      <c r="CW28" s="624"/>
      <c r="CX28" s="624"/>
      <c r="CY28" s="625"/>
      <c r="CZ28" s="628">
        <v>7.7</v>
      </c>
      <c r="DA28" s="654"/>
      <c r="DB28" s="654"/>
      <c r="DC28" s="658"/>
      <c r="DD28" s="632">
        <v>470855</v>
      </c>
      <c r="DE28" s="624"/>
      <c r="DF28" s="624"/>
      <c r="DG28" s="624"/>
      <c r="DH28" s="624"/>
      <c r="DI28" s="624"/>
      <c r="DJ28" s="624"/>
      <c r="DK28" s="625"/>
      <c r="DL28" s="632">
        <v>470855</v>
      </c>
      <c r="DM28" s="624"/>
      <c r="DN28" s="624"/>
      <c r="DO28" s="624"/>
      <c r="DP28" s="624"/>
      <c r="DQ28" s="624"/>
      <c r="DR28" s="624"/>
      <c r="DS28" s="624"/>
      <c r="DT28" s="624"/>
      <c r="DU28" s="624"/>
      <c r="DV28" s="625"/>
      <c r="DW28" s="628">
        <v>11.5</v>
      </c>
      <c r="DX28" s="654"/>
      <c r="DY28" s="654"/>
      <c r="DZ28" s="654"/>
      <c r="EA28" s="654"/>
      <c r="EB28" s="654"/>
      <c r="EC28" s="655"/>
    </row>
    <row r="29" spans="2:133" ht="11.25" customHeight="1" x14ac:dyDescent="0.15">
      <c r="B29" s="620" t="s">
        <v>302</v>
      </c>
      <c r="C29" s="621"/>
      <c r="D29" s="621"/>
      <c r="E29" s="621"/>
      <c r="F29" s="621"/>
      <c r="G29" s="621"/>
      <c r="H29" s="621"/>
      <c r="I29" s="621"/>
      <c r="J29" s="621"/>
      <c r="K29" s="621"/>
      <c r="L29" s="621"/>
      <c r="M29" s="621"/>
      <c r="N29" s="621"/>
      <c r="O29" s="621"/>
      <c r="P29" s="621"/>
      <c r="Q29" s="622"/>
      <c r="R29" s="623">
        <v>6667</v>
      </c>
      <c r="S29" s="624"/>
      <c r="T29" s="624"/>
      <c r="U29" s="624"/>
      <c r="V29" s="624"/>
      <c r="W29" s="624"/>
      <c r="X29" s="624"/>
      <c r="Y29" s="625"/>
      <c r="Z29" s="626">
        <v>0.1</v>
      </c>
      <c r="AA29" s="626"/>
      <c r="AB29" s="626"/>
      <c r="AC29" s="626"/>
      <c r="AD29" s="627" t="s">
        <v>128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303</v>
      </c>
      <c r="CE29" s="660"/>
      <c r="CF29" s="620" t="s">
        <v>71</v>
      </c>
      <c r="CG29" s="621"/>
      <c r="CH29" s="621"/>
      <c r="CI29" s="621"/>
      <c r="CJ29" s="621"/>
      <c r="CK29" s="621"/>
      <c r="CL29" s="621"/>
      <c r="CM29" s="621"/>
      <c r="CN29" s="621"/>
      <c r="CO29" s="621"/>
      <c r="CP29" s="621"/>
      <c r="CQ29" s="622"/>
      <c r="CR29" s="623">
        <v>551007</v>
      </c>
      <c r="CS29" s="656"/>
      <c r="CT29" s="656"/>
      <c r="CU29" s="656"/>
      <c r="CV29" s="656"/>
      <c r="CW29" s="656"/>
      <c r="CX29" s="656"/>
      <c r="CY29" s="657"/>
      <c r="CZ29" s="628">
        <v>7.7</v>
      </c>
      <c r="DA29" s="654"/>
      <c r="DB29" s="654"/>
      <c r="DC29" s="658"/>
      <c r="DD29" s="632">
        <v>470855</v>
      </c>
      <c r="DE29" s="656"/>
      <c r="DF29" s="656"/>
      <c r="DG29" s="656"/>
      <c r="DH29" s="656"/>
      <c r="DI29" s="656"/>
      <c r="DJ29" s="656"/>
      <c r="DK29" s="657"/>
      <c r="DL29" s="632">
        <v>470855</v>
      </c>
      <c r="DM29" s="656"/>
      <c r="DN29" s="656"/>
      <c r="DO29" s="656"/>
      <c r="DP29" s="656"/>
      <c r="DQ29" s="656"/>
      <c r="DR29" s="656"/>
      <c r="DS29" s="656"/>
      <c r="DT29" s="656"/>
      <c r="DU29" s="656"/>
      <c r="DV29" s="657"/>
      <c r="DW29" s="628">
        <v>11.5</v>
      </c>
      <c r="DX29" s="654"/>
      <c r="DY29" s="654"/>
      <c r="DZ29" s="654"/>
      <c r="EA29" s="654"/>
      <c r="EB29" s="654"/>
      <c r="EC29" s="655"/>
    </row>
    <row r="30" spans="2:133" ht="11.25" customHeight="1" x14ac:dyDescent="0.15">
      <c r="B30" s="620" t="s">
        <v>304</v>
      </c>
      <c r="C30" s="621"/>
      <c r="D30" s="621"/>
      <c r="E30" s="621"/>
      <c r="F30" s="621"/>
      <c r="G30" s="621"/>
      <c r="H30" s="621"/>
      <c r="I30" s="621"/>
      <c r="J30" s="621"/>
      <c r="K30" s="621"/>
      <c r="L30" s="621"/>
      <c r="M30" s="621"/>
      <c r="N30" s="621"/>
      <c r="O30" s="621"/>
      <c r="P30" s="621"/>
      <c r="Q30" s="622"/>
      <c r="R30" s="623">
        <v>1464414</v>
      </c>
      <c r="S30" s="624"/>
      <c r="T30" s="624"/>
      <c r="U30" s="624"/>
      <c r="V30" s="624"/>
      <c r="W30" s="624"/>
      <c r="X30" s="624"/>
      <c r="Y30" s="625"/>
      <c r="Z30" s="626">
        <v>19.7</v>
      </c>
      <c r="AA30" s="626"/>
      <c r="AB30" s="626"/>
      <c r="AC30" s="626"/>
      <c r="AD30" s="627" t="s">
        <v>128</v>
      </c>
      <c r="AE30" s="627"/>
      <c r="AF30" s="627"/>
      <c r="AG30" s="627"/>
      <c r="AH30" s="627"/>
      <c r="AI30" s="627"/>
      <c r="AJ30" s="627"/>
      <c r="AK30" s="627"/>
      <c r="AL30" s="628" t="s">
        <v>128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305</v>
      </c>
      <c r="BH30" s="665"/>
      <c r="BI30" s="665"/>
      <c r="BJ30" s="665"/>
      <c r="BK30" s="665"/>
      <c r="BL30" s="665"/>
      <c r="BM30" s="665"/>
      <c r="BN30" s="665"/>
      <c r="BO30" s="665"/>
      <c r="BP30" s="665"/>
      <c r="BQ30" s="666"/>
      <c r="BR30" s="605" t="s">
        <v>306</v>
      </c>
      <c r="BS30" s="665"/>
      <c r="BT30" s="665"/>
      <c r="BU30" s="665"/>
      <c r="BV30" s="665"/>
      <c r="BW30" s="665"/>
      <c r="BX30" s="665"/>
      <c r="BY30" s="665"/>
      <c r="BZ30" s="665"/>
      <c r="CA30" s="665"/>
      <c r="CB30" s="666"/>
      <c r="CD30" s="661"/>
      <c r="CE30" s="662"/>
      <c r="CF30" s="620" t="s">
        <v>307</v>
      </c>
      <c r="CG30" s="621"/>
      <c r="CH30" s="621"/>
      <c r="CI30" s="621"/>
      <c r="CJ30" s="621"/>
      <c r="CK30" s="621"/>
      <c r="CL30" s="621"/>
      <c r="CM30" s="621"/>
      <c r="CN30" s="621"/>
      <c r="CO30" s="621"/>
      <c r="CP30" s="621"/>
      <c r="CQ30" s="622"/>
      <c r="CR30" s="623">
        <v>526436</v>
      </c>
      <c r="CS30" s="624"/>
      <c r="CT30" s="624"/>
      <c r="CU30" s="624"/>
      <c r="CV30" s="624"/>
      <c r="CW30" s="624"/>
      <c r="CX30" s="624"/>
      <c r="CY30" s="625"/>
      <c r="CZ30" s="628">
        <v>7.4</v>
      </c>
      <c r="DA30" s="654"/>
      <c r="DB30" s="654"/>
      <c r="DC30" s="658"/>
      <c r="DD30" s="632">
        <v>446284</v>
      </c>
      <c r="DE30" s="624"/>
      <c r="DF30" s="624"/>
      <c r="DG30" s="624"/>
      <c r="DH30" s="624"/>
      <c r="DI30" s="624"/>
      <c r="DJ30" s="624"/>
      <c r="DK30" s="625"/>
      <c r="DL30" s="632">
        <v>446284</v>
      </c>
      <c r="DM30" s="624"/>
      <c r="DN30" s="624"/>
      <c r="DO30" s="624"/>
      <c r="DP30" s="624"/>
      <c r="DQ30" s="624"/>
      <c r="DR30" s="624"/>
      <c r="DS30" s="624"/>
      <c r="DT30" s="624"/>
      <c r="DU30" s="624"/>
      <c r="DV30" s="625"/>
      <c r="DW30" s="628">
        <v>10.9</v>
      </c>
      <c r="DX30" s="654"/>
      <c r="DY30" s="654"/>
      <c r="DZ30" s="654"/>
      <c r="EA30" s="654"/>
      <c r="EB30" s="654"/>
      <c r="EC30" s="655"/>
    </row>
    <row r="31" spans="2:133" ht="11.25" customHeight="1" x14ac:dyDescent="0.15">
      <c r="B31" s="636" t="s">
        <v>308</v>
      </c>
      <c r="C31" s="637"/>
      <c r="D31" s="637"/>
      <c r="E31" s="637"/>
      <c r="F31" s="637"/>
      <c r="G31" s="637"/>
      <c r="H31" s="637"/>
      <c r="I31" s="637"/>
      <c r="J31" s="637"/>
      <c r="K31" s="637"/>
      <c r="L31" s="637"/>
      <c r="M31" s="637"/>
      <c r="N31" s="637"/>
      <c r="O31" s="637"/>
      <c r="P31" s="637"/>
      <c r="Q31" s="638"/>
      <c r="R31" s="623" t="s">
        <v>128</v>
      </c>
      <c r="S31" s="624"/>
      <c r="T31" s="624"/>
      <c r="U31" s="624"/>
      <c r="V31" s="624"/>
      <c r="W31" s="624"/>
      <c r="X31" s="624"/>
      <c r="Y31" s="625"/>
      <c r="Z31" s="626" t="s">
        <v>128</v>
      </c>
      <c r="AA31" s="626"/>
      <c r="AB31" s="626"/>
      <c r="AC31" s="626"/>
      <c r="AD31" s="627" t="s">
        <v>128</v>
      </c>
      <c r="AE31" s="627"/>
      <c r="AF31" s="627"/>
      <c r="AG31" s="627"/>
      <c r="AH31" s="627"/>
      <c r="AI31" s="627"/>
      <c r="AJ31" s="627"/>
      <c r="AK31" s="627"/>
      <c r="AL31" s="628" t="s">
        <v>128</v>
      </c>
      <c r="AM31" s="629"/>
      <c r="AN31" s="629"/>
      <c r="AO31" s="630"/>
      <c r="AP31" s="669" t="s">
        <v>309</v>
      </c>
      <c r="AQ31" s="670"/>
      <c r="AR31" s="670"/>
      <c r="AS31" s="670"/>
      <c r="AT31" s="675" t="s">
        <v>310</v>
      </c>
      <c r="AU31" s="218"/>
      <c r="AV31" s="218"/>
      <c r="AW31" s="218"/>
      <c r="AX31" s="609" t="s">
        <v>188</v>
      </c>
      <c r="AY31" s="610"/>
      <c r="AZ31" s="610"/>
      <c r="BA31" s="610"/>
      <c r="BB31" s="610"/>
      <c r="BC31" s="610"/>
      <c r="BD31" s="610"/>
      <c r="BE31" s="610"/>
      <c r="BF31" s="611"/>
      <c r="BG31" s="679">
        <v>99.1</v>
      </c>
      <c r="BH31" s="667"/>
      <c r="BI31" s="667"/>
      <c r="BJ31" s="667"/>
      <c r="BK31" s="667"/>
      <c r="BL31" s="667"/>
      <c r="BM31" s="618">
        <v>96.2</v>
      </c>
      <c r="BN31" s="667"/>
      <c r="BO31" s="667"/>
      <c r="BP31" s="667"/>
      <c r="BQ31" s="668"/>
      <c r="BR31" s="679">
        <v>99.1</v>
      </c>
      <c r="BS31" s="667"/>
      <c r="BT31" s="667"/>
      <c r="BU31" s="667"/>
      <c r="BV31" s="667"/>
      <c r="BW31" s="667"/>
      <c r="BX31" s="618">
        <v>95.8</v>
      </c>
      <c r="BY31" s="667"/>
      <c r="BZ31" s="667"/>
      <c r="CA31" s="667"/>
      <c r="CB31" s="668"/>
      <c r="CD31" s="661"/>
      <c r="CE31" s="662"/>
      <c r="CF31" s="620" t="s">
        <v>311</v>
      </c>
      <c r="CG31" s="621"/>
      <c r="CH31" s="621"/>
      <c r="CI31" s="621"/>
      <c r="CJ31" s="621"/>
      <c r="CK31" s="621"/>
      <c r="CL31" s="621"/>
      <c r="CM31" s="621"/>
      <c r="CN31" s="621"/>
      <c r="CO31" s="621"/>
      <c r="CP31" s="621"/>
      <c r="CQ31" s="622"/>
      <c r="CR31" s="623">
        <v>24571</v>
      </c>
      <c r="CS31" s="656"/>
      <c r="CT31" s="656"/>
      <c r="CU31" s="656"/>
      <c r="CV31" s="656"/>
      <c r="CW31" s="656"/>
      <c r="CX31" s="656"/>
      <c r="CY31" s="657"/>
      <c r="CZ31" s="628">
        <v>0.3</v>
      </c>
      <c r="DA31" s="654"/>
      <c r="DB31" s="654"/>
      <c r="DC31" s="658"/>
      <c r="DD31" s="632">
        <v>24571</v>
      </c>
      <c r="DE31" s="656"/>
      <c r="DF31" s="656"/>
      <c r="DG31" s="656"/>
      <c r="DH31" s="656"/>
      <c r="DI31" s="656"/>
      <c r="DJ31" s="656"/>
      <c r="DK31" s="657"/>
      <c r="DL31" s="632">
        <v>24571</v>
      </c>
      <c r="DM31" s="656"/>
      <c r="DN31" s="656"/>
      <c r="DO31" s="656"/>
      <c r="DP31" s="656"/>
      <c r="DQ31" s="656"/>
      <c r="DR31" s="656"/>
      <c r="DS31" s="656"/>
      <c r="DT31" s="656"/>
      <c r="DU31" s="656"/>
      <c r="DV31" s="657"/>
      <c r="DW31" s="628">
        <v>0.6</v>
      </c>
      <c r="DX31" s="654"/>
      <c r="DY31" s="654"/>
      <c r="DZ31" s="654"/>
      <c r="EA31" s="654"/>
      <c r="EB31" s="654"/>
      <c r="EC31" s="655"/>
    </row>
    <row r="32" spans="2:133" ht="11.25" customHeight="1" x14ac:dyDescent="0.15">
      <c r="B32" s="620" t="s">
        <v>312</v>
      </c>
      <c r="C32" s="621"/>
      <c r="D32" s="621"/>
      <c r="E32" s="621"/>
      <c r="F32" s="621"/>
      <c r="G32" s="621"/>
      <c r="H32" s="621"/>
      <c r="I32" s="621"/>
      <c r="J32" s="621"/>
      <c r="K32" s="621"/>
      <c r="L32" s="621"/>
      <c r="M32" s="621"/>
      <c r="N32" s="621"/>
      <c r="O32" s="621"/>
      <c r="P32" s="621"/>
      <c r="Q32" s="622"/>
      <c r="R32" s="623">
        <v>658120</v>
      </c>
      <c r="S32" s="624"/>
      <c r="T32" s="624"/>
      <c r="U32" s="624"/>
      <c r="V32" s="624"/>
      <c r="W32" s="624"/>
      <c r="X32" s="624"/>
      <c r="Y32" s="625"/>
      <c r="Z32" s="626">
        <v>8.8000000000000007</v>
      </c>
      <c r="AA32" s="626"/>
      <c r="AB32" s="626"/>
      <c r="AC32" s="626"/>
      <c r="AD32" s="627" t="s">
        <v>128</v>
      </c>
      <c r="AE32" s="627"/>
      <c r="AF32" s="627"/>
      <c r="AG32" s="627"/>
      <c r="AH32" s="627"/>
      <c r="AI32" s="627"/>
      <c r="AJ32" s="627"/>
      <c r="AK32" s="627"/>
      <c r="AL32" s="628" t="s">
        <v>128</v>
      </c>
      <c r="AM32" s="629"/>
      <c r="AN32" s="629"/>
      <c r="AO32" s="630"/>
      <c r="AP32" s="671"/>
      <c r="AQ32" s="672"/>
      <c r="AR32" s="672"/>
      <c r="AS32" s="672"/>
      <c r="AT32" s="676"/>
      <c r="AU32" s="214" t="s">
        <v>313</v>
      </c>
      <c r="AX32" s="620" t="s">
        <v>314</v>
      </c>
      <c r="AY32" s="621"/>
      <c r="AZ32" s="621"/>
      <c r="BA32" s="621"/>
      <c r="BB32" s="621"/>
      <c r="BC32" s="621"/>
      <c r="BD32" s="621"/>
      <c r="BE32" s="621"/>
      <c r="BF32" s="622"/>
      <c r="BG32" s="680">
        <v>99.2</v>
      </c>
      <c r="BH32" s="656"/>
      <c r="BI32" s="656"/>
      <c r="BJ32" s="656"/>
      <c r="BK32" s="656"/>
      <c r="BL32" s="656"/>
      <c r="BM32" s="629">
        <v>97.1</v>
      </c>
      <c r="BN32" s="656"/>
      <c r="BO32" s="656"/>
      <c r="BP32" s="656"/>
      <c r="BQ32" s="678"/>
      <c r="BR32" s="680">
        <v>99.3</v>
      </c>
      <c r="BS32" s="656"/>
      <c r="BT32" s="656"/>
      <c r="BU32" s="656"/>
      <c r="BV32" s="656"/>
      <c r="BW32" s="656"/>
      <c r="BX32" s="629">
        <v>97.2</v>
      </c>
      <c r="BY32" s="656"/>
      <c r="BZ32" s="656"/>
      <c r="CA32" s="656"/>
      <c r="CB32" s="678"/>
      <c r="CD32" s="663"/>
      <c r="CE32" s="664"/>
      <c r="CF32" s="620" t="s">
        <v>315</v>
      </c>
      <c r="CG32" s="621"/>
      <c r="CH32" s="621"/>
      <c r="CI32" s="621"/>
      <c r="CJ32" s="621"/>
      <c r="CK32" s="621"/>
      <c r="CL32" s="621"/>
      <c r="CM32" s="621"/>
      <c r="CN32" s="621"/>
      <c r="CO32" s="621"/>
      <c r="CP32" s="621"/>
      <c r="CQ32" s="622"/>
      <c r="CR32" s="623" t="s">
        <v>175</v>
      </c>
      <c r="CS32" s="624"/>
      <c r="CT32" s="624"/>
      <c r="CU32" s="624"/>
      <c r="CV32" s="624"/>
      <c r="CW32" s="624"/>
      <c r="CX32" s="624"/>
      <c r="CY32" s="625"/>
      <c r="CZ32" s="628" t="s">
        <v>128</v>
      </c>
      <c r="DA32" s="654"/>
      <c r="DB32" s="654"/>
      <c r="DC32" s="658"/>
      <c r="DD32" s="632" t="s">
        <v>175</v>
      </c>
      <c r="DE32" s="624"/>
      <c r="DF32" s="624"/>
      <c r="DG32" s="624"/>
      <c r="DH32" s="624"/>
      <c r="DI32" s="624"/>
      <c r="DJ32" s="624"/>
      <c r="DK32" s="625"/>
      <c r="DL32" s="632" t="s">
        <v>128</v>
      </c>
      <c r="DM32" s="624"/>
      <c r="DN32" s="624"/>
      <c r="DO32" s="624"/>
      <c r="DP32" s="624"/>
      <c r="DQ32" s="624"/>
      <c r="DR32" s="624"/>
      <c r="DS32" s="624"/>
      <c r="DT32" s="624"/>
      <c r="DU32" s="624"/>
      <c r="DV32" s="625"/>
      <c r="DW32" s="628" t="s">
        <v>128</v>
      </c>
      <c r="DX32" s="654"/>
      <c r="DY32" s="654"/>
      <c r="DZ32" s="654"/>
      <c r="EA32" s="654"/>
      <c r="EB32" s="654"/>
      <c r="EC32" s="655"/>
    </row>
    <row r="33" spans="2:133" ht="11.25" customHeight="1" x14ac:dyDescent="0.15">
      <c r="B33" s="620" t="s">
        <v>316</v>
      </c>
      <c r="C33" s="621"/>
      <c r="D33" s="621"/>
      <c r="E33" s="621"/>
      <c r="F33" s="621"/>
      <c r="G33" s="621"/>
      <c r="H33" s="621"/>
      <c r="I33" s="621"/>
      <c r="J33" s="621"/>
      <c r="K33" s="621"/>
      <c r="L33" s="621"/>
      <c r="M33" s="621"/>
      <c r="N33" s="621"/>
      <c r="O33" s="621"/>
      <c r="P33" s="621"/>
      <c r="Q33" s="622"/>
      <c r="R33" s="623">
        <v>6522</v>
      </c>
      <c r="S33" s="624"/>
      <c r="T33" s="624"/>
      <c r="U33" s="624"/>
      <c r="V33" s="624"/>
      <c r="W33" s="624"/>
      <c r="X33" s="624"/>
      <c r="Y33" s="625"/>
      <c r="Z33" s="626">
        <v>0.1</v>
      </c>
      <c r="AA33" s="626"/>
      <c r="AB33" s="626"/>
      <c r="AC33" s="626"/>
      <c r="AD33" s="627">
        <v>2441</v>
      </c>
      <c r="AE33" s="627"/>
      <c r="AF33" s="627"/>
      <c r="AG33" s="627"/>
      <c r="AH33" s="627"/>
      <c r="AI33" s="627"/>
      <c r="AJ33" s="627"/>
      <c r="AK33" s="627"/>
      <c r="AL33" s="628">
        <v>0.1</v>
      </c>
      <c r="AM33" s="629"/>
      <c r="AN33" s="629"/>
      <c r="AO33" s="630"/>
      <c r="AP33" s="673"/>
      <c r="AQ33" s="674"/>
      <c r="AR33" s="674"/>
      <c r="AS33" s="674"/>
      <c r="AT33" s="677"/>
      <c r="AU33" s="219"/>
      <c r="AV33" s="219"/>
      <c r="AW33" s="219"/>
      <c r="AX33" s="644" t="s">
        <v>317</v>
      </c>
      <c r="AY33" s="645"/>
      <c r="AZ33" s="645"/>
      <c r="BA33" s="645"/>
      <c r="BB33" s="645"/>
      <c r="BC33" s="645"/>
      <c r="BD33" s="645"/>
      <c r="BE33" s="645"/>
      <c r="BF33" s="646"/>
      <c r="BG33" s="681">
        <v>99</v>
      </c>
      <c r="BH33" s="682"/>
      <c r="BI33" s="682"/>
      <c r="BJ33" s="682"/>
      <c r="BK33" s="682"/>
      <c r="BL33" s="682"/>
      <c r="BM33" s="683">
        <v>94.6</v>
      </c>
      <c r="BN33" s="682"/>
      <c r="BO33" s="682"/>
      <c r="BP33" s="682"/>
      <c r="BQ33" s="684"/>
      <c r="BR33" s="681">
        <v>98.9</v>
      </c>
      <c r="BS33" s="682"/>
      <c r="BT33" s="682"/>
      <c r="BU33" s="682"/>
      <c r="BV33" s="682"/>
      <c r="BW33" s="682"/>
      <c r="BX33" s="683">
        <v>93.8</v>
      </c>
      <c r="BY33" s="682"/>
      <c r="BZ33" s="682"/>
      <c r="CA33" s="682"/>
      <c r="CB33" s="684"/>
      <c r="CD33" s="620" t="s">
        <v>318</v>
      </c>
      <c r="CE33" s="621"/>
      <c r="CF33" s="621"/>
      <c r="CG33" s="621"/>
      <c r="CH33" s="621"/>
      <c r="CI33" s="621"/>
      <c r="CJ33" s="621"/>
      <c r="CK33" s="621"/>
      <c r="CL33" s="621"/>
      <c r="CM33" s="621"/>
      <c r="CN33" s="621"/>
      <c r="CO33" s="621"/>
      <c r="CP33" s="621"/>
      <c r="CQ33" s="622"/>
      <c r="CR33" s="623">
        <v>3115628</v>
      </c>
      <c r="CS33" s="656"/>
      <c r="CT33" s="656"/>
      <c r="CU33" s="656"/>
      <c r="CV33" s="656"/>
      <c r="CW33" s="656"/>
      <c r="CX33" s="656"/>
      <c r="CY33" s="657"/>
      <c r="CZ33" s="628">
        <v>43.8</v>
      </c>
      <c r="DA33" s="654"/>
      <c r="DB33" s="654"/>
      <c r="DC33" s="658"/>
      <c r="DD33" s="632">
        <v>2451711</v>
      </c>
      <c r="DE33" s="656"/>
      <c r="DF33" s="656"/>
      <c r="DG33" s="656"/>
      <c r="DH33" s="656"/>
      <c r="DI33" s="656"/>
      <c r="DJ33" s="656"/>
      <c r="DK33" s="657"/>
      <c r="DL33" s="632">
        <v>1772887</v>
      </c>
      <c r="DM33" s="656"/>
      <c r="DN33" s="656"/>
      <c r="DO33" s="656"/>
      <c r="DP33" s="656"/>
      <c r="DQ33" s="656"/>
      <c r="DR33" s="656"/>
      <c r="DS33" s="656"/>
      <c r="DT33" s="656"/>
      <c r="DU33" s="656"/>
      <c r="DV33" s="657"/>
      <c r="DW33" s="628">
        <v>43.4</v>
      </c>
      <c r="DX33" s="654"/>
      <c r="DY33" s="654"/>
      <c r="DZ33" s="654"/>
      <c r="EA33" s="654"/>
      <c r="EB33" s="654"/>
      <c r="EC33" s="655"/>
    </row>
    <row r="34" spans="2:133" ht="11.25" customHeight="1" x14ac:dyDescent="0.15">
      <c r="B34" s="620" t="s">
        <v>319</v>
      </c>
      <c r="C34" s="621"/>
      <c r="D34" s="621"/>
      <c r="E34" s="621"/>
      <c r="F34" s="621"/>
      <c r="G34" s="621"/>
      <c r="H34" s="621"/>
      <c r="I34" s="621"/>
      <c r="J34" s="621"/>
      <c r="K34" s="621"/>
      <c r="L34" s="621"/>
      <c r="M34" s="621"/>
      <c r="N34" s="621"/>
      <c r="O34" s="621"/>
      <c r="P34" s="621"/>
      <c r="Q34" s="622"/>
      <c r="R34" s="623">
        <v>111485</v>
      </c>
      <c r="S34" s="624"/>
      <c r="T34" s="624"/>
      <c r="U34" s="624"/>
      <c r="V34" s="624"/>
      <c r="W34" s="624"/>
      <c r="X34" s="624"/>
      <c r="Y34" s="625"/>
      <c r="Z34" s="626">
        <v>1.5</v>
      </c>
      <c r="AA34" s="626"/>
      <c r="AB34" s="626"/>
      <c r="AC34" s="626"/>
      <c r="AD34" s="627" t="s">
        <v>128</v>
      </c>
      <c r="AE34" s="627"/>
      <c r="AF34" s="627"/>
      <c r="AG34" s="627"/>
      <c r="AH34" s="627"/>
      <c r="AI34" s="627"/>
      <c r="AJ34" s="627"/>
      <c r="AK34" s="627"/>
      <c r="AL34" s="628" t="s">
        <v>128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746637</v>
      </c>
      <c r="CS34" s="624"/>
      <c r="CT34" s="624"/>
      <c r="CU34" s="624"/>
      <c r="CV34" s="624"/>
      <c r="CW34" s="624"/>
      <c r="CX34" s="624"/>
      <c r="CY34" s="625"/>
      <c r="CZ34" s="628">
        <v>10.5</v>
      </c>
      <c r="DA34" s="654"/>
      <c r="DB34" s="654"/>
      <c r="DC34" s="658"/>
      <c r="DD34" s="632">
        <v>580914</v>
      </c>
      <c r="DE34" s="624"/>
      <c r="DF34" s="624"/>
      <c r="DG34" s="624"/>
      <c r="DH34" s="624"/>
      <c r="DI34" s="624"/>
      <c r="DJ34" s="624"/>
      <c r="DK34" s="625"/>
      <c r="DL34" s="632">
        <v>501898</v>
      </c>
      <c r="DM34" s="624"/>
      <c r="DN34" s="624"/>
      <c r="DO34" s="624"/>
      <c r="DP34" s="624"/>
      <c r="DQ34" s="624"/>
      <c r="DR34" s="624"/>
      <c r="DS34" s="624"/>
      <c r="DT34" s="624"/>
      <c r="DU34" s="624"/>
      <c r="DV34" s="625"/>
      <c r="DW34" s="628">
        <v>12.3</v>
      </c>
      <c r="DX34" s="654"/>
      <c r="DY34" s="654"/>
      <c r="DZ34" s="654"/>
      <c r="EA34" s="654"/>
      <c r="EB34" s="654"/>
      <c r="EC34" s="655"/>
    </row>
    <row r="35" spans="2:133" ht="11.25" customHeight="1" x14ac:dyDescent="0.15">
      <c r="B35" s="620" t="s">
        <v>321</v>
      </c>
      <c r="C35" s="621"/>
      <c r="D35" s="621"/>
      <c r="E35" s="621"/>
      <c r="F35" s="621"/>
      <c r="G35" s="621"/>
      <c r="H35" s="621"/>
      <c r="I35" s="621"/>
      <c r="J35" s="621"/>
      <c r="K35" s="621"/>
      <c r="L35" s="621"/>
      <c r="M35" s="621"/>
      <c r="N35" s="621"/>
      <c r="O35" s="621"/>
      <c r="P35" s="621"/>
      <c r="Q35" s="622"/>
      <c r="R35" s="623">
        <v>175943</v>
      </c>
      <c r="S35" s="624"/>
      <c r="T35" s="624"/>
      <c r="U35" s="624"/>
      <c r="V35" s="624"/>
      <c r="W35" s="624"/>
      <c r="X35" s="624"/>
      <c r="Y35" s="625"/>
      <c r="Z35" s="626">
        <v>2.4</v>
      </c>
      <c r="AA35" s="626"/>
      <c r="AB35" s="626"/>
      <c r="AC35" s="626"/>
      <c r="AD35" s="627" t="s">
        <v>175</v>
      </c>
      <c r="AE35" s="627"/>
      <c r="AF35" s="627"/>
      <c r="AG35" s="627"/>
      <c r="AH35" s="627"/>
      <c r="AI35" s="627"/>
      <c r="AJ35" s="627"/>
      <c r="AK35" s="627"/>
      <c r="AL35" s="628" t="s">
        <v>128</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32678</v>
      </c>
      <c r="CS35" s="656"/>
      <c r="CT35" s="656"/>
      <c r="CU35" s="656"/>
      <c r="CV35" s="656"/>
      <c r="CW35" s="656"/>
      <c r="CX35" s="656"/>
      <c r="CY35" s="657"/>
      <c r="CZ35" s="628">
        <v>0.5</v>
      </c>
      <c r="DA35" s="654"/>
      <c r="DB35" s="654"/>
      <c r="DC35" s="658"/>
      <c r="DD35" s="632">
        <v>22236</v>
      </c>
      <c r="DE35" s="656"/>
      <c r="DF35" s="656"/>
      <c r="DG35" s="656"/>
      <c r="DH35" s="656"/>
      <c r="DI35" s="656"/>
      <c r="DJ35" s="656"/>
      <c r="DK35" s="657"/>
      <c r="DL35" s="632">
        <v>8774</v>
      </c>
      <c r="DM35" s="656"/>
      <c r="DN35" s="656"/>
      <c r="DO35" s="656"/>
      <c r="DP35" s="656"/>
      <c r="DQ35" s="656"/>
      <c r="DR35" s="656"/>
      <c r="DS35" s="656"/>
      <c r="DT35" s="656"/>
      <c r="DU35" s="656"/>
      <c r="DV35" s="657"/>
      <c r="DW35" s="628">
        <v>0.2</v>
      </c>
      <c r="DX35" s="654"/>
      <c r="DY35" s="654"/>
      <c r="DZ35" s="654"/>
      <c r="EA35" s="654"/>
      <c r="EB35" s="654"/>
      <c r="EC35" s="655"/>
    </row>
    <row r="36" spans="2:133" ht="11.25" customHeight="1" x14ac:dyDescent="0.15">
      <c r="B36" s="620" t="s">
        <v>325</v>
      </c>
      <c r="C36" s="621"/>
      <c r="D36" s="621"/>
      <c r="E36" s="621"/>
      <c r="F36" s="621"/>
      <c r="G36" s="621"/>
      <c r="H36" s="621"/>
      <c r="I36" s="621"/>
      <c r="J36" s="621"/>
      <c r="K36" s="621"/>
      <c r="L36" s="621"/>
      <c r="M36" s="621"/>
      <c r="N36" s="621"/>
      <c r="O36" s="621"/>
      <c r="P36" s="621"/>
      <c r="Q36" s="622"/>
      <c r="R36" s="623">
        <v>311901</v>
      </c>
      <c r="S36" s="624"/>
      <c r="T36" s="624"/>
      <c r="U36" s="624"/>
      <c r="V36" s="624"/>
      <c r="W36" s="624"/>
      <c r="X36" s="624"/>
      <c r="Y36" s="625"/>
      <c r="Z36" s="626">
        <v>4.2</v>
      </c>
      <c r="AA36" s="626"/>
      <c r="AB36" s="626"/>
      <c r="AC36" s="626"/>
      <c r="AD36" s="627" t="s">
        <v>128</v>
      </c>
      <c r="AE36" s="627"/>
      <c r="AF36" s="627"/>
      <c r="AG36" s="627"/>
      <c r="AH36" s="627"/>
      <c r="AI36" s="627"/>
      <c r="AJ36" s="627"/>
      <c r="AK36" s="627"/>
      <c r="AL36" s="628" t="s">
        <v>128</v>
      </c>
      <c r="AM36" s="629"/>
      <c r="AN36" s="629"/>
      <c r="AO36" s="630"/>
      <c r="AP36" s="222"/>
      <c r="AQ36" s="689" t="s">
        <v>326</v>
      </c>
      <c r="AR36" s="690"/>
      <c r="AS36" s="690"/>
      <c r="AT36" s="690"/>
      <c r="AU36" s="690"/>
      <c r="AV36" s="690"/>
      <c r="AW36" s="690"/>
      <c r="AX36" s="690"/>
      <c r="AY36" s="691"/>
      <c r="AZ36" s="612">
        <v>1066051</v>
      </c>
      <c r="BA36" s="613"/>
      <c r="BB36" s="613"/>
      <c r="BC36" s="613"/>
      <c r="BD36" s="613"/>
      <c r="BE36" s="613"/>
      <c r="BF36" s="685"/>
      <c r="BG36" s="609" t="s">
        <v>327</v>
      </c>
      <c r="BH36" s="610"/>
      <c r="BI36" s="610"/>
      <c r="BJ36" s="610"/>
      <c r="BK36" s="610"/>
      <c r="BL36" s="610"/>
      <c r="BM36" s="610"/>
      <c r="BN36" s="610"/>
      <c r="BO36" s="610"/>
      <c r="BP36" s="610"/>
      <c r="BQ36" s="610"/>
      <c r="BR36" s="610"/>
      <c r="BS36" s="610"/>
      <c r="BT36" s="610"/>
      <c r="BU36" s="611"/>
      <c r="BV36" s="612">
        <v>87859</v>
      </c>
      <c r="BW36" s="613"/>
      <c r="BX36" s="613"/>
      <c r="BY36" s="613"/>
      <c r="BZ36" s="613"/>
      <c r="CA36" s="613"/>
      <c r="CB36" s="685"/>
      <c r="CD36" s="620" t="s">
        <v>328</v>
      </c>
      <c r="CE36" s="621"/>
      <c r="CF36" s="621"/>
      <c r="CG36" s="621"/>
      <c r="CH36" s="621"/>
      <c r="CI36" s="621"/>
      <c r="CJ36" s="621"/>
      <c r="CK36" s="621"/>
      <c r="CL36" s="621"/>
      <c r="CM36" s="621"/>
      <c r="CN36" s="621"/>
      <c r="CO36" s="621"/>
      <c r="CP36" s="621"/>
      <c r="CQ36" s="622"/>
      <c r="CR36" s="623">
        <v>1308013</v>
      </c>
      <c r="CS36" s="624"/>
      <c r="CT36" s="624"/>
      <c r="CU36" s="624"/>
      <c r="CV36" s="624"/>
      <c r="CW36" s="624"/>
      <c r="CX36" s="624"/>
      <c r="CY36" s="625"/>
      <c r="CZ36" s="628">
        <v>18.399999999999999</v>
      </c>
      <c r="DA36" s="654"/>
      <c r="DB36" s="654"/>
      <c r="DC36" s="658"/>
      <c r="DD36" s="632">
        <v>1001270</v>
      </c>
      <c r="DE36" s="624"/>
      <c r="DF36" s="624"/>
      <c r="DG36" s="624"/>
      <c r="DH36" s="624"/>
      <c r="DI36" s="624"/>
      <c r="DJ36" s="624"/>
      <c r="DK36" s="625"/>
      <c r="DL36" s="632">
        <v>711022</v>
      </c>
      <c r="DM36" s="624"/>
      <c r="DN36" s="624"/>
      <c r="DO36" s="624"/>
      <c r="DP36" s="624"/>
      <c r="DQ36" s="624"/>
      <c r="DR36" s="624"/>
      <c r="DS36" s="624"/>
      <c r="DT36" s="624"/>
      <c r="DU36" s="624"/>
      <c r="DV36" s="625"/>
      <c r="DW36" s="628">
        <v>17.399999999999999</v>
      </c>
      <c r="DX36" s="654"/>
      <c r="DY36" s="654"/>
      <c r="DZ36" s="654"/>
      <c r="EA36" s="654"/>
      <c r="EB36" s="654"/>
      <c r="EC36" s="655"/>
    </row>
    <row r="37" spans="2:133" ht="11.25" customHeight="1" x14ac:dyDescent="0.15">
      <c r="B37" s="620" t="s">
        <v>329</v>
      </c>
      <c r="C37" s="621"/>
      <c r="D37" s="621"/>
      <c r="E37" s="621"/>
      <c r="F37" s="621"/>
      <c r="G37" s="621"/>
      <c r="H37" s="621"/>
      <c r="I37" s="621"/>
      <c r="J37" s="621"/>
      <c r="K37" s="621"/>
      <c r="L37" s="621"/>
      <c r="M37" s="621"/>
      <c r="N37" s="621"/>
      <c r="O37" s="621"/>
      <c r="P37" s="621"/>
      <c r="Q37" s="622"/>
      <c r="R37" s="623">
        <v>107409</v>
      </c>
      <c r="S37" s="624"/>
      <c r="T37" s="624"/>
      <c r="U37" s="624"/>
      <c r="V37" s="624"/>
      <c r="W37" s="624"/>
      <c r="X37" s="624"/>
      <c r="Y37" s="625"/>
      <c r="Z37" s="626">
        <v>1.4</v>
      </c>
      <c r="AA37" s="626"/>
      <c r="AB37" s="626"/>
      <c r="AC37" s="626"/>
      <c r="AD37" s="627">
        <v>11948</v>
      </c>
      <c r="AE37" s="627"/>
      <c r="AF37" s="627"/>
      <c r="AG37" s="627"/>
      <c r="AH37" s="627"/>
      <c r="AI37" s="627"/>
      <c r="AJ37" s="627"/>
      <c r="AK37" s="627"/>
      <c r="AL37" s="628">
        <v>0.3</v>
      </c>
      <c r="AM37" s="629"/>
      <c r="AN37" s="629"/>
      <c r="AO37" s="630"/>
      <c r="AQ37" s="686" t="s">
        <v>330</v>
      </c>
      <c r="AR37" s="687"/>
      <c r="AS37" s="687"/>
      <c r="AT37" s="687"/>
      <c r="AU37" s="687"/>
      <c r="AV37" s="687"/>
      <c r="AW37" s="687"/>
      <c r="AX37" s="687"/>
      <c r="AY37" s="688"/>
      <c r="AZ37" s="623">
        <v>365424</v>
      </c>
      <c r="BA37" s="624"/>
      <c r="BB37" s="624"/>
      <c r="BC37" s="624"/>
      <c r="BD37" s="656"/>
      <c r="BE37" s="656"/>
      <c r="BF37" s="678"/>
      <c r="BG37" s="620" t="s">
        <v>331</v>
      </c>
      <c r="BH37" s="621"/>
      <c r="BI37" s="621"/>
      <c r="BJ37" s="621"/>
      <c r="BK37" s="621"/>
      <c r="BL37" s="621"/>
      <c r="BM37" s="621"/>
      <c r="BN37" s="621"/>
      <c r="BO37" s="621"/>
      <c r="BP37" s="621"/>
      <c r="BQ37" s="621"/>
      <c r="BR37" s="621"/>
      <c r="BS37" s="621"/>
      <c r="BT37" s="621"/>
      <c r="BU37" s="622"/>
      <c r="BV37" s="623">
        <v>66143</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406876</v>
      </c>
      <c r="CS37" s="656"/>
      <c r="CT37" s="656"/>
      <c r="CU37" s="656"/>
      <c r="CV37" s="656"/>
      <c r="CW37" s="656"/>
      <c r="CX37" s="656"/>
      <c r="CY37" s="657"/>
      <c r="CZ37" s="628">
        <v>5.7</v>
      </c>
      <c r="DA37" s="654"/>
      <c r="DB37" s="654"/>
      <c r="DC37" s="658"/>
      <c r="DD37" s="632">
        <v>406876</v>
      </c>
      <c r="DE37" s="656"/>
      <c r="DF37" s="656"/>
      <c r="DG37" s="656"/>
      <c r="DH37" s="656"/>
      <c r="DI37" s="656"/>
      <c r="DJ37" s="656"/>
      <c r="DK37" s="657"/>
      <c r="DL37" s="632">
        <v>399527</v>
      </c>
      <c r="DM37" s="656"/>
      <c r="DN37" s="656"/>
      <c r="DO37" s="656"/>
      <c r="DP37" s="656"/>
      <c r="DQ37" s="656"/>
      <c r="DR37" s="656"/>
      <c r="DS37" s="656"/>
      <c r="DT37" s="656"/>
      <c r="DU37" s="656"/>
      <c r="DV37" s="657"/>
      <c r="DW37" s="628">
        <v>9.8000000000000007</v>
      </c>
      <c r="DX37" s="654"/>
      <c r="DY37" s="654"/>
      <c r="DZ37" s="654"/>
      <c r="EA37" s="654"/>
      <c r="EB37" s="654"/>
      <c r="EC37" s="655"/>
    </row>
    <row r="38" spans="2:133" ht="11.25" customHeight="1" x14ac:dyDescent="0.15">
      <c r="B38" s="620" t="s">
        <v>333</v>
      </c>
      <c r="C38" s="621"/>
      <c r="D38" s="621"/>
      <c r="E38" s="621"/>
      <c r="F38" s="621"/>
      <c r="G38" s="621"/>
      <c r="H38" s="621"/>
      <c r="I38" s="621"/>
      <c r="J38" s="621"/>
      <c r="K38" s="621"/>
      <c r="L38" s="621"/>
      <c r="M38" s="621"/>
      <c r="N38" s="621"/>
      <c r="O38" s="621"/>
      <c r="P38" s="621"/>
      <c r="Q38" s="622"/>
      <c r="R38" s="623">
        <v>371389</v>
      </c>
      <c r="S38" s="624"/>
      <c r="T38" s="624"/>
      <c r="U38" s="624"/>
      <c r="V38" s="624"/>
      <c r="W38" s="624"/>
      <c r="X38" s="624"/>
      <c r="Y38" s="625"/>
      <c r="Z38" s="626">
        <v>5</v>
      </c>
      <c r="AA38" s="626"/>
      <c r="AB38" s="626"/>
      <c r="AC38" s="626"/>
      <c r="AD38" s="627" t="s">
        <v>175</v>
      </c>
      <c r="AE38" s="627"/>
      <c r="AF38" s="627"/>
      <c r="AG38" s="627"/>
      <c r="AH38" s="627"/>
      <c r="AI38" s="627"/>
      <c r="AJ38" s="627"/>
      <c r="AK38" s="627"/>
      <c r="AL38" s="628" t="s">
        <v>128</v>
      </c>
      <c r="AM38" s="629"/>
      <c r="AN38" s="629"/>
      <c r="AO38" s="630"/>
      <c r="AQ38" s="686" t="s">
        <v>334</v>
      </c>
      <c r="AR38" s="687"/>
      <c r="AS38" s="687"/>
      <c r="AT38" s="687"/>
      <c r="AU38" s="687"/>
      <c r="AV38" s="687"/>
      <c r="AW38" s="687"/>
      <c r="AX38" s="687"/>
      <c r="AY38" s="688"/>
      <c r="AZ38" s="623">
        <v>60073</v>
      </c>
      <c r="BA38" s="624"/>
      <c r="BB38" s="624"/>
      <c r="BC38" s="624"/>
      <c r="BD38" s="656"/>
      <c r="BE38" s="656"/>
      <c r="BF38" s="678"/>
      <c r="BG38" s="620" t="s">
        <v>335</v>
      </c>
      <c r="BH38" s="621"/>
      <c r="BI38" s="621"/>
      <c r="BJ38" s="621"/>
      <c r="BK38" s="621"/>
      <c r="BL38" s="621"/>
      <c r="BM38" s="621"/>
      <c r="BN38" s="621"/>
      <c r="BO38" s="621"/>
      <c r="BP38" s="621"/>
      <c r="BQ38" s="621"/>
      <c r="BR38" s="621"/>
      <c r="BS38" s="621"/>
      <c r="BT38" s="621"/>
      <c r="BU38" s="622"/>
      <c r="BV38" s="623">
        <v>1807</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700627</v>
      </c>
      <c r="CS38" s="624"/>
      <c r="CT38" s="624"/>
      <c r="CU38" s="624"/>
      <c r="CV38" s="624"/>
      <c r="CW38" s="624"/>
      <c r="CX38" s="624"/>
      <c r="CY38" s="625"/>
      <c r="CZ38" s="628">
        <v>9.8000000000000007</v>
      </c>
      <c r="DA38" s="654"/>
      <c r="DB38" s="654"/>
      <c r="DC38" s="658"/>
      <c r="DD38" s="632">
        <v>573863</v>
      </c>
      <c r="DE38" s="624"/>
      <c r="DF38" s="624"/>
      <c r="DG38" s="624"/>
      <c r="DH38" s="624"/>
      <c r="DI38" s="624"/>
      <c r="DJ38" s="624"/>
      <c r="DK38" s="625"/>
      <c r="DL38" s="632">
        <v>551099</v>
      </c>
      <c r="DM38" s="624"/>
      <c r="DN38" s="624"/>
      <c r="DO38" s="624"/>
      <c r="DP38" s="624"/>
      <c r="DQ38" s="624"/>
      <c r="DR38" s="624"/>
      <c r="DS38" s="624"/>
      <c r="DT38" s="624"/>
      <c r="DU38" s="624"/>
      <c r="DV38" s="625"/>
      <c r="DW38" s="628">
        <v>13.5</v>
      </c>
      <c r="DX38" s="654"/>
      <c r="DY38" s="654"/>
      <c r="DZ38" s="654"/>
      <c r="EA38" s="654"/>
      <c r="EB38" s="654"/>
      <c r="EC38" s="655"/>
    </row>
    <row r="39" spans="2:133" ht="11.25" customHeight="1" x14ac:dyDescent="0.15">
      <c r="B39" s="620" t="s">
        <v>337</v>
      </c>
      <c r="C39" s="621"/>
      <c r="D39" s="621"/>
      <c r="E39" s="621"/>
      <c r="F39" s="621"/>
      <c r="G39" s="621"/>
      <c r="H39" s="621"/>
      <c r="I39" s="621"/>
      <c r="J39" s="621"/>
      <c r="K39" s="621"/>
      <c r="L39" s="621"/>
      <c r="M39" s="621"/>
      <c r="N39" s="621"/>
      <c r="O39" s="621"/>
      <c r="P39" s="621"/>
      <c r="Q39" s="622"/>
      <c r="R39" s="623" t="s">
        <v>128</v>
      </c>
      <c r="S39" s="624"/>
      <c r="T39" s="624"/>
      <c r="U39" s="624"/>
      <c r="V39" s="624"/>
      <c r="W39" s="624"/>
      <c r="X39" s="624"/>
      <c r="Y39" s="625"/>
      <c r="Z39" s="626" t="s">
        <v>128</v>
      </c>
      <c r="AA39" s="626"/>
      <c r="AB39" s="626"/>
      <c r="AC39" s="626"/>
      <c r="AD39" s="627" t="s">
        <v>175</v>
      </c>
      <c r="AE39" s="627"/>
      <c r="AF39" s="627"/>
      <c r="AG39" s="627"/>
      <c r="AH39" s="627"/>
      <c r="AI39" s="627"/>
      <c r="AJ39" s="627"/>
      <c r="AK39" s="627"/>
      <c r="AL39" s="628" t="s">
        <v>128</v>
      </c>
      <c r="AM39" s="629"/>
      <c r="AN39" s="629"/>
      <c r="AO39" s="630"/>
      <c r="AQ39" s="686" t="s">
        <v>338</v>
      </c>
      <c r="AR39" s="687"/>
      <c r="AS39" s="687"/>
      <c r="AT39" s="687"/>
      <c r="AU39" s="687"/>
      <c r="AV39" s="687"/>
      <c r="AW39" s="687"/>
      <c r="AX39" s="687"/>
      <c r="AY39" s="688"/>
      <c r="AZ39" s="623" t="s">
        <v>175</v>
      </c>
      <c r="BA39" s="624"/>
      <c r="BB39" s="624"/>
      <c r="BC39" s="624"/>
      <c r="BD39" s="656"/>
      <c r="BE39" s="656"/>
      <c r="BF39" s="678"/>
      <c r="BG39" s="620" t="s">
        <v>339</v>
      </c>
      <c r="BH39" s="621"/>
      <c r="BI39" s="621"/>
      <c r="BJ39" s="621"/>
      <c r="BK39" s="621"/>
      <c r="BL39" s="621"/>
      <c r="BM39" s="621"/>
      <c r="BN39" s="621"/>
      <c r="BO39" s="621"/>
      <c r="BP39" s="621"/>
      <c r="BQ39" s="621"/>
      <c r="BR39" s="621"/>
      <c r="BS39" s="621"/>
      <c r="BT39" s="621"/>
      <c r="BU39" s="622"/>
      <c r="BV39" s="623">
        <v>2780</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105413</v>
      </c>
      <c r="CS39" s="656"/>
      <c r="CT39" s="656"/>
      <c r="CU39" s="656"/>
      <c r="CV39" s="656"/>
      <c r="CW39" s="656"/>
      <c r="CX39" s="656"/>
      <c r="CY39" s="657"/>
      <c r="CZ39" s="628">
        <v>1.5</v>
      </c>
      <c r="DA39" s="654"/>
      <c r="DB39" s="654"/>
      <c r="DC39" s="658"/>
      <c r="DD39" s="632">
        <v>101168</v>
      </c>
      <c r="DE39" s="656"/>
      <c r="DF39" s="656"/>
      <c r="DG39" s="656"/>
      <c r="DH39" s="656"/>
      <c r="DI39" s="656"/>
      <c r="DJ39" s="656"/>
      <c r="DK39" s="657"/>
      <c r="DL39" s="632" t="s">
        <v>128</v>
      </c>
      <c r="DM39" s="656"/>
      <c r="DN39" s="656"/>
      <c r="DO39" s="656"/>
      <c r="DP39" s="656"/>
      <c r="DQ39" s="656"/>
      <c r="DR39" s="656"/>
      <c r="DS39" s="656"/>
      <c r="DT39" s="656"/>
      <c r="DU39" s="656"/>
      <c r="DV39" s="657"/>
      <c r="DW39" s="628" t="s">
        <v>128</v>
      </c>
      <c r="DX39" s="654"/>
      <c r="DY39" s="654"/>
      <c r="DZ39" s="654"/>
      <c r="EA39" s="654"/>
      <c r="EB39" s="654"/>
      <c r="EC39" s="655"/>
    </row>
    <row r="40" spans="2:133" ht="11.25" customHeight="1" x14ac:dyDescent="0.15">
      <c r="B40" s="620" t="s">
        <v>341</v>
      </c>
      <c r="C40" s="621"/>
      <c r="D40" s="621"/>
      <c r="E40" s="621"/>
      <c r="F40" s="621"/>
      <c r="G40" s="621"/>
      <c r="H40" s="621"/>
      <c r="I40" s="621"/>
      <c r="J40" s="621"/>
      <c r="K40" s="621"/>
      <c r="L40" s="621"/>
      <c r="M40" s="621"/>
      <c r="N40" s="621"/>
      <c r="O40" s="621"/>
      <c r="P40" s="621"/>
      <c r="Q40" s="622"/>
      <c r="R40" s="623">
        <v>49489</v>
      </c>
      <c r="S40" s="624"/>
      <c r="T40" s="624"/>
      <c r="U40" s="624"/>
      <c r="V40" s="624"/>
      <c r="W40" s="624"/>
      <c r="X40" s="624"/>
      <c r="Y40" s="625"/>
      <c r="Z40" s="626">
        <v>0.7</v>
      </c>
      <c r="AA40" s="626"/>
      <c r="AB40" s="626"/>
      <c r="AC40" s="626"/>
      <c r="AD40" s="627" t="s">
        <v>128</v>
      </c>
      <c r="AE40" s="627"/>
      <c r="AF40" s="627"/>
      <c r="AG40" s="627"/>
      <c r="AH40" s="627"/>
      <c r="AI40" s="627"/>
      <c r="AJ40" s="627"/>
      <c r="AK40" s="627"/>
      <c r="AL40" s="628" t="s">
        <v>175</v>
      </c>
      <c r="AM40" s="629"/>
      <c r="AN40" s="629"/>
      <c r="AO40" s="630"/>
      <c r="AQ40" s="686" t="s">
        <v>342</v>
      </c>
      <c r="AR40" s="687"/>
      <c r="AS40" s="687"/>
      <c r="AT40" s="687"/>
      <c r="AU40" s="687"/>
      <c r="AV40" s="687"/>
      <c r="AW40" s="687"/>
      <c r="AX40" s="687"/>
      <c r="AY40" s="688"/>
      <c r="AZ40" s="623" t="s">
        <v>175</v>
      </c>
      <c r="BA40" s="624"/>
      <c r="BB40" s="624"/>
      <c r="BC40" s="624"/>
      <c r="BD40" s="656"/>
      <c r="BE40" s="656"/>
      <c r="BF40" s="678"/>
      <c r="BG40" s="671" t="s">
        <v>343</v>
      </c>
      <c r="BH40" s="672"/>
      <c r="BI40" s="672"/>
      <c r="BJ40" s="672"/>
      <c r="BK40" s="672"/>
      <c r="BL40" s="223"/>
      <c r="BM40" s="621" t="s">
        <v>344</v>
      </c>
      <c r="BN40" s="621"/>
      <c r="BO40" s="621"/>
      <c r="BP40" s="621"/>
      <c r="BQ40" s="621"/>
      <c r="BR40" s="621"/>
      <c r="BS40" s="621"/>
      <c r="BT40" s="621"/>
      <c r="BU40" s="622"/>
      <c r="BV40" s="623">
        <v>96</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222260</v>
      </c>
      <c r="CS40" s="624"/>
      <c r="CT40" s="624"/>
      <c r="CU40" s="624"/>
      <c r="CV40" s="624"/>
      <c r="CW40" s="624"/>
      <c r="CX40" s="624"/>
      <c r="CY40" s="625"/>
      <c r="CZ40" s="628">
        <v>3.1</v>
      </c>
      <c r="DA40" s="654"/>
      <c r="DB40" s="654"/>
      <c r="DC40" s="658"/>
      <c r="DD40" s="632">
        <v>172260</v>
      </c>
      <c r="DE40" s="624"/>
      <c r="DF40" s="624"/>
      <c r="DG40" s="624"/>
      <c r="DH40" s="624"/>
      <c r="DI40" s="624"/>
      <c r="DJ40" s="624"/>
      <c r="DK40" s="625"/>
      <c r="DL40" s="632">
        <v>94</v>
      </c>
      <c r="DM40" s="624"/>
      <c r="DN40" s="624"/>
      <c r="DO40" s="624"/>
      <c r="DP40" s="624"/>
      <c r="DQ40" s="624"/>
      <c r="DR40" s="624"/>
      <c r="DS40" s="624"/>
      <c r="DT40" s="624"/>
      <c r="DU40" s="624"/>
      <c r="DV40" s="625"/>
      <c r="DW40" s="628">
        <v>0</v>
      </c>
      <c r="DX40" s="654"/>
      <c r="DY40" s="654"/>
      <c r="DZ40" s="654"/>
      <c r="EA40" s="654"/>
      <c r="EB40" s="654"/>
      <c r="EC40" s="655"/>
    </row>
    <row r="41" spans="2:133" ht="11.25" customHeight="1" x14ac:dyDescent="0.15">
      <c r="B41" s="644" t="s">
        <v>346</v>
      </c>
      <c r="C41" s="645"/>
      <c r="D41" s="645"/>
      <c r="E41" s="645"/>
      <c r="F41" s="645"/>
      <c r="G41" s="645"/>
      <c r="H41" s="645"/>
      <c r="I41" s="645"/>
      <c r="J41" s="645"/>
      <c r="K41" s="645"/>
      <c r="L41" s="645"/>
      <c r="M41" s="645"/>
      <c r="N41" s="645"/>
      <c r="O41" s="645"/>
      <c r="P41" s="645"/>
      <c r="Q41" s="646"/>
      <c r="R41" s="695">
        <v>7445938</v>
      </c>
      <c r="S41" s="696"/>
      <c r="T41" s="696"/>
      <c r="U41" s="696"/>
      <c r="V41" s="696"/>
      <c r="W41" s="696"/>
      <c r="X41" s="696"/>
      <c r="Y41" s="700"/>
      <c r="Z41" s="701">
        <v>100</v>
      </c>
      <c r="AA41" s="701"/>
      <c r="AB41" s="701"/>
      <c r="AC41" s="701"/>
      <c r="AD41" s="702">
        <v>4036827</v>
      </c>
      <c r="AE41" s="702"/>
      <c r="AF41" s="702"/>
      <c r="AG41" s="702"/>
      <c r="AH41" s="702"/>
      <c r="AI41" s="702"/>
      <c r="AJ41" s="702"/>
      <c r="AK41" s="702"/>
      <c r="AL41" s="703">
        <v>100</v>
      </c>
      <c r="AM41" s="683"/>
      <c r="AN41" s="683"/>
      <c r="AO41" s="704"/>
      <c r="AQ41" s="686" t="s">
        <v>347</v>
      </c>
      <c r="AR41" s="687"/>
      <c r="AS41" s="687"/>
      <c r="AT41" s="687"/>
      <c r="AU41" s="687"/>
      <c r="AV41" s="687"/>
      <c r="AW41" s="687"/>
      <c r="AX41" s="687"/>
      <c r="AY41" s="688"/>
      <c r="AZ41" s="623">
        <v>138286</v>
      </c>
      <c r="BA41" s="624"/>
      <c r="BB41" s="624"/>
      <c r="BC41" s="624"/>
      <c r="BD41" s="656"/>
      <c r="BE41" s="656"/>
      <c r="BF41" s="678"/>
      <c r="BG41" s="671"/>
      <c r="BH41" s="672"/>
      <c r="BI41" s="672"/>
      <c r="BJ41" s="672"/>
      <c r="BK41" s="672"/>
      <c r="BL41" s="223"/>
      <c r="BM41" s="621" t="s">
        <v>348</v>
      </c>
      <c r="BN41" s="621"/>
      <c r="BO41" s="621"/>
      <c r="BP41" s="621"/>
      <c r="BQ41" s="621"/>
      <c r="BR41" s="621"/>
      <c r="BS41" s="621"/>
      <c r="BT41" s="621"/>
      <c r="BU41" s="622"/>
      <c r="BV41" s="623" t="s">
        <v>128</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128</v>
      </c>
      <c r="CS41" s="656"/>
      <c r="CT41" s="656"/>
      <c r="CU41" s="656"/>
      <c r="CV41" s="656"/>
      <c r="CW41" s="656"/>
      <c r="CX41" s="656"/>
      <c r="CY41" s="657"/>
      <c r="CZ41" s="628" t="s">
        <v>128</v>
      </c>
      <c r="DA41" s="654"/>
      <c r="DB41" s="654"/>
      <c r="DC41" s="658"/>
      <c r="DD41" s="632" t="s">
        <v>128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350</v>
      </c>
      <c r="AR42" s="693"/>
      <c r="AS42" s="693"/>
      <c r="AT42" s="693"/>
      <c r="AU42" s="693"/>
      <c r="AV42" s="693"/>
      <c r="AW42" s="693"/>
      <c r="AX42" s="693"/>
      <c r="AY42" s="694"/>
      <c r="AZ42" s="695">
        <v>502268</v>
      </c>
      <c r="BA42" s="696"/>
      <c r="BB42" s="696"/>
      <c r="BC42" s="696"/>
      <c r="BD42" s="682"/>
      <c r="BE42" s="682"/>
      <c r="BF42" s="684"/>
      <c r="BG42" s="673"/>
      <c r="BH42" s="674"/>
      <c r="BI42" s="674"/>
      <c r="BJ42" s="674"/>
      <c r="BK42" s="674"/>
      <c r="BL42" s="224"/>
      <c r="BM42" s="645" t="s">
        <v>351</v>
      </c>
      <c r="BN42" s="645"/>
      <c r="BO42" s="645"/>
      <c r="BP42" s="645"/>
      <c r="BQ42" s="645"/>
      <c r="BR42" s="645"/>
      <c r="BS42" s="645"/>
      <c r="BT42" s="645"/>
      <c r="BU42" s="646"/>
      <c r="BV42" s="695">
        <v>471</v>
      </c>
      <c r="BW42" s="696"/>
      <c r="BX42" s="696"/>
      <c r="BY42" s="696"/>
      <c r="BZ42" s="696"/>
      <c r="CA42" s="696"/>
      <c r="CB42" s="705"/>
      <c r="CD42" s="620" t="s">
        <v>352</v>
      </c>
      <c r="CE42" s="621"/>
      <c r="CF42" s="621"/>
      <c r="CG42" s="621"/>
      <c r="CH42" s="621"/>
      <c r="CI42" s="621"/>
      <c r="CJ42" s="621"/>
      <c r="CK42" s="621"/>
      <c r="CL42" s="621"/>
      <c r="CM42" s="621"/>
      <c r="CN42" s="621"/>
      <c r="CO42" s="621"/>
      <c r="CP42" s="621"/>
      <c r="CQ42" s="622"/>
      <c r="CR42" s="623">
        <v>983393</v>
      </c>
      <c r="CS42" s="656"/>
      <c r="CT42" s="656"/>
      <c r="CU42" s="656"/>
      <c r="CV42" s="656"/>
      <c r="CW42" s="656"/>
      <c r="CX42" s="656"/>
      <c r="CY42" s="657"/>
      <c r="CZ42" s="628">
        <v>13.8</v>
      </c>
      <c r="DA42" s="654"/>
      <c r="DB42" s="654"/>
      <c r="DC42" s="658"/>
      <c r="DD42" s="632">
        <v>199952</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353</v>
      </c>
      <c r="CD43" s="620" t="s">
        <v>354</v>
      </c>
      <c r="CE43" s="621"/>
      <c r="CF43" s="621"/>
      <c r="CG43" s="621"/>
      <c r="CH43" s="621"/>
      <c r="CI43" s="621"/>
      <c r="CJ43" s="621"/>
      <c r="CK43" s="621"/>
      <c r="CL43" s="621"/>
      <c r="CM43" s="621"/>
      <c r="CN43" s="621"/>
      <c r="CO43" s="621"/>
      <c r="CP43" s="621"/>
      <c r="CQ43" s="622"/>
      <c r="CR43" s="623">
        <v>35904</v>
      </c>
      <c r="CS43" s="656"/>
      <c r="CT43" s="656"/>
      <c r="CU43" s="656"/>
      <c r="CV43" s="656"/>
      <c r="CW43" s="656"/>
      <c r="CX43" s="656"/>
      <c r="CY43" s="657"/>
      <c r="CZ43" s="628">
        <v>0.5</v>
      </c>
      <c r="DA43" s="654"/>
      <c r="DB43" s="654"/>
      <c r="DC43" s="658"/>
      <c r="DD43" s="632">
        <v>35904</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303</v>
      </c>
      <c r="CE44" s="660"/>
      <c r="CF44" s="620" t="s">
        <v>356</v>
      </c>
      <c r="CG44" s="621"/>
      <c r="CH44" s="621"/>
      <c r="CI44" s="621"/>
      <c r="CJ44" s="621"/>
      <c r="CK44" s="621"/>
      <c r="CL44" s="621"/>
      <c r="CM44" s="621"/>
      <c r="CN44" s="621"/>
      <c r="CO44" s="621"/>
      <c r="CP44" s="621"/>
      <c r="CQ44" s="622"/>
      <c r="CR44" s="623">
        <v>750809</v>
      </c>
      <c r="CS44" s="624"/>
      <c r="CT44" s="624"/>
      <c r="CU44" s="624"/>
      <c r="CV44" s="624"/>
      <c r="CW44" s="624"/>
      <c r="CX44" s="624"/>
      <c r="CY44" s="625"/>
      <c r="CZ44" s="628">
        <v>10.6</v>
      </c>
      <c r="DA44" s="629"/>
      <c r="DB44" s="629"/>
      <c r="DC44" s="635"/>
      <c r="DD44" s="632">
        <v>168553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358</v>
      </c>
      <c r="CG45" s="621"/>
      <c r="CH45" s="621"/>
      <c r="CI45" s="621"/>
      <c r="CJ45" s="621"/>
      <c r="CK45" s="621"/>
      <c r="CL45" s="621"/>
      <c r="CM45" s="621"/>
      <c r="CN45" s="621"/>
      <c r="CO45" s="621"/>
      <c r="CP45" s="621"/>
      <c r="CQ45" s="622"/>
      <c r="CR45" s="623">
        <v>250169</v>
      </c>
      <c r="CS45" s="656"/>
      <c r="CT45" s="656"/>
      <c r="CU45" s="656"/>
      <c r="CV45" s="656"/>
      <c r="CW45" s="656"/>
      <c r="CX45" s="656"/>
      <c r="CY45" s="657"/>
      <c r="CZ45" s="628">
        <v>3.5</v>
      </c>
      <c r="DA45" s="654"/>
      <c r="DB45" s="654"/>
      <c r="DC45" s="658"/>
      <c r="DD45" s="632">
        <v>40446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359</v>
      </c>
      <c r="CG46" s="621"/>
      <c r="CH46" s="621"/>
      <c r="CI46" s="621"/>
      <c r="CJ46" s="621"/>
      <c r="CK46" s="621"/>
      <c r="CL46" s="621"/>
      <c r="CM46" s="621"/>
      <c r="CN46" s="621"/>
      <c r="CO46" s="621"/>
      <c r="CP46" s="621"/>
      <c r="CQ46" s="622"/>
      <c r="CR46" s="623">
        <v>312024</v>
      </c>
      <c r="CS46" s="624"/>
      <c r="CT46" s="624"/>
      <c r="CU46" s="624"/>
      <c r="CV46" s="624"/>
      <c r="CW46" s="624"/>
      <c r="CX46" s="624"/>
      <c r="CY46" s="625"/>
      <c r="CZ46" s="628">
        <v>4.4000000000000004</v>
      </c>
      <c r="DA46" s="629"/>
      <c r="DB46" s="629"/>
      <c r="DC46" s="635"/>
      <c r="DD46" s="632">
        <v>102191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360</v>
      </c>
      <c r="CG47" s="621"/>
      <c r="CH47" s="621"/>
      <c r="CI47" s="621"/>
      <c r="CJ47" s="621"/>
      <c r="CK47" s="621"/>
      <c r="CL47" s="621"/>
      <c r="CM47" s="621"/>
      <c r="CN47" s="621"/>
      <c r="CO47" s="621"/>
      <c r="CP47" s="621"/>
      <c r="CQ47" s="622"/>
      <c r="CR47" s="623">
        <v>232584</v>
      </c>
      <c r="CS47" s="656"/>
      <c r="CT47" s="656"/>
      <c r="CU47" s="656"/>
      <c r="CV47" s="656"/>
      <c r="CW47" s="656"/>
      <c r="CX47" s="656"/>
      <c r="CY47" s="657"/>
      <c r="CZ47" s="628">
        <v>3.3</v>
      </c>
      <c r="DA47" s="654"/>
      <c r="DB47" s="654"/>
      <c r="DC47" s="658"/>
      <c r="DD47" s="632">
        <v>31399</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361</v>
      </c>
      <c r="CG48" s="621"/>
      <c r="CH48" s="621"/>
      <c r="CI48" s="621"/>
      <c r="CJ48" s="621"/>
      <c r="CK48" s="621"/>
      <c r="CL48" s="621"/>
      <c r="CM48" s="621"/>
      <c r="CN48" s="621"/>
      <c r="CO48" s="621"/>
      <c r="CP48" s="621"/>
      <c r="CQ48" s="622"/>
      <c r="CR48" s="623" t="s">
        <v>128</v>
      </c>
      <c r="CS48" s="624"/>
      <c r="CT48" s="624"/>
      <c r="CU48" s="624"/>
      <c r="CV48" s="624"/>
      <c r="CW48" s="624"/>
      <c r="CX48" s="624"/>
      <c r="CY48" s="625"/>
      <c r="CZ48" s="628" t="s">
        <v>362</v>
      </c>
      <c r="DA48" s="629"/>
      <c r="DB48" s="629"/>
      <c r="DC48" s="635"/>
      <c r="DD48" s="632" t="s">
        <v>362</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363</v>
      </c>
      <c r="CE49" s="645"/>
      <c r="CF49" s="645"/>
      <c r="CG49" s="645"/>
      <c r="CH49" s="645"/>
      <c r="CI49" s="645"/>
      <c r="CJ49" s="645"/>
      <c r="CK49" s="645"/>
      <c r="CL49" s="645"/>
      <c r="CM49" s="645"/>
      <c r="CN49" s="645"/>
      <c r="CO49" s="645"/>
      <c r="CP49" s="645"/>
      <c r="CQ49" s="646"/>
      <c r="CR49" s="695">
        <v>7116201</v>
      </c>
      <c r="CS49" s="682"/>
      <c r="CT49" s="682"/>
      <c r="CU49" s="682"/>
      <c r="CV49" s="682"/>
      <c r="CW49" s="682"/>
      <c r="CX49" s="682"/>
      <c r="CY49" s="711"/>
      <c r="CZ49" s="703">
        <v>100</v>
      </c>
      <c r="DA49" s="712"/>
      <c r="DB49" s="712"/>
      <c r="DC49" s="713"/>
      <c r="DD49" s="714">
        <v>4339587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MFBFq888GjL3sZTOpQx2BKRLUCOe6+EvRSrH4cFLrD5mxpz2Muysdab+2TvdGHm3ZQDKkuaaSRHtpFFzMIE0fw==" saltValue="RXrr1H7DJ7WkK+rbwdm63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386</v>
      </c>
      <c r="C7" s="750"/>
      <c r="D7" s="750"/>
      <c r="E7" s="750"/>
      <c r="F7" s="750"/>
      <c r="G7" s="750"/>
      <c r="H7" s="750"/>
      <c r="I7" s="750"/>
      <c r="J7" s="750"/>
      <c r="K7" s="750"/>
      <c r="L7" s="750"/>
      <c r="M7" s="750"/>
      <c r="N7" s="750"/>
      <c r="O7" s="750"/>
      <c r="P7" s="751"/>
      <c r="Q7" s="752">
        <v>7446</v>
      </c>
      <c r="R7" s="753"/>
      <c r="S7" s="753"/>
      <c r="T7" s="753"/>
      <c r="U7" s="753"/>
      <c r="V7" s="753">
        <v>7116</v>
      </c>
      <c r="W7" s="753"/>
      <c r="X7" s="753"/>
      <c r="Y7" s="753"/>
      <c r="Z7" s="753"/>
      <c r="AA7" s="753">
        <v>330</v>
      </c>
      <c r="AB7" s="753"/>
      <c r="AC7" s="753"/>
      <c r="AD7" s="753"/>
      <c r="AE7" s="754"/>
      <c r="AF7" s="755">
        <v>293</v>
      </c>
      <c r="AG7" s="756"/>
      <c r="AH7" s="756"/>
      <c r="AI7" s="756"/>
      <c r="AJ7" s="757"/>
      <c r="AK7" s="758">
        <v>7</v>
      </c>
      <c r="AL7" s="759"/>
      <c r="AM7" s="759"/>
      <c r="AN7" s="759"/>
      <c r="AO7" s="759"/>
      <c r="AP7" s="759">
        <v>6049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592</v>
      </c>
      <c r="BS7" s="746" t="s">
        <v>585</v>
      </c>
      <c r="BT7" s="747"/>
      <c r="BU7" s="747"/>
      <c r="BV7" s="747"/>
      <c r="BW7" s="747"/>
      <c r="BX7" s="747"/>
      <c r="BY7" s="747"/>
      <c r="BZ7" s="747"/>
      <c r="CA7" s="747"/>
      <c r="CB7" s="747"/>
      <c r="CC7" s="747"/>
      <c r="CD7" s="747"/>
      <c r="CE7" s="747"/>
      <c r="CF7" s="747"/>
      <c r="CG7" s="762"/>
      <c r="CH7" s="743">
        <v>305</v>
      </c>
      <c r="CI7" s="744"/>
      <c r="CJ7" s="744"/>
      <c r="CK7" s="744"/>
      <c r="CL7" s="745"/>
      <c r="CM7" s="743">
        <v>31116</v>
      </c>
      <c r="CN7" s="744"/>
      <c r="CO7" s="744"/>
      <c r="CP7" s="744"/>
      <c r="CQ7" s="745"/>
      <c r="CR7" s="743" t="s">
        <v>574</v>
      </c>
      <c r="CS7" s="744"/>
      <c r="CT7" s="744"/>
      <c r="CU7" s="744"/>
      <c r="CV7" s="745"/>
      <c r="CW7" s="743" t="s">
        <v>574</v>
      </c>
      <c r="CX7" s="744"/>
      <c r="CY7" s="744"/>
      <c r="CZ7" s="744"/>
      <c r="DA7" s="745"/>
      <c r="DB7" s="743" t="s">
        <v>574</v>
      </c>
      <c r="DC7" s="744"/>
      <c r="DD7" s="744"/>
      <c r="DE7" s="744"/>
      <c r="DF7" s="745"/>
      <c r="DG7" s="743" t="s">
        <v>574</v>
      </c>
      <c r="DH7" s="744"/>
      <c r="DI7" s="744"/>
      <c r="DJ7" s="744"/>
      <c r="DK7" s="745"/>
      <c r="DL7" s="743">
        <v>7</v>
      </c>
      <c r="DM7" s="744"/>
      <c r="DN7" s="744"/>
      <c r="DO7" s="744"/>
      <c r="DP7" s="745"/>
      <c r="DQ7" s="743">
        <v>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388</v>
      </c>
      <c r="B23" s="789" t="s">
        <v>389</v>
      </c>
      <c r="C23" s="790"/>
      <c r="D23" s="790"/>
      <c r="E23" s="790"/>
      <c r="F23" s="790"/>
      <c r="G23" s="790"/>
      <c r="H23" s="790"/>
      <c r="I23" s="790"/>
      <c r="J23" s="790"/>
      <c r="K23" s="790"/>
      <c r="L23" s="790"/>
      <c r="M23" s="790"/>
      <c r="N23" s="790"/>
      <c r="O23" s="790"/>
      <c r="P23" s="791"/>
      <c r="Q23" s="792">
        <v>7446</v>
      </c>
      <c r="R23" s="793"/>
      <c r="S23" s="793"/>
      <c r="T23" s="793"/>
      <c r="U23" s="793"/>
      <c r="V23" s="793">
        <v>7116</v>
      </c>
      <c r="W23" s="793"/>
      <c r="X23" s="793"/>
      <c r="Y23" s="793"/>
      <c r="Z23" s="793"/>
      <c r="AA23" s="793">
        <v>330</v>
      </c>
      <c r="AB23" s="793"/>
      <c r="AC23" s="793"/>
      <c r="AD23" s="793"/>
      <c r="AE23" s="794"/>
      <c r="AF23" s="795">
        <v>293</v>
      </c>
      <c r="AG23" s="793"/>
      <c r="AH23" s="793"/>
      <c r="AI23" s="793"/>
      <c r="AJ23" s="796"/>
      <c r="AK23" s="797"/>
      <c r="AL23" s="798"/>
      <c r="AM23" s="798"/>
      <c r="AN23" s="798"/>
      <c r="AO23" s="798"/>
      <c r="AP23" s="793">
        <v>6049</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401</v>
      </c>
      <c r="C28" s="750"/>
      <c r="D28" s="750"/>
      <c r="E28" s="750"/>
      <c r="F28" s="750"/>
      <c r="G28" s="750"/>
      <c r="H28" s="750"/>
      <c r="I28" s="750"/>
      <c r="J28" s="750"/>
      <c r="K28" s="750"/>
      <c r="L28" s="750"/>
      <c r="M28" s="750"/>
      <c r="N28" s="750"/>
      <c r="O28" s="750"/>
      <c r="P28" s="751"/>
      <c r="Q28" s="822">
        <v>1837</v>
      </c>
      <c r="R28" s="823"/>
      <c r="S28" s="823"/>
      <c r="T28" s="823"/>
      <c r="U28" s="823"/>
      <c r="V28" s="823">
        <v>1749</v>
      </c>
      <c r="W28" s="823"/>
      <c r="X28" s="823"/>
      <c r="Y28" s="823"/>
      <c r="Z28" s="823"/>
      <c r="AA28" s="823">
        <v>88</v>
      </c>
      <c r="AB28" s="823"/>
      <c r="AC28" s="823"/>
      <c r="AD28" s="823"/>
      <c r="AE28" s="824"/>
      <c r="AF28" s="825">
        <v>88</v>
      </c>
      <c r="AG28" s="823"/>
      <c r="AH28" s="823"/>
      <c r="AI28" s="823"/>
      <c r="AJ28" s="826"/>
      <c r="AK28" s="827">
        <v>138</v>
      </c>
      <c r="AL28" s="828"/>
      <c r="AM28" s="828"/>
      <c r="AN28" s="828"/>
      <c r="AO28" s="828"/>
      <c r="AP28" s="828" t="s">
        <v>574</v>
      </c>
      <c r="AQ28" s="828"/>
      <c r="AR28" s="828"/>
      <c r="AS28" s="828"/>
      <c r="AT28" s="828"/>
      <c r="AU28" s="828" t="s">
        <v>574</v>
      </c>
      <c r="AV28" s="828"/>
      <c r="AW28" s="828"/>
      <c r="AX28" s="828"/>
      <c r="AY28" s="828"/>
      <c r="AZ28" s="829" t="s">
        <v>574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402</v>
      </c>
      <c r="C29" s="781"/>
      <c r="D29" s="781"/>
      <c r="E29" s="781"/>
      <c r="F29" s="781"/>
      <c r="G29" s="781"/>
      <c r="H29" s="781"/>
      <c r="I29" s="781"/>
      <c r="J29" s="781"/>
      <c r="K29" s="781"/>
      <c r="L29" s="781"/>
      <c r="M29" s="781"/>
      <c r="N29" s="781"/>
      <c r="O29" s="781"/>
      <c r="P29" s="782"/>
      <c r="Q29" s="783">
        <v>1501</v>
      </c>
      <c r="R29" s="784"/>
      <c r="S29" s="784"/>
      <c r="T29" s="784"/>
      <c r="U29" s="784"/>
      <c r="V29" s="784">
        <v>1388</v>
      </c>
      <c r="W29" s="784"/>
      <c r="X29" s="784"/>
      <c r="Y29" s="784"/>
      <c r="Z29" s="784"/>
      <c r="AA29" s="784">
        <v>113</v>
      </c>
      <c r="AB29" s="784"/>
      <c r="AC29" s="784"/>
      <c r="AD29" s="784"/>
      <c r="AE29" s="785"/>
      <c r="AF29" s="786">
        <v>113</v>
      </c>
      <c r="AG29" s="787"/>
      <c r="AH29" s="787"/>
      <c r="AI29" s="787"/>
      <c r="AJ29" s="788"/>
      <c r="AK29" s="834">
        <v>206</v>
      </c>
      <c r="AL29" s="830"/>
      <c r="AM29" s="830"/>
      <c r="AN29" s="830"/>
      <c r="AO29" s="830"/>
      <c r="AP29" s="830" t="s">
        <v>574</v>
      </c>
      <c r="AQ29" s="830"/>
      <c r="AR29" s="830"/>
      <c r="AS29" s="830"/>
      <c r="AT29" s="830"/>
      <c r="AU29" s="830" t="s">
        <v>574</v>
      </c>
      <c r="AV29" s="830"/>
      <c r="AW29" s="830"/>
      <c r="AX29" s="830"/>
      <c r="AY29" s="830"/>
      <c r="AZ29" s="831" t="s">
        <v>574</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403</v>
      </c>
      <c r="C30" s="781"/>
      <c r="D30" s="781"/>
      <c r="E30" s="781"/>
      <c r="F30" s="781"/>
      <c r="G30" s="781"/>
      <c r="H30" s="781"/>
      <c r="I30" s="781"/>
      <c r="J30" s="781"/>
      <c r="K30" s="781"/>
      <c r="L30" s="781"/>
      <c r="M30" s="781"/>
      <c r="N30" s="781"/>
      <c r="O30" s="781"/>
      <c r="P30" s="782"/>
      <c r="Q30" s="783">
        <v>207</v>
      </c>
      <c r="R30" s="784"/>
      <c r="S30" s="784"/>
      <c r="T30" s="784"/>
      <c r="U30" s="784"/>
      <c r="V30" s="784">
        <v>207</v>
      </c>
      <c r="W30" s="784"/>
      <c r="X30" s="784"/>
      <c r="Y30" s="784"/>
      <c r="Z30" s="784"/>
      <c r="AA30" s="784">
        <v>1</v>
      </c>
      <c r="AB30" s="784"/>
      <c r="AC30" s="784"/>
      <c r="AD30" s="784"/>
      <c r="AE30" s="785"/>
      <c r="AF30" s="786">
        <v>1</v>
      </c>
      <c r="AG30" s="787"/>
      <c r="AH30" s="787"/>
      <c r="AI30" s="787"/>
      <c r="AJ30" s="788"/>
      <c r="AK30" s="834">
        <v>55</v>
      </c>
      <c r="AL30" s="830"/>
      <c r="AM30" s="830"/>
      <c r="AN30" s="830"/>
      <c r="AO30" s="830"/>
      <c r="AP30" s="830" t="s">
        <v>574</v>
      </c>
      <c r="AQ30" s="830"/>
      <c r="AR30" s="830"/>
      <c r="AS30" s="830"/>
      <c r="AT30" s="830"/>
      <c r="AU30" s="830" t="s">
        <v>574</v>
      </c>
      <c r="AV30" s="830"/>
      <c r="AW30" s="830"/>
      <c r="AX30" s="830"/>
      <c r="AY30" s="830"/>
      <c r="AZ30" s="831" t="s">
        <v>574</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404</v>
      </c>
      <c r="C31" s="781"/>
      <c r="D31" s="781"/>
      <c r="E31" s="781"/>
      <c r="F31" s="781"/>
      <c r="G31" s="781"/>
      <c r="H31" s="781"/>
      <c r="I31" s="781"/>
      <c r="J31" s="781"/>
      <c r="K31" s="781"/>
      <c r="L31" s="781"/>
      <c r="M31" s="781"/>
      <c r="N31" s="781"/>
      <c r="O31" s="781"/>
      <c r="P31" s="782"/>
      <c r="Q31" s="783">
        <v>324</v>
      </c>
      <c r="R31" s="784"/>
      <c r="S31" s="784"/>
      <c r="T31" s="784"/>
      <c r="U31" s="784"/>
      <c r="V31" s="784">
        <v>296</v>
      </c>
      <c r="W31" s="784"/>
      <c r="X31" s="784"/>
      <c r="Y31" s="784"/>
      <c r="Z31" s="784"/>
      <c r="AA31" s="784">
        <v>29</v>
      </c>
      <c r="AB31" s="784"/>
      <c r="AC31" s="784"/>
      <c r="AD31" s="784"/>
      <c r="AE31" s="785"/>
      <c r="AF31" s="786">
        <v>783</v>
      </c>
      <c r="AG31" s="787"/>
      <c r="AH31" s="787"/>
      <c r="AI31" s="787"/>
      <c r="AJ31" s="788"/>
      <c r="AK31" s="834">
        <v>0</v>
      </c>
      <c r="AL31" s="830"/>
      <c r="AM31" s="830"/>
      <c r="AN31" s="830"/>
      <c r="AO31" s="830"/>
      <c r="AP31" s="830">
        <v>1386</v>
      </c>
      <c r="AQ31" s="830"/>
      <c r="AR31" s="830"/>
      <c r="AS31" s="830"/>
      <c r="AT31" s="830"/>
      <c r="AU31" s="830" t="s">
        <v>574</v>
      </c>
      <c r="AV31" s="830"/>
      <c r="AW31" s="830"/>
      <c r="AX31" s="830"/>
      <c r="AY31" s="830"/>
      <c r="AZ31" s="831" t="s">
        <v>574</v>
      </c>
      <c r="BA31" s="831"/>
      <c r="BB31" s="831"/>
      <c r="BC31" s="831"/>
      <c r="BD31" s="831"/>
      <c r="BE31" s="832" t="s">
        <v>405</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406</v>
      </c>
      <c r="C32" s="781"/>
      <c r="D32" s="781"/>
      <c r="E32" s="781"/>
      <c r="F32" s="781"/>
      <c r="G32" s="781"/>
      <c r="H32" s="781"/>
      <c r="I32" s="781"/>
      <c r="J32" s="781"/>
      <c r="K32" s="781"/>
      <c r="L32" s="781"/>
      <c r="M32" s="781"/>
      <c r="N32" s="781"/>
      <c r="O32" s="781"/>
      <c r="P32" s="782"/>
      <c r="Q32" s="783">
        <v>432</v>
      </c>
      <c r="R32" s="784"/>
      <c r="S32" s="784"/>
      <c r="T32" s="784"/>
      <c r="U32" s="784"/>
      <c r="V32" s="784">
        <v>407</v>
      </c>
      <c r="W32" s="784"/>
      <c r="X32" s="784"/>
      <c r="Y32" s="784"/>
      <c r="Z32" s="784"/>
      <c r="AA32" s="784">
        <v>24</v>
      </c>
      <c r="AB32" s="784"/>
      <c r="AC32" s="784"/>
      <c r="AD32" s="784"/>
      <c r="AE32" s="785"/>
      <c r="AF32" s="786">
        <v>126</v>
      </c>
      <c r="AG32" s="787"/>
      <c r="AH32" s="787"/>
      <c r="AI32" s="787"/>
      <c r="AJ32" s="788"/>
      <c r="AK32" s="834">
        <v>196</v>
      </c>
      <c r="AL32" s="830"/>
      <c r="AM32" s="830"/>
      <c r="AN32" s="830"/>
      <c r="AO32" s="830"/>
      <c r="AP32" s="830">
        <v>2489</v>
      </c>
      <c r="AQ32" s="830"/>
      <c r="AR32" s="830"/>
      <c r="AS32" s="830"/>
      <c r="AT32" s="830"/>
      <c r="AU32" s="830">
        <v>1464</v>
      </c>
      <c r="AV32" s="830"/>
      <c r="AW32" s="830"/>
      <c r="AX32" s="830"/>
      <c r="AY32" s="830"/>
      <c r="AZ32" s="831" t="s">
        <v>574</v>
      </c>
      <c r="BA32" s="831"/>
      <c r="BB32" s="831"/>
      <c r="BC32" s="831"/>
      <c r="BD32" s="831"/>
      <c r="BE32" s="832" t="s">
        <v>407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408</v>
      </c>
      <c r="C33" s="781"/>
      <c r="D33" s="781"/>
      <c r="E33" s="781"/>
      <c r="F33" s="781"/>
      <c r="G33" s="781"/>
      <c r="H33" s="781"/>
      <c r="I33" s="781"/>
      <c r="J33" s="781"/>
      <c r="K33" s="781"/>
      <c r="L33" s="781"/>
      <c r="M33" s="781"/>
      <c r="N33" s="781"/>
      <c r="O33" s="781"/>
      <c r="P33" s="782"/>
      <c r="Q33" s="783">
        <v>70</v>
      </c>
      <c r="R33" s="784"/>
      <c r="S33" s="784"/>
      <c r="T33" s="784"/>
      <c r="U33" s="784"/>
      <c r="V33" s="784">
        <v>70</v>
      </c>
      <c r="W33" s="784"/>
      <c r="X33" s="784"/>
      <c r="Y33" s="784"/>
      <c r="Z33" s="784"/>
      <c r="AA33" s="784">
        <v>0</v>
      </c>
      <c r="AB33" s="784"/>
      <c r="AC33" s="784"/>
      <c r="AD33" s="784"/>
      <c r="AE33" s="785"/>
      <c r="AF33" s="786" t="s">
        <v>409</v>
      </c>
      <c r="AG33" s="787"/>
      <c r="AH33" s="787"/>
      <c r="AI33" s="787"/>
      <c r="AJ33" s="788"/>
      <c r="AK33" s="834">
        <v>51</v>
      </c>
      <c r="AL33" s="830"/>
      <c r="AM33" s="830"/>
      <c r="AN33" s="830"/>
      <c r="AO33" s="830"/>
      <c r="AP33" s="830">
        <v>35</v>
      </c>
      <c r="AQ33" s="830"/>
      <c r="AR33" s="830"/>
      <c r="AS33" s="830"/>
      <c r="AT33" s="830"/>
      <c r="AU33" s="830">
        <v>33</v>
      </c>
      <c r="AV33" s="830"/>
      <c r="AW33" s="830"/>
      <c r="AX33" s="830"/>
      <c r="AY33" s="830"/>
      <c r="AZ33" s="831" t="s">
        <v>574</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388</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1110</v>
      </c>
      <c r="AG63" s="844"/>
      <c r="AH63" s="844"/>
      <c r="AI63" s="844"/>
      <c r="AJ63" s="845"/>
      <c r="AK63" s="846"/>
      <c r="AL63" s="841"/>
      <c r="AM63" s="841"/>
      <c r="AN63" s="841"/>
      <c r="AO63" s="841"/>
      <c r="AP63" s="844">
        <v>3910</v>
      </c>
      <c r="AQ63" s="844"/>
      <c r="AR63" s="844"/>
      <c r="AS63" s="844"/>
      <c r="AT63" s="844"/>
      <c r="AU63" s="844">
        <v>1497</v>
      </c>
      <c r="AV63" s="844"/>
      <c r="AW63" s="844"/>
      <c r="AX63" s="844"/>
      <c r="AY63" s="844"/>
      <c r="AZ63" s="848"/>
      <c r="BA63" s="848"/>
      <c r="BB63" s="848"/>
      <c r="BC63" s="848"/>
      <c r="BD63" s="848"/>
      <c r="BE63" s="849"/>
      <c r="BF63" s="849"/>
      <c r="BG63" s="849"/>
      <c r="BH63" s="849"/>
      <c r="BI63" s="850"/>
      <c r="BJ63" s="851" t="s">
        <v>390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394</v>
      </c>
      <c r="W66" s="734"/>
      <c r="X66" s="734"/>
      <c r="Y66" s="734"/>
      <c r="Z66" s="735"/>
      <c r="AA66" s="733" t="s">
        <v>395</v>
      </c>
      <c r="AB66" s="734"/>
      <c r="AC66" s="734"/>
      <c r="AD66" s="734"/>
      <c r="AE66" s="735"/>
      <c r="AF66" s="854" t="s">
        <v>396</v>
      </c>
      <c r="AG66" s="815"/>
      <c r="AH66" s="815"/>
      <c r="AI66" s="815"/>
      <c r="AJ66" s="855"/>
      <c r="AK66" s="733" t="s">
        <v>397</v>
      </c>
      <c r="AL66" s="728"/>
      <c r="AM66" s="728"/>
      <c r="AN66" s="728"/>
      <c r="AO66" s="729"/>
      <c r="AP66" s="733" t="s">
        <v>398</v>
      </c>
      <c r="AQ66" s="734"/>
      <c r="AR66" s="734"/>
      <c r="AS66" s="734"/>
      <c r="AT66" s="735"/>
      <c r="AU66" s="733" t="s">
        <v>416</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1242</v>
      </c>
      <c r="R68" s="866"/>
      <c r="S68" s="866"/>
      <c r="T68" s="866"/>
      <c r="U68" s="866"/>
      <c r="V68" s="866">
        <v>1199</v>
      </c>
      <c r="W68" s="866"/>
      <c r="X68" s="866"/>
      <c r="Y68" s="866"/>
      <c r="Z68" s="866"/>
      <c r="AA68" s="866">
        <v>43</v>
      </c>
      <c r="AB68" s="866"/>
      <c r="AC68" s="866"/>
      <c r="AD68" s="866"/>
      <c r="AE68" s="866"/>
      <c r="AF68" s="866">
        <v>43</v>
      </c>
      <c r="AG68" s="866"/>
      <c r="AH68" s="866"/>
      <c r="AI68" s="866"/>
      <c r="AJ68" s="866"/>
      <c r="AK68" s="866">
        <v>186</v>
      </c>
      <c r="AL68" s="866"/>
      <c r="AM68" s="866"/>
      <c r="AN68" s="866"/>
      <c r="AO68" s="866"/>
      <c r="AP68" s="866">
        <v>4036</v>
      </c>
      <c r="AQ68" s="866"/>
      <c r="AR68" s="866"/>
      <c r="AS68" s="866"/>
      <c r="AT68" s="866"/>
      <c r="AU68" s="866">
        <v>1310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7</v>
      </c>
      <c r="R69" s="830"/>
      <c r="S69" s="830"/>
      <c r="T69" s="830"/>
      <c r="U69" s="830"/>
      <c r="V69" s="830">
        <v>7</v>
      </c>
      <c r="W69" s="830"/>
      <c r="X69" s="830"/>
      <c r="Y69" s="830"/>
      <c r="Z69" s="830"/>
      <c r="AA69" s="830">
        <v>0</v>
      </c>
      <c r="AB69" s="830"/>
      <c r="AC69" s="830"/>
      <c r="AD69" s="830"/>
      <c r="AE69" s="830"/>
      <c r="AF69" s="830">
        <v>0</v>
      </c>
      <c r="AG69" s="830"/>
      <c r="AH69" s="830"/>
      <c r="AI69" s="830"/>
      <c r="AJ69" s="830"/>
      <c r="AK69" s="830" t="s">
        <v>591</v>
      </c>
      <c r="AL69" s="830"/>
      <c r="AM69" s="830"/>
      <c r="AN69" s="830"/>
      <c r="AO69" s="830"/>
      <c r="AP69" s="830" t="s">
        <v>591</v>
      </c>
      <c r="AQ69" s="830"/>
      <c r="AR69" s="830"/>
      <c r="AS69" s="830"/>
      <c r="AT69" s="830"/>
      <c r="AU69" s="830" t="s">
        <v>591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6796</v>
      </c>
      <c r="R70" s="830"/>
      <c r="S70" s="830"/>
      <c r="T70" s="830"/>
      <c r="U70" s="830"/>
      <c r="V70" s="830">
        <v>6048</v>
      </c>
      <c r="W70" s="830"/>
      <c r="X70" s="830"/>
      <c r="Y70" s="830"/>
      <c r="Z70" s="830"/>
      <c r="AA70" s="830">
        <v>749</v>
      </c>
      <c r="AB70" s="830"/>
      <c r="AC70" s="830"/>
      <c r="AD70" s="830"/>
      <c r="AE70" s="830"/>
      <c r="AF70" s="830">
        <v>749</v>
      </c>
      <c r="AG70" s="830"/>
      <c r="AH70" s="830"/>
      <c r="AI70" s="830"/>
      <c r="AJ70" s="830"/>
      <c r="AK70" s="830">
        <v>1022</v>
      </c>
      <c r="AL70" s="830"/>
      <c r="AM70" s="830"/>
      <c r="AN70" s="830"/>
      <c r="AO70" s="830"/>
      <c r="AP70" s="830">
        <v>0</v>
      </c>
      <c r="AQ70" s="830"/>
      <c r="AR70" s="830"/>
      <c r="AS70" s="830"/>
      <c r="AT70" s="830"/>
      <c r="AU70" s="830">
        <v>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41</v>
      </c>
      <c r="R71" s="830"/>
      <c r="S71" s="830"/>
      <c r="T71" s="830"/>
      <c r="U71" s="830"/>
      <c r="V71" s="830">
        <v>34</v>
      </c>
      <c r="W71" s="830"/>
      <c r="X71" s="830"/>
      <c r="Y71" s="830"/>
      <c r="Z71" s="830"/>
      <c r="AA71" s="830">
        <v>7</v>
      </c>
      <c r="AB71" s="830"/>
      <c r="AC71" s="830"/>
      <c r="AD71" s="830"/>
      <c r="AE71" s="830"/>
      <c r="AF71" s="830">
        <v>7</v>
      </c>
      <c r="AG71" s="830"/>
      <c r="AH71" s="830"/>
      <c r="AI71" s="830"/>
      <c r="AJ71" s="830"/>
      <c r="AK71" s="830">
        <v>0</v>
      </c>
      <c r="AL71" s="830"/>
      <c r="AM71" s="830"/>
      <c r="AN71" s="830"/>
      <c r="AO71" s="830"/>
      <c r="AP71" s="830">
        <v>0</v>
      </c>
      <c r="AQ71" s="830"/>
      <c r="AR71" s="830"/>
      <c r="AS71" s="830"/>
      <c r="AT71" s="830"/>
      <c r="AU71" s="830">
        <v>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12</v>
      </c>
      <c r="R72" s="830"/>
      <c r="S72" s="830"/>
      <c r="T72" s="830"/>
      <c r="U72" s="830"/>
      <c r="V72" s="830">
        <v>9</v>
      </c>
      <c r="W72" s="830"/>
      <c r="X72" s="830"/>
      <c r="Y72" s="830"/>
      <c r="Z72" s="830"/>
      <c r="AA72" s="830">
        <v>3</v>
      </c>
      <c r="AB72" s="830"/>
      <c r="AC72" s="830"/>
      <c r="AD72" s="830"/>
      <c r="AE72" s="830"/>
      <c r="AF72" s="830">
        <v>3</v>
      </c>
      <c r="AG72" s="830"/>
      <c r="AH72" s="830"/>
      <c r="AI72" s="830"/>
      <c r="AJ72" s="830"/>
      <c r="AK72" s="830">
        <v>0</v>
      </c>
      <c r="AL72" s="830"/>
      <c r="AM72" s="830"/>
      <c r="AN72" s="830"/>
      <c r="AO72" s="830"/>
      <c r="AP72" s="830">
        <v>0</v>
      </c>
      <c r="AQ72" s="830"/>
      <c r="AR72" s="830"/>
      <c r="AS72" s="830"/>
      <c r="AT72" s="830"/>
      <c r="AU72" s="830">
        <v>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3</v>
      </c>
      <c r="R73" s="830"/>
      <c r="S73" s="830"/>
      <c r="T73" s="830"/>
      <c r="U73" s="830"/>
      <c r="V73" s="830">
        <v>1</v>
      </c>
      <c r="W73" s="830"/>
      <c r="X73" s="830"/>
      <c r="Y73" s="830"/>
      <c r="Z73" s="830"/>
      <c r="AA73" s="830">
        <v>2</v>
      </c>
      <c r="AB73" s="830"/>
      <c r="AC73" s="830"/>
      <c r="AD73" s="830"/>
      <c r="AE73" s="830"/>
      <c r="AF73" s="830">
        <v>2</v>
      </c>
      <c r="AG73" s="830"/>
      <c r="AH73" s="830"/>
      <c r="AI73" s="830"/>
      <c r="AJ73" s="830"/>
      <c r="AK73" s="830">
        <v>0</v>
      </c>
      <c r="AL73" s="830"/>
      <c r="AM73" s="830"/>
      <c r="AN73" s="830"/>
      <c r="AO73" s="830"/>
      <c r="AP73" s="830">
        <v>0</v>
      </c>
      <c r="AQ73" s="830"/>
      <c r="AR73" s="830"/>
      <c r="AS73" s="830"/>
      <c r="AT73" s="830"/>
      <c r="AU73" s="830">
        <v>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6</v>
      </c>
      <c r="R74" s="830"/>
      <c r="S74" s="830"/>
      <c r="T74" s="830"/>
      <c r="U74" s="830"/>
      <c r="V74" s="830">
        <v>2</v>
      </c>
      <c r="W74" s="830"/>
      <c r="X74" s="830"/>
      <c r="Y74" s="830"/>
      <c r="Z74" s="830"/>
      <c r="AA74" s="830">
        <v>4</v>
      </c>
      <c r="AB74" s="830"/>
      <c r="AC74" s="830"/>
      <c r="AD74" s="830"/>
      <c r="AE74" s="830"/>
      <c r="AF74" s="830">
        <v>4</v>
      </c>
      <c r="AG74" s="830"/>
      <c r="AH74" s="830"/>
      <c r="AI74" s="830"/>
      <c r="AJ74" s="830"/>
      <c r="AK74" s="830">
        <v>0</v>
      </c>
      <c r="AL74" s="830"/>
      <c r="AM74" s="830"/>
      <c r="AN74" s="830"/>
      <c r="AO74" s="830"/>
      <c r="AP74" s="830">
        <v>0</v>
      </c>
      <c r="AQ74" s="830"/>
      <c r="AR74" s="830"/>
      <c r="AS74" s="830"/>
      <c r="AT74" s="830"/>
      <c r="AU74" s="830">
        <v>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32</v>
      </c>
      <c r="R75" s="878"/>
      <c r="S75" s="878"/>
      <c r="T75" s="878"/>
      <c r="U75" s="834"/>
      <c r="V75" s="879">
        <v>27</v>
      </c>
      <c r="W75" s="878"/>
      <c r="X75" s="878"/>
      <c r="Y75" s="878"/>
      <c r="Z75" s="834"/>
      <c r="AA75" s="879">
        <v>5</v>
      </c>
      <c r="AB75" s="878"/>
      <c r="AC75" s="878"/>
      <c r="AD75" s="878"/>
      <c r="AE75" s="834"/>
      <c r="AF75" s="879">
        <v>5</v>
      </c>
      <c r="AG75" s="878"/>
      <c r="AH75" s="878"/>
      <c r="AI75" s="878"/>
      <c r="AJ75" s="834"/>
      <c r="AK75" s="879">
        <v>0</v>
      </c>
      <c r="AL75" s="878"/>
      <c r="AM75" s="878"/>
      <c r="AN75" s="878"/>
      <c r="AO75" s="834"/>
      <c r="AP75" s="879">
        <v>0</v>
      </c>
      <c r="AQ75" s="878"/>
      <c r="AR75" s="878"/>
      <c r="AS75" s="878"/>
      <c r="AT75" s="834"/>
      <c r="AU75" s="879">
        <v>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583</v>
      </c>
      <c r="C76" s="874"/>
      <c r="D76" s="874"/>
      <c r="E76" s="874"/>
      <c r="F76" s="874"/>
      <c r="G76" s="874"/>
      <c r="H76" s="874"/>
      <c r="I76" s="874"/>
      <c r="J76" s="874"/>
      <c r="K76" s="874"/>
      <c r="L76" s="874"/>
      <c r="M76" s="874"/>
      <c r="N76" s="874"/>
      <c r="O76" s="874"/>
      <c r="P76" s="875"/>
      <c r="Q76" s="877">
        <v>284</v>
      </c>
      <c r="R76" s="878"/>
      <c r="S76" s="878"/>
      <c r="T76" s="878"/>
      <c r="U76" s="834"/>
      <c r="V76" s="879">
        <v>269</v>
      </c>
      <c r="W76" s="878"/>
      <c r="X76" s="878"/>
      <c r="Y76" s="878"/>
      <c r="Z76" s="834"/>
      <c r="AA76" s="879">
        <v>15</v>
      </c>
      <c r="AB76" s="878"/>
      <c r="AC76" s="878"/>
      <c r="AD76" s="878"/>
      <c r="AE76" s="834"/>
      <c r="AF76" s="879">
        <v>15</v>
      </c>
      <c r="AG76" s="878"/>
      <c r="AH76" s="878"/>
      <c r="AI76" s="878"/>
      <c r="AJ76" s="834"/>
      <c r="AK76" s="879">
        <v>31</v>
      </c>
      <c r="AL76" s="878"/>
      <c r="AM76" s="878"/>
      <c r="AN76" s="878"/>
      <c r="AO76" s="834"/>
      <c r="AP76" s="879">
        <v>0</v>
      </c>
      <c r="AQ76" s="878"/>
      <c r="AR76" s="878"/>
      <c r="AS76" s="878"/>
      <c r="AT76" s="834"/>
      <c r="AU76" s="879">
        <v>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584</v>
      </c>
      <c r="C77" s="874"/>
      <c r="D77" s="874"/>
      <c r="E77" s="874"/>
      <c r="F77" s="874"/>
      <c r="G77" s="874"/>
      <c r="H77" s="874"/>
      <c r="I77" s="874"/>
      <c r="J77" s="874"/>
      <c r="K77" s="874"/>
      <c r="L77" s="874"/>
      <c r="M77" s="874"/>
      <c r="N77" s="874"/>
      <c r="O77" s="874"/>
      <c r="P77" s="875"/>
      <c r="Q77" s="877">
        <v>230610</v>
      </c>
      <c r="R77" s="878"/>
      <c r="S77" s="878"/>
      <c r="T77" s="878"/>
      <c r="U77" s="834"/>
      <c r="V77" s="879">
        <v>226088</v>
      </c>
      <c r="W77" s="878"/>
      <c r="X77" s="878"/>
      <c r="Y77" s="878"/>
      <c r="Z77" s="834"/>
      <c r="AA77" s="879">
        <v>4522</v>
      </c>
      <c r="AB77" s="878"/>
      <c r="AC77" s="878"/>
      <c r="AD77" s="878"/>
      <c r="AE77" s="834"/>
      <c r="AF77" s="879">
        <v>4522</v>
      </c>
      <c r="AG77" s="878"/>
      <c r="AH77" s="878"/>
      <c r="AI77" s="878"/>
      <c r="AJ77" s="834"/>
      <c r="AK77" s="879">
        <v>41</v>
      </c>
      <c r="AL77" s="878"/>
      <c r="AM77" s="878"/>
      <c r="AN77" s="878"/>
      <c r="AO77" s="834"/>
      <c r="AP77" s="879">
        <v>0</v>
      </c>
      <c r="AQ77" s="878"/>
      <c r="AR77" s="878"/>
      <c r="AS77" s="878"/>
      <c r="AT77" s="834"/>
      <c r="AU77" s="879">
        <v>0</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388</v>
      </c>
      <c r="B88" s="789" t="s">
        <v>417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418</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v>7</v>
      </c>
      <c r="DM102" s="852"/>
      <c r="DN102" s="852"/>
      <c r="DO102" s="852"/>
      <c r="DP102" s="891"/>
      <c r="DQ102" s="890">
        <v>1</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419</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420</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423</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424</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425</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426</v>
      </c>
      <c r="AB109" s="893"/>
      <c r="AC109" s="893"/>
      <c r="AD109" s="893"/>
      <c r="AE109" s="894"/>
      <c r="AF109" s="892" t="s">
        <v>427</v>
      </c>
      <c r="AG109" s="893"/>
      <c r="AH109" s="893"/>
      <c r="AI109" s="893"/>
      <c r="AJ109" s="894"/>
      <c r="AK109" s="892" t="s">
        <v>305</v>
      </c>
      <c r="AL109" s="893"/>
      <c r="AM109" s="893"/>
      <c r="AN109" s="893"/>
      <c r="AO109" s="894"/>
      <c r="AP109" s="892" t="s">
        <v>428</v>
      </c>
      <c r="AQ109" s="893"/>
      <c r="AR109" s="893"/>
      <c r="AS109" s="893"/>
      <c r="AT109" s="895"/>
      <c r="AU109" s="912" t="s">
        <v>425</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426</v>
      </c>
      <c r="BR109" s="893"/>
      <c r="BS109" s="893"/>
      <c r="BT109" s="893"/>
      <c r="BU109" s="894"/>
      <c r="BV109" s="892" t="s">
        <v>427</v>
      </c>
      <c r="BW109" s="893"/>
      <c r="BX109" s="893"/>
      <c r="BY109" s="893"/>
      <c r="BZ109" s="894"/>
      <c r="CA109" s="892" t="s">
        <v>305</v>
      </c>
      <c r="CB109" s="893"/>
      <c r="CC109" s="893"/>
      <c r="CD109" s="893"/>
      <c r="CE109" s="894"/>
      <c r="CF109" s="913" t="s">
        <v>428</v>
      </c>
      <c r="CG109" s="913"/>
      <c r="CH109" s="913"/>
      <c r="CI109" s="913"/>
      <c r="CJ109" s="913"/>
      <c r="CK109" s="892" t="s">
        <v>429</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426</v>
      </c>
      <c r="DH109" s="893"/>
      <c r="DI109" s="893"/>
      <c r="DJ109" s="893"/>
      <c r="DK109" s="894"/>
      <c r="DL109" s="892" t="s">
        <v>427</v>
      </c>
      <c r="DM109" s="893"/>
      <c r="DN109" s="893"/>
      <c r="DO109" s="893"/>
      <c r="DP109" s="894"/>
      <c r="DQ109" s="892" t="s">
        <v>305</v>
      </c>
      <c r="DR109" s="893"/>
      <c r="DS109" s="893"/>
      <c r="DT109" s="893"/>
      <c r="DU109" s="894"/>
      <c r="DV109" s="892" t="s">
        <v>428</v>
      </c>
      <c r="DW109" s="893"/>
      <c r="DX109" s="893"/>
      <c r="DY109" s="893"/>
      <c r="DZ109" s="895"/>
    </row>
    <row r="110" spans="1:131" s="230" customFormat="1" ht="26.25" customHeight="1" x14ac:dyDescent="0.15">
      <c r="A110" s="896" t="s">
        <v>430</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542583</v>
      </c>
      <c r="AB110" s="900"/>
      <c r="AC110" s="900"/>
      <c r="AD110" s="900"/>
      <c r="AE110" s="901"/>
      <c r="AF110" s="902">
        <v>550327</v>
      </c>
      <c r="AG110" s="900"/>
      <c r="AH110" s="900"/>
      <c r="AI110" s="900"/>
      <c r="AJ110" s="901"/>
      <c r="AK110" s="902">
        <v>551007</v>
      </c>
      <c r="AL110" s="900"/>
      <c r="AM110" s="900"/>
      <c r="AN110" s="900"/>
      <c r="AO110" s="901"/>
      <c r="AP110" s="903">
        <v>16.399999999999999</v>
      </c>
      <c r="AQ110" s="904"/>
      <c r="AR110" s="904"/>
      <c r="AS110" s="904"/>
      <c r="AT110" s="905"/>
      <c r="AU110" s="906" t="s">
        <v>74</v>
      </c>
      <c r="AV110" s="907"/>
      <c r="AW110" s="907"/>
      <c r="AX110" s="907"/>
      <c r="AY110" s="907"/>
      <c r="AZ110" s="929" t="s">
        <v>431</v>
      </c>
      <c r="BA110" s="897"/>
      <c r="BB110" s="897"/>
      <c r="BC110" s="897"/>
      <c r="BD110" s="897"/>
      <c r="BE110" s="897"/>
      <c r="BF110" s="897"/>
      <c r="BG110" s="897"/>
      <c r="BH110" s="897"/>
      <c r="BI110" s="897"/>
      <c r="BJ110" s="897"/>
      <c r="BK110" s="897"/>
      <c r="BL110" s="897"/>
      <c r="BM110" s="897"/>
      <c r="BN110" s="897"/>
      <c r="BO110" s="897"/>
      <c r="BP110" s="898"/>
      <c r="BQ110" s="930">
        <v>5554308</v>
      </c>
      <c r="BR110" s="931"/>
      <c r="BS110" s="931"/>
      <c r="BT110" s="931"/>
      <c r="BU110" s="931"/>
      <c r="BV110" s="931">
        <v>6203925</v>
      </c>
      <c r="BW110" s="931"/>
      <c r="BX110" s="931"/>
      <c r="BY110" s="931"/>
      <c r="BZ110" s="931"/>
      <c r="CA110" s="931">
        <v>6048878</v>
      </c>
      <c r="CB110" s="931"/>
      <c r="CC110" s="931"/>
      <c r="CD110" s="931"/>
      <c r="CE110" s="931"/>
      <c r="CF110" s="944">
        <v>180.5</v>
      </c>
      <c r="CG110" s="945"/>
      <c r="CH110" s="945"/>
      <c r="CI110" s="945"/>
      <c r="CJ110" s="945"/>
      <c r="CK110" s="946" t="s">
        <v>432</v>
      </c>
      <c r="CL110" s="947"/>
      <c r="CM110" s="929" t="s">
        <v>433</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434</v>
      </c>
      <c r="DH110" s="931"/>
      <c r="DI110" s="931"/>
      <c r="DJ110" s="931"/>
      <c r="DK110" s="931"/>
      <c r="DL110" s="931" t="s">
        <v>128</v>
      </c>
      <c r="DM110" s="931"/>
      <c r="DN110" s="931"/>
      <c r="DO110" s="931"/>
      <c r="DP110" s="931"/>
      <c r="DQ110" s="931" t="s">
        <v>128</v>
      </c>
      <c r="DR110" s="931"/>
      <c r="DS110" s="931"/>
      <c r="DT110" s="931"/>
      <c r="DU110" s="931"/>
      <c r="DV110" s="932" t="s">
        <v>128</v>
      </c>
      <c r="DW110" s="932"/>
      <c r="DX110" s="932"/>
      <c r="DY110" s="932"/>
      <c r="DZ110" s="933"/>
    </row>
    <row r="111" spans="1:131" s="230" customFormat="1" ht="26.25" customHeight="1" x14ac:dyDescent="0.15">
      <c r="A111" s="934" t="s">
        <v>435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390</v>
      </c>
      <c r="AB111" s="938"/>
      <c r="AC111" s="938"/>
      <c r="AD111" s="938"/>
      <c r="AE111" s="939"/>
      <c r="AF111" s="940" t="s">
        <v>128</v>
      </c>
      <c r="AG111" s="938"/>
      <c r="AH111" s="938"/>
      <c r="AI111" s="938"/>
      <c r="AJ111" s="939"/>
      <c r="AK111" s="940" t="s">
        <v>128</v>
      </c>
      <c r="AL111" s="938"/>
      <c r="AM111" s="938"/>
      <c r="AN111" s="938"/>
      <c r="AO111" s="939"/>
      <c r="AP111" s="941" t="s">
        <v>128</v>
      </c>
      <c r="AQ111" s="942"/>
      <c r="AR111" s="942"/>
      <c r="AS111" s="942"/>
      <c r="AT111" s="943"/>
      <c r="AU111" s="908"/>
      <c r="AV111" s="909"/>
      <c r="AW111" s="909"/>
      <c r="AX111" s="909"/>
      <c r="AY111" s="909"/>
      <c r="AZ111" s="922" t="s">
        <v>436</v>
      </c>
      <c r="BA111" s="923"/>
      <c r="BB111" s="923"/>
      <c r="BC111" s="923"/>
      <c r="BD111" s="923"/>
      <c r="BE111" s="923"/>
      <c r="BF111" s="923"/>
      <c r="BG111" s="923"/>
      <c r="BH111" s="923"/>
      <c r="BI111" s="923"/>
      <c r="BJ111" s="923"/>
      <c r="BK111" s="923"/>
      <c r="BL111" s="923"/>
      <c r="BM111" s="923"/>
      <c r="BN111" s="923"/>
      <c r="BO111" s="923"/>
      <c r="BP111" s="924"/>
      <c r="BQ111" s="925" t="s">
        <v>390</v>
      </c>
      <c r="BR111" s="926"/>
      <c r="BS111" s="926"/>
      <c r="BT111" s="926"/>
      <c r="BU111" s="926"/>
      <c r="BV111" s="926" t="s">
        <v>128</v>
      </c>
      <c r="BW111" s="926"/>
      <c r="BX111" s="926"/>
      <c r="BY111" s="926"/>
      <c r="BZ111" s="926"/>
      <c r="CA111" s="926" t="s">
        <v>390</v>
      </c>
      <c r="CB111" s="926"/>
      <c r="CC111" s="926"/>
      <c r="CD111" s="926"/>
      <c r="CE111" s="926"/>
      <c r="CF111" s="920" t="s">
        <v>128</v>
      </c>
      <c r="CG111" s="921"/>
      <c r="CH111" s="921"/>
      <c r="CI111" s="921"/>
      <c r="CJ111" s="921"/>
      <c r="CK111" s="948"/>
      <c r="CL111" s="949"/>
      <c r="CM111" s="922" t="s">
        <v>437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128</v>
      </c>
      <c r="DR111" s="926"/>
      <c r="DS111" s="926"/>
      <c r="DT111" s="926"/>
      <c r="DU111" s="926"/>
      <c r="DV111" s="927" t="s">
        <v>390</v>
      </c>
      <c r="DW111" s="927"/>
      <c r="DX111" s="927"/>
      <c r="DY111" s="927"/>
      <c r="DZ111" s="928"/>
    </row>
    <row r="112" spans="1:131" s="230" customFormat="1" ht="26.25" customHeight="1" x14ac:dyDescent="0.15">
      <c r="A112" s="952" t="s">
        <v>438</v>
      </c>
      <c r="B112" s="953"/>
      <c r="C112" s="923" t="s">
        <v>439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128</v>
      </c>
      <c r="AG112" s="959"/>
      <c r="AH112" s="959"/>
      <c r="AI112" s="959"/>
      <c r="AJ112" s="960"/>
      <c r="AK112" s="961" t="s">
        <v>128</v>
      </c>
      <c r="AL112" s="959"/>
      <c r="AM112" s="959"/>
      <c r="AN112" s="959"/>
      <c r="AO112" s="960"/>
      <c r="AP112" s="962" t="s">
        <v>128</v>
      </c>
      <c r="AQ112" s="963"/>
      <c r="AR112" s="963"/>
      <c r="AS112" s="963"/>
      <c r="AT112" s="964"/>
      <c r="AU112" s="908"/>
      <c r="AV112" s="909"/>
      <c r="AW112" s="909"/>
      <c r="AX112" s="909"/>
      <c r="AY112" s="909"/>
      <c r="AZ112" s="922" t="s">
        <v>440</v>
      </c>
      <c r="BA112" s="923"/>
      <c r="BB112" s="923"/>
      <c r="BC112" s="923"/>
      <c r="BD112" s="923"/>
      <c r="BE112" s="923"/>
      <c r="BF112" s="923"/>
      <c r="BG112" s="923"/>
      <c r="BH112" s="923"/>
      <c r="BI112" s="923"/>
      <c r="BJ112" s="923"/>
      <c r="BK112" s="923"/>
      <c r="BL112" s="923"/>
      <c r="BM112" s="923"/>
      <c r="BN112" s="923"/>
      <c r="BO112" s="923"/>
      <c r="BP112" s="924"/>
      <c r="BQ112" s="925">
        <v>2002506</v>
      </c>
      <c r="BR112" s="926"/>
      <c r="BS112" s="926"/>
      <c r="BT112" s="926"/>
      <c r="BU112" s="926"/>
      <c r="BV112" s="926">
        <v>1722932</v>
      </c>
      <c r="BW112" s="926"/>
      <c r="BX112" s="926"/>
      <c r="BY112" s="926"/>
      <c r="BZ112" s="926"/>
      <c r="CA112" s="926">
        <v>1496412</v>
      </c>
      <c r="CB112" s="926"/>
      <c r="CC112" s="926"/>
      <c r="CD112" s="926"/>
      <c r="CE112" s="926"/>
      <c r="CF112" s="920">
        <v>44.7</v>
      </c>
      <c r="CG112" s="921"/>
      <c r="CH112" s="921"/>
      <c r="CI112" s="921"/>
      <c r="CJ112" s="921"/>
      <c r="CK112" s="948"/>
      <c r="CL112" s="949"/>
      <c r="CM112" s="922" t="s">
        <v>441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442</v>
      </c>
      <c r="DH112" s="926"/>
      <c r="DI112" s="926"/>
      <c r="DJ112" s="926"/>
      <c r="DK112" s="926"/>
      <c r="DL112" s="926" t="s">
        <v>128</v>
      </c>
      <c r="DM112" s="926"/>
      <c r="DN112" s="926"/>
      <c r="DO112" s="926"/>
      <c r="DP112" s="926"/>
      <c r="DQ112" s="926" t="s">
        <v>390</v>
      </c>
      <c r="DR112" s="926"/>
      <c r="DS112" s="926"/>
      <c r="DT112" s="926"/>
      <c r="DU112" s="926"/>
      <c r="DV112" s="927" t="s">
        <v>128</v>
      </c>
      <c r="DW112" s="927"/>
      <c r="DX112" s="927"/>
      <c r="DY112" s="927"/>
      <c r="DZ112" s="928"/>
    </row>
    <row r="113" spans="1:130" s="230" customFormat="1" ht="26.25" customHeight="1" x14ac:dyDescent="0.15">
      <c r="A113" s="954"/>
      <c r="B113" s="955"/>
      <c r="C113" s="923" t="s">
        <v>443</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234872</v>
      </c>
      <c r="AB113" s="938"/>
      <c r="AC113" s="938"/>
      <c r="AD113" s="938"/>
      <c r="AE113" s="939"/>
      <c r="AF113" s="940">
        <v>204251</v>
      </c>
      <c r="AG113" s="938"/>
      <c r="AH113" s="938"/>
      <c r="AI113" s="938"/>
      <c r="AJ113" s="939"/>
      <c r="AK113" s="940">
        <v>211332</v>
      </c>
      <c r="AL113" s="938"/>
      <c r="AM113" s="938"/>
      <c r="AN113" s="938"/>
      <c r="AO113" s="939"/>
      <c r="AP113" s="941">
        <v>6.3</v>
      </c>
      <c r="AQ113" s="942"/>
      <c r="AR113" s="942"/>
      <c r="AS113" s="942"/>
      <c r="AT113" s="943"/>
      <c r="AU113" s="908"/>
      <c r="AV113" s="909"/>
      <c r="AW113" s="909"/>
      <c r="AX113" s="909"/>
      <c r="AY113" s="909"/>
      <c r="AZ113" s="922" t="s">
        <v>444</v>
      </c>
      <c r="BA113" s="923"/>
      <c r="BB113" s="923"/>
      <c r="BC113" s="923"/>
      <c r="BD113" s="923"/>
      <c r="BE113" s="923"/>
      <c r="BF113" s="923"/>
      <c r="BG113" s="923"/>
      <c r="BH113" s="923"/>
      <c r="BI113" s="923"/>
      <c r="BJ113" s="923"/>
      <c r="BK113" s="923"/>
      <c r="BL113" s="923"/>
      <c r="BM113" s="923"/>
      <c r="BN113" s="923"/>
      <c r="BO113" s="923"/>
      <c r="BP113" s="924"/>
      <c r="BQ113" s="925">
        <v>1574246</v>
      </c>
      <c r="BR113" s="926"/>
      <c r="BS113" s="926"/>
      <c r="BT113" s="926"/>
      <c r="BU113" s="926"/>
      <c r="BV113" s="926">
        <v>1435477</v>
      </c>
      <c r="BW113" s="926"/>
      <c r="BX113" s="926"/>
      <c r="BY113" s="926"/>
      <c r="BZ113" s="926"/>
      <c r="CA113" s="926">
        <v>1310040</v>
      </c>
      <c r="CB113" s="926"/>
      <c r="CC113" s="926"/>
      <c r="CD113" s="926"/>
      <c r="CE113" s="926"/>
      <c r="CF113" s="920">
        <v>39.1</v>
      </c>
      <c r="CG113" s="921"/>
      <c r="CH113" s="921"/>
      <c r="CI113" s="921"/>
      <c r="CJ113" s="921"/>
      <c r="CK113" s="948"/>
      <c r="CL113" s="949"/>
      <c r="CM113" s="922" t="s">
        <v>445</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128</v>
      </c>
      <c r="DM113" s="959"/>
      <c r="DN113" s="959"/>
      <c r="DO113" s="959"/>
      <c r="DP113" s="960"/>
      <c r="DQ113" s="961" t="s">
        <v>128</v>
      </c>
      <c r="DR113" s="959"/>
      <c r="DS113" s="959"/>
      <c r="DT113" s="959"/>
      <c r="DU113" s="960"/>
      <c r="DV113" s="962" t="s">
        <v>128</v>
      </c>
      <c r="DW113" s="963"/>
      <c r="DX113" s="963"/>
      <c r="DY113" s="963"/>
      <c r="DZ113" s="964"/>
    </row>
    <row r="114" spans="1:130" s="230" customFormat="1" ht="26.25" customHeight="1" x14ac:dyDescent="0.15">
      <c r="A114" s="954"/>
      <c r="B114" s="955"/>
      <c r="C114" s="923" t="s">
        <v>446</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69322</v>
      </c>
      <c r="AB114" s="959"/>
      <c r="AC114" s="959"/>
      <c r="AD114" s="959"/>
      <c r="AE114" s="960"/>
      <c r="AF114" s="961">
        <v>181298</v>
      </c>
      <c r="AG114" s="959"/>
      <c r="AH114" s="959"/>
      <c r="AI114" s="959"/>
      <c r="AJ114" s="960"/>
      <c r="AK114" s="961">
        <v>185853</v>
      </c>
      <c r="AL114" s="959"/>
      <c r="AM114" s="959"/>
      <c r="AN114" s="959"/>
      <c r="AO114" s="960"/>
      <c r="AP114" s="962">
        <v>5.5</v>
      </c>
      <c r="AQ114" s="963"/>
      <c r="AR114" s="963"/>
      <c r="AS114" s="963"/>
      <c r="AT114" s="964"/>
      <c r="AU114" s="908"/>
      <c r="AV114" s="909"/>
      <c r="AW114" s="909"/>
      <c r="AX114" s="909"/>
      <c r="AY114" s="909"/>
      <c r="AZ114" s="922" t="s">
        <v>447</v>
      </c>
      <c r="BA114" s="923"/>
      <c r="BB114" s="923"/>
      <c r="BC114" s="923"/>
      <c r="BD114" s="923"/>
      <c r="BE114" s="923"/>
      <c r="BF114" s="923"/>
      <c r="BG114" s="923"/>
      <c r="BH114" s="923"/>
      <c r="BI114" s="923"/>
      <c r="BJ114" s="923"/>
      <c r="BK114" s="923"/>
      <c r="BL114" s="923"/>
      <c r="BM114" s="923"/>
      <c r="BN114" s="923"/>
      <c r="BO114" s="923"/>
      <c r="BP114" s="924"/>
      <c r="BQ114" s="925">
        <v>696396</v>
      </c>
      <c r="BR114" s="926"/>
      <c r="BS114" s="926"/>
      <c r="BT114" s="926"/>
      <c r="BU114" s="926"/>
      <c r="BV114" s="926">
        <v>677216</v>
      </c>
      <c r="BW114" s="926"/>
      <c r="BX114" s="926"/>
      <c r="BY114" s="926"/>
      <c r="BZ114" s="926"/>
      <c r="CA114" s="926">
        <v>796356</v>
      </c>
      <c r="CB114" s="926"/>
      <c r="CC114" s="926"/>
      <c r="CD114" s="926"/>
      <c r="CE114" s="926"/>
      <c r="CF114" s="920">
        <v>23.8</v>
      </c>
      <c r="CG114" s="921"/>
      <c r="CH114" s="921"/>
      <c r="CI114" s="921"/>
      <c r="CJ114" s="921"/>
      <c r="CK114" s="948"/>
      <c r="CL114" s="949"/>
      <c r="CM114" s="922" t="s">
        <v>448</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434</v>
      </c>
      <c r="DM114" s="959"/>
      <c r="DN114" s="959"/>
      <c r="DO114" s="959"/>
      <c r="DP114" s="960"/>
      <c r="DQ114" s="961" t="s">
        <v>128</v>
      </c>
      <c r="DR114" s="959"/>
      <c r="DS114" s="959"/>
      <c r="DT114" s="959"/>
      <c r="DU114" s="960"/>
      <c r="DV114" s="962" t="s">
        <v>128</v>
      </c>
      <c r="DW114" s="963"/>
      <c r="DX114" s="963"/>
      <c r="DY114" s="963"/>
      <c r="DZ114" s="964"/>
    </row>
    <row r="115" spans="1:130" s="230" customFormat="1" ht="26.25" customHeight="1" x14ac:dyDescent="0.15">
      <c r="A115" s="954"/>
      <c r="B115" s="955"/>
      <c r="C115" s="923" t="s">
        <v>449</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390</v>
      </c>
      <c r="AG115" s="938"/>
      <c r="AH115" s="938"/>
      <c r="AI115" s="938"/>
      <c r="AJ115" s="939"/>
      <c r="AK115" s="940" t="s">
        <v>128</v>
      </c>
      <c r="AL115" s="938"/>
      <c r="AM115" s="938"/>
      <c r="AN115" s="938"/>
      <c r="AO115" s="939"/>
      <c r="AP115" s="941" t="s">
        <v>128</v>
      </c>
      <c r="AQ115" s="942"/>
      <c r="AR115" s="942"/>
      <c r="AS115" s="942"/>
      <c r="AT115" s="943"/>
      <c r="AU115" s="908"/>
      <c r="AV115" s="909"/>
      <c r="AW115" s="909"/>
      <c r="AX115" s="909"/>
      <c r="AY115" s="909"/>
      <c r="AZ115" s="922" t="s">
        <v>450</v>
      </c>
      <c r="BA115" s="923"/>
      <c r="BB115" s="923"/>
      <c r="BC115" s="923"/>
      <c r="BD115" s="923"/>
      <c r="BE115" s="923"/>
      <c r="BF115" s="923"/>
      <c r="BG115" s="923"/>
      <c r="BH115" s="923"/>
      <c r="BI115" s="923"/>
      <c r="BJ115" s="923"/>
      <c r="BK115" s="923"/>
      <c r="BL115" s="923"/>
      <c r="BM115" s="923"/>
      <c r="BN115" s="923"/>
      <c r="BO115" s="923"/>
      <c r="BP115" s="924"/>
      <c r="BQ115" s="925">
        <v>6099</v>
      </c>
      <c r="BR115" s="926"/>
      <c r="BS115" s="926"/>
      <c r="BT115" s="926"/>
      <c r="BU115" s="926"/>
      <c r="BV115" s="926">
        <v>761</v>
      </c>
      <c r="BW115" s="926"/>
      <c r="BX115" s="926"/>
      <c r="BY115" s="926"/>
      <c r="BZ115" s="926"/>
      <c r="CA115" s="926">
        <v>702</v>
      </c>
      <c r="CB115" s="926"/>
      <c r="CC115" s="926"/>
      <c r="CD115" s="926"/>
      <c r="CE115" s="926"/>
      <c r="CF115" s="920">
        <v>0</v>
      </c>
      <c r="CG115" s="921"/>
      <c r="CH115" s="921"/>
      <c r="CI115" s="921"/>
      <c r="CJ115" s="921"/>
      <c r="CK115" s="948"/>
      <c r="CL115" s="949"/>
      <c r="CM115" s="922" t="s">
        <v>451</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128</v>
      </c>
      <c r="DH115" s="959"/>
      <c r="DI115" s="959"/>
      <c r="DJ115" s="959"/>
      <c r="DK115" s="960"/>
      <c r="DL115" s="961" t="s">
        <v>128</v>
      </c>
      <c r="DM115" s="959"/>
      <c r="DN115" s="959"/>
      <c r="DO115" s="959"/>
      <c r="DP115" s="960"/>
      <c r="DQ115" s="961" t="s">
        <v>434</v>
      </c>
      <c r="DR115" s="959"/>
      <c r="DS115" s="959"/>
      <c r="DT115" s="959"/>
      <c r="DU115" s="960"/>
      <c r="DV115" s="962" t="s">
        <v>128</v>
      </c>
      <c r="DW115" s="963"/>
      <c r="DX115" s="963"/>
      <c r="DY115" s="963"/>
      <c r="DZ115" s="964"/>
    </row>
    <row r="116" spans="1:130" s="230" customFormat="1" ht="26.25" customHeight="1" x14ac:dyDescent="0.15">
      <c r="A116" s="956"/>
      <c r="B116" s="957"/>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128</v>
      </c>
      <c r="AB116" s="959"/>
      <c r="AC116" s="959"/>
      <c r="AD116" s="959"/>
      <c r="AE116" s="960"/>
      <c r="AF116" s="961" t="s">
        <v>128</v>
      </c>
      <c r="AG116" s="959"/>
      <c r="AH116" s="959"/>
      <c r="AI116" s="959"/>
      <c r="AJ116" s="960"/>
      <c r="AK116" s="961" t="s">
        <v>128</v>
      </c>
      <c r="AL116" s="959"/>
      <c r="AM116" s="959"/>
      <c r="AN116" s="959"/>
      <c r="AO116" s="960"/>
      <c r="AP116" s="962" t="s">
        <v>128</v>
      </c>
      <c r="AQ116" s="963"/>
      <c r="AR116" s="963"/>
      <c r="AS116" s="963"/>
      <c r="AT116" s="964"/>
      <c r="AU116" s="908"/>
      <c r="AV116" s="909"/>
      <c r="AW116" s="909"/>
      <c r="AX116" s="909"/>
      <c r="AY116" s="909"/>
      <c r="AZ116" s="967" t="s">
        <v>453</v>
      </c>
      <c r="BA116" s="968"/>
      <c r="BB116" s="968"/>
      <c r="BC116" s="968"/>
      <c r="BD116" s="968"/>
      <c r="BE116" s="968"/>
      <c r="BF116" s="968"/>
      <c r="BG116" s="968"/>
      <c r="BH116" s="968"/>
      <c r="BI116" s="968"/>
      <c r="BJ116" s="968"/>
      <c r="BK116" s="968"/>
      <c r="BL116" s="968"/>
      <c r="BM116" s="968"/>
      <c r="BN116" s="968"/>
      <c r="BO116" s="968"/>
      <c r="BP116" s="969"/>
      <c r="BQ116" s="925" t="s">
        <v>390</v>
      </c>
      <c r="BR116" s="926"/>
      <c r="BS116" s="926"/>
      <c r="BT116" s="926"/>
      <c r="BU116" s="926"/>
      <c r="BV116" s="926" t="s">
        <v>128</v>
      </c>
      <c r="BW116" s="926"/>
      <c r="BX116" s="926"/>
      <c r="BY116" s="926"/>
      <c r="BZ116" s="926"/>
      <c r="CA116" s="926" t="s">
        <v>128</v>
      </c>
      <c r="CB116" s="926"/>
      <c r="CC116" s="926"/>
      <c r="CD116" s="926"/>
      <c r="CE116" s="926"/>
      <c r="CF116" s="920" t="s">
        <v>128</v>
      </c>
      <c r="CG116" s="921"/>
      <c r="CH116" s="921"/>
      <c r="CI116" s="921"/>
      <c r="CJ116" s="921"/>
      <c r="CK116" s="948"/>
      <c r="CL116" s="949"/>
      <c r="CM116" s="922" t="s">
        <v>454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390</v>
      </c>
      <c r="DH116" s="959"/>
      <c r="DI116" s="959"/>
      <c r="DJ116" s="959"/>
      <c r="DK116" s="960"/>
      <c r="DL116" s="961" t="s">
        <v>390</v>
      </c>
      <c r="DM116" s="959"/>
      <c r="DN116" s="959"/>
      <c r="DO116" s="959"/>
      <c r="DP116" s="960"/>
      <c r="DQ116" s="961" t="s">
        <v>128</v>
      </c>
      <c r="DR116" s="959"/>
      <c r="DS116" s="959"/>
      <c r="DT116" s="959"/>
      <c r="DU116" s="960"/>
      <c r="DV116" s="962" t="s">
        <v>128</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455</v>
      </c>
      <c r="Z117" s="894"/>
      <c r="AA117" s="978">
        <v>846777</v>
      </c>
      <c r="AB117" s="979"/>
      <c r="AC117" s="979"/>
      <c r="AD117" s="979"/>
      <c r="AE117" s="980"/>
      <c r="AF117" s="981">
        <v>935876</v>
      </c>
      <c r="AG117" s="979"/>
      <c r="AH117" s="979"/>
      <c r="AI117" s="979"/>
      <c r="AJ117" s="980"/>
      <c r="AK117" s="981">
        <v>948192</v>
      </c>
      <c r="AL117" s="979"/>
      <c r="AM117" s="979"/>
      <c r="AN117" s="979"/>
      <c r="AO117" s="980"/>
      <c r="AP117" s="982"/>
      <c r="AQ117" s="983"/>
      <c r="AR117" s="983"/>
      <c r="AS117" s="983"/>
      <c r="AT117" s="984"/>
      <c r="AU117" s="908"/>
      <c r="AV117" s="909"/>
      <c r="AW117" s="909"/>
      <c r="AX117" s="909"/>
      <c r="AY117" s="909"/>
      <c r="AZ117" s="974" t="s">
        <v>456</v>
      </c>
      <c r="BA117" s="975"/>
      <c r="BB117" s="975"/>
      <c r="BC117" s="975"/>
      <c r="BD117" s="975"/>
      <c r="BE117" s="975"/>
      <c r="BF117" s="975"/>
      <c r="BG117" s="975"/>
      <c r="BH117" s="975"/>
      <c r="BI117" s="975"/>
      <c r="BJ117" s="975"/>
      <c r="BK117" s="975"/>
      <c r="BL117" s="975"/>
      <c r="BM117" s="975"/>
      <c r="BN117" s="975"/>
      <c r="BO117" s="975"/>
      <c r="BP117" s="976"/>
      <c r="BQ117" s="925" t="s">
        <v>390</v>
      </c>
      <c r="BR117" s="926"/>
      <c r="BS117" s="926"/>
      <c r="BT117" s="926"/>
      <c r="BU117" s="926"/>
      <c r="BV117" s="926" t="s">
        <v>128</v>
      </c>
      <c r="BW117" s="926"/>
      <c r="BX117" s="926"/>
      <c r="BY117" s="926"/>
      <c r="BZ117" s="926"/>
      <c r="CA117" s="926" t="s">
        <v>390</v>
      </c>
      <c r="CB117" s="926"/>
      <c r="CC117" s="926"/>
      <c r="CD117" s="926"/>
      <c r="CE117" s="926"/>
      <c r="CF117" s="920" t="s">
        <v>442</v>
      </c>
      <c r="CG117" s="921"/>
      <c r="CH117" s="921"/>
      <c r="CI117" s="921"/>
      <c r="CJ117" s="921"/>
      <c r="CK117" s="948"/>
      <c r="CL117" s="949"/>
      <c r="CM117" s="922" t="s">
        <v>457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128</v>
      </c>
      <c r="DM117" s="959"/>
      <c r="DN117" s="959"/>
      <c r="DO117" s="959"/>
      <c r="DP117" s="960"/>
      <c r="DQ117" s="961" t="s">
        <v>434</v>
      </c>
      <c r="DR117" s="959"/>
      <c r="DS117" s="959"/>
      <c r="DT117" s="959"/>
      <c r="DU117" s="960"/>
      <c r="DV117" s="962" t="s">
        <v>442</v>
      </c>
      <c r="DW117" s="963"/>
      <c r="DX117" s="963"/>
      <c r="DY117" s="963"/>
      <c r="DZ117" s="964"/>
    </row>
    <row r="118" spans="1:130" s="230" customFormat="1" ht="26.25" customHeight="1" x14ac:dyDescent="0.15">
      <c r="A118" s="912" t="s">
        <v>429</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426</v>
      </c>
      <c r="AB118" s="893"/>
      <c r="AC118" s="893"/>
      <c r="AD118" s="893"/>
      <c r="AE118" s="894"/>
      <c r="AF118" s="892" t="s">
        <v>427</v>
      </c>
      <c r="AG118" s="893"/>
      <c r="AH118" s="893"/>
      <c r="AI118" s="893"/>
      <c r="AJ118" s="894"/>
      <c r="AK118" s="892" t="s">
        <v>305</v>
      </c>
      <c r="AL118" s="893"/>
      <c r="AM118" s="893"/>
      <c r="AN118" s="893"/>
      <c r="AO118" s="894"/>
      <c r="AP118" s="970" t="s">
        <v>428</v>
      </c>
      <c r="AQ118" s="971"/>
      <c r="AR118" s="971"/>
      <c r="AS118" s="971"/>
      <c r="AT118" s="972"/>
      <c r="AU118" s="908"/>
      <c r="AV118" s="909"/>
      <c r="AW118" s="909"/>
      <c r="AX118" s="909"/>
      <c r="AY118" s="909"/>
      <c r="AZ118" s="973" t="s">
        <v>458</v>
      </c>
      <c r="BA118" s="965"/>
      <c r="BB118" s="965"/>
      <c r="BC118" s="965"/>
      <c r="BD118" s="965"/>
      <c r="BE118" s="965"/>
      <c r="BF118" s="965"/>
      <c r="BG118" s="965"/>
      <c r="BH118" s="965"/>
      <c r="BI118" s="965"/>
      <c r="BJ118" s="965"/>
      <c r="BK118" s="965"/>
      <c r="BL118" s="965"/>
      <c r="BM118" s="965"/>
      <c r="BN118" s="965"/>
      <c r="BO118" s="965"/>
      <c r="BP118" s="966"/>
      <c r="BQ118" s="999" t="s">
        <v>390</v>
      </c>
      <c r="BR118" s="1000"/>
      <c r="BS118" s="1000"/>
      <c r="BT118" s="1000"/>
      <c r="BU118" s="1000"/>
      <c r="BV118" s="1000" t="s">
        <v>390</v>
      </c>
      <c r="BW118" s="1000"/>
      <c r="BX118" s="1000"/>
      <c r="BY118" s="1000"/>
      <c r="BZ118" s="1000"/>
      <c r="CA118" s="1000" t="s">
        <v>390</v>
      </c>
      <c r="CB118" s="1000"/>
      <c r="CC118" s="1000"/>
      <c r="CD118" s="1000"/>
      <c r="CE118" s="1000"/>
      <c r="CF118" s="920" t="s">
        <v>390</v>
      </c>
      <c r="CG118" s="921"/>
      <c r="CH118" s="921"/>
      <c r="CI118" s="921"/>
      <c r="CJ118" s="921"/>
      <c r="CK118" s="948"/>
      <c r="CL118" s="949"/>
      <c r="CM118" s="922" t="s">
        <v>459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390</v>
      </c>
      <c r="DH118" s="959"/>
      <c r="DI118" s="959"/>
      <c r="DJ118" s="959"/>
      <c r="DK118" s="960"/>
      <c r="DL118" s="961" t="s">
        <v>434</v>
      </c>
      <c r="DM118" s="959"/>
      <c r="DN118" s="959"/>
      <c r="DO118" s="959"/>
      <c r="DP118" s="960"/>
      <c r="DQ118" s="961" t="s">
        <v>390</v>
      </c>
      <c r="DR118" s="959"/>
      <c r="DS118" s="959"/>
      <c r="DT118" s="959"/>
      <c r="DU118" s="960"/>
      <c r="DV118" s="962" t="s">
        <v>128</v>
      </c>
      <c r="DW118" s="963"/>
      <c r="DX118" s="963"/>
      <c r="DY118" s="963"/>
      <c r="DZ118" s="964"/>
    </row>
    <row r="119" spans="1:130" s="230" customFormat="1" ht="26.25" customHeight="1" x14ac:dyDescent="0.15">
      <c r="A119" s="1056" t="s">
        <v>432</v>
      </c>
      <c r="B119" s="947"/>
      <c r="C119" s="929" t="s">
        <v>433</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460</v>
      </c>
      <c r="BP119" s="1005"/>
      <c r="BQ119" s="999">
        <v>9833555</v>
      </c>
      <c r="BR119" s="1000"/>
      <c r="BS119" s="1000"/>
      <c r="BT119" s="1000"/>
      <c r="BU119" s="1000"/>
      <c r="BV119" s="1000">
        <v>10040311</v>
      </c>
      <c r="BW119" s="1000"/>
      <c r="BX119" s="1000"/>
      <c r="BY119" s="1000"/>
      <c r="BZ119" s="1000"/>
      <c r="CA119" s="1000">
        <v>9652388</v>
      </c>
      <c r="CB119" s="1000"/>
      <c r="CC119" s="1000"/>
      <c r="CD119" s="1000"/>
      <c r="CE119" s="1000"/>
      <c r="CF119" s="1001"/>
      <c r="CG119" s="1002"/>
      <c r="CH119" s="1002"/>
      <c r="CI119" s="1002"/>
      <c r="CJ119" s="1003"/>
      <c r="CK119" s="950"/>
      <c r="CL119" s="951"/>
      <c r="CM119" s="973" t="s">
        <v>461</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128</v>
      </c>
      <c r="DH119" s="986"/>
      <c r="DI119" s="986"/>
      <c r="DJ119" s="986"/>
      <c r="DK119" s="987"/>
      <c r="DL119" s="985" t="s">
        <v>390</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15">
      <c r="A120" s="1057"/>
      <c r="B120" s="949"/>
      <c r="C120" s="922" t="s">
        <v>437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128</v>
      </c>
      <c r="AL120" s="959"/>
      <c r="AM120" s="959"/>
      <c r="AN120" s="959"/>
      <c r="AO120" s="960"/>
      <c r="AP120" s="962" t="s">
        <v>128</v>
      </c>
      <c r="AQ120" s="963"/>
      <c r="AR120" s="963"/>
      <c r="AS120" s="963"/>
      <c r="AT120" s="964"/>
      <c r="AU120" s="991" t="s">
        <v>462</v>
      </c>
      <c r="AV120" s="992"/>
      <c r="AW120" s="992"/>
      <c r="AX120" s="992"/>
      <c r="AY120" s="993"/>
      <c r="AZ120" s="929" t="s">
        <v>463</v>
      </c>
      <c r="BA120" s="897"/>
      <c r="BB120" s="897"/>
      <c r="BC120" s="897"/>
      <c r="BD120" s="897"/>
      <c r="BE120" s="897"/>
      <c r="BF120" s="897"/>
      <c r="BG120" s="897"/>
      <c r="BH120" s="897"/>
      <c r="BI120" s="897"/>
      <c r="BJ120" s="897"/>
      <c r="BK120" s="897"/>
      <c r="BL120" s="897"/>
      <c r="BM120" s="897"/>
      <c r="BN120" s="897"/>
      <c r="BO120" s="897"/>
      <c r="BP120" s="898"/>
      <c r="BQ120" s="930">
        <v>2594654</v>
      </c>
      <c r="BR120" s="931"/>
      <c r="BS120" s="931"/>
      <c r="BT120" s="931"/>
      <c r="BU120" s="931"/>
      <c r="BV120" s="931">
        <v>2499952</v>
      </c>
      <c r="BW120" s="931"/>
      <c r="BX120" s="931"/>
      <c r="BY120" s="931"/>
      <c r="BZ120" s="931"/>
      <c r="CA120" s="931">
        <v>2435419</v>
      </c>
      <c r="CB120" s="931"/>
      <c r="CC120" s="931"/>
      <c r="CD120" s="931"/>
      <c r="CE120" s="931"/>
      <c r="CF120" s="944">
        <v>72.7</v>
      </c>
      <c r="CG120" s="945"/>
      <c r="CH120" s="945"/>
      <c r="CI120" s="945"/>
      <c r="CJ120" s="945"/>
      <c r="CK120" s="1006" t="s">
        <v>464</v>
      </c>
      <c r="CL120" s="1007"/>
      <c r="CM120" s="1007"/>
      <c r="CN120" s="1007"/>
      <c r="CO120" s="1008"/>
      <c r="CP120" s="1014" t="s">
        <v>465</v>
      </c>
      <c r="CQ120" s="1015"/>
      <c r="CR120" s="1015"/>
      <c r="CS120" s="1015"/>
      <c r="CT120" s="1015"/>
      <c r="CU120" s="1015"/>
      <c r="CV120" s="1015"/>
      <c r="CW120" s="1015"/>
      <c r="CX120" s="1015"/>
      <c r="CY120" s="1015"/>
      <c r="CZ120" s="1015"/>
      <c r="DA120" s="1015"/>
      <c r="DB120" s="1015"/>
      <c r="DC120" s="1015"/>
      <c r="DD120" s="1015"/>
      <c r="DE120" s="1015"/>
      <c r="DF120" s="1016"/>
      <c r="DG120" s="930">
        <v>1937000</v>
      </c>
      <c r="DH120" s="931"/>
      <c r="DI120" s="931"/>
      <c r="DJ120" s="931"/>
      <c r="DK120" s="931"/>
      <c r="DL120" s="931">
        <v>1691225</v>
      </c>
      <c r="DM120" s="931"/>
      <c r="DN120" s="931"/>
      <c r="DO120" s="931"/>
      <c r="DP120" s="931"/>
      <c r="DQ120" s="931">
        <v>1463669</v>
      </c>
      <c r="DR120" s="931"/>
      <c r="DS120" s="931"/>
      <c r="DT120" s="931"/>
      <c r="DU120" s="931"/>
      <c r="DV120" s="932">
        <v>43.7</v>
      </c>
      <c r="DW120" s="932"/>
      <c r="DX120" s="932"/>
      <c r="DY120" s="932"/>
      <c r="DZ120" s="933"/>
    </row>
    <row r="121" spans="1:130" s="230" customFormat="1" ht="26.25" customHeight="1" x14ac:dyDescent="0.15">
      <c r="A121" s="1057"/>
      <c r="B121" s="949"/>
      <c r="C121" s="974" t="s">
        <v>466</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390</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467</v>
      </c>
      <c r="BA121" s="923"/>
      <c r="BB121" s="923"/>
      <c r="BC121" s="923"/>
      <c r="BD121" s="923"/>
      <c r="BE121" s="923"/>
      <c r="BF121" s="923"/>
      <c r="BG121" s="923"/>
      <c r="BH121" s="923"/>
      <c r="BI121" s="923"/>
      <c r="BJ121" s="923"/>
      <c r="BK121" s="923"/>
      <c r="BL121" s="923"/>
      <c r="BM121" s="923"/>
      <c r="BN121" s="923"/>
      <c r="BO121" s="923"/>
      <c r="BP121" s="924"/>
      <c r="BQ121" s="925">
        <v>849809</v>
      </c>
      <c r="BR121" s="926"/>
      <c r="BS121" s="926"/>
      <c r="BT121" s="926"/>
      <c r="BU121" s="926"/>
      <c r="BV121" s="926">
        <v>924385</v>
      </c>
      <c r="BW121" s="926"/>
      <c r="BX121" s="926"/>
      <c r="BY121" s="926"/>
      <c r="BZ121" s="926"/>
      <c r="CA121" s="926">
        <v>901283</v>
      </c>
      <c r="CB121" s="926"/>
      <c r="CC121" s="926"/>
      <c r="CD121" s="926"/>
      <c r="CE121" s="926"/>
      <c r="CF121" s="920">
        <v>26.9</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v>65506</v>
      </c>
      <c r="DH121" s="926"/>
      <c r="DI121" s="926"/>
      <c r="DJ121" s="926"/>
      <c r="DK121" s="926"/>
      <c r="DL121" s="926">
        <v>31707</v>
      </c>
      <c r="DM121" s="926"/>
      <c r="DN121" s="926"/>
      <c r="DO121" s="926"/>
      <c r="DP121" s="926"/>
      <c r="DQ121" s="926">
        <v>32743</v>
      </c>
      <c r="DR121" s="926"/>
      <c r="DS121" s="926"/>
      <c r="DT121" s="926"/>
      <c r="DU121" s="926"/>
      <c r="DV121" s="927">
        <v>1</v>
      </c>
      <c r="DW121" s="927"/>
      <c r="DX121" s="927"/>
      <c r="DY121" s="927"/>
      <c r="DZ121" s="928"/>
    </row>
    <row r="122" spans="1:130" s="230" customFormat="1" ht="26.25" customHeight="1" x14ac:dyDescent="0.15">
      <c r="A122" s="1057"/>
      <c r="B122" s="949"/>
      <c r="C122" s="922" t="s">
        <v>448</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390</v>
      </c>
      <c r="AB122" s="959"/>
      <c r="AC122" s="959"/>
      <c r="AD122" s="959"/>
      <c r="AE122" s="960"/>
      <c r="AF122" s="961" t="s">
        <v>390</v>
      </c>
      <c r="AG122" s="959"/>
      <c r="AH122" s="959"/>
      <c r="AI122" s="959"/>
      <c r="AJ122" s="960"/>
      <c r="AK122" s="961" t="s">
        <v>390</v>
      </c>
      <c r="AL122" s="959"/>
      <c r="AM122" s="959"/>
      <c r="AN122" s="959"/>
      <c r="AO122" s="960"/>
      <c r="AP122" s="962" t="s">
        <v>390</v>
      </c>
      <c r="AQ122" s="963"/>
      <c r="AR122" s="963"/>
      <c r="AS122" s="963"/>
      <c r="AT122" s="964"/>
      <c r="AU122" s="994"/>
      <c r="AV122" s="995"/>
      <c r="AW122" s="995"/>
      <c r="AX122" s="995"/>
      <c r="AY122" s="996"/>
      <c r="AZ122" s="973" t="s">
        <v>468</v>
      </c>
      <c r="BA122" s="965"/>
      <c r="BB122" s="965"/>
      <c r="BC122" s="965"/>
      <c r="BD122" s="965"/>
      <c r="BE122" s="965"/>
      <c r="BF122" s="965"/>
      <c r="BG122" s="965"/>
      <c r="BH122" s="965"/>
      <c r="BI122" s="965"/>
      <c r="BJ122" s="965"/>
      <c r="BK122" s="965"/>
      <c r="BL122" s="965"/>
      <c r="BM122" s="965"/>
      <c r="BN122" s="965"/>
      <c r="BO122" s="965"/>
      <c r="BP122" s="966"/>
      <c r="BQ122" s="999">
        <v>5716008</v>
      </c>
      <c r="BR122" s="1000"/>
      <c r="BS122" s="1000"/>
      <c r="BT122" s="1000"/>
      <c r="BU122" s="1000"/>
      <c r="BV122" s="1000">
        <v>5553573</v>
      </c>
      <c r="BW122" s="1000"/>
      <c r="BX122" s="1000"/>
      <c r="BY122" s="1000"/>
      <c r="BZ122" s="1000"/>
      <c r="CA122" s="1000">
        <v>5525901</v>
      </c>
      <c r="CB122" s="1000"/>
      <c r="CC122" s="1000"/>
      <c r="CD122" s="1000"/>
      <c r="CE122" s="1000"/>
      <c r="CF122" s="1017">
        <v>164.9</v>
      </c>
      <c r="CG122" s="1018"/>
      <c r="CH122" s="1018"/>
      <c r="CI122" s="1018"/>
      <c r="CJ122" s="1018"/>
      <c r="CK122" s="1009"/>
      <c r="CL122" s="1010"/>
      <c r="CM122" s="1010"/>
      <c r="CN122" s="1010"/>
      <c r="CO122" s="1011"/>
      <c r="CP122" s="1019" t="s">
        <v>469</v>
      </c>
      <c r="CQ122" s="1020"/>
      <c r="CR122" s="1020"/>
      <c r="CS122" s="1020"/>
      <c r="CT122" s="1020"/>
      <c r="CU122" s="1020"/>
      <c r="CV122" s="1020"/>
      <c r="CW122" s="1020"/>
      <c r="CX122" s="1020"/>
      <c r="CY122" s="1020"/>
      <c r="CZ122" s="1020"/>
      <c r="DA122" s="1020"/>
      <c r="DB122" s="1020"/>
      <c r="DC122" s="1020"/>
      <c r="DD122" s="1020"/>
      <c r="DE122" s="1020"/>
      <c r="DF122" s="1021"/>
      <c r="DG122" s="925" t="s">
        <v>128</v>
      </c>
      <c r="DH122" s="926"/>
      <c r="DI122" s="926"/>
      <c r="DJ122" s="926"/>
      <c r="DK122" s="926"/>
      <c r="DL122" s="926" t="s">
        <v>128</v>
      </c>
      <c r="DM122" s="926"/>
      <c r="DN122" s="926"/>
      <c r="DO122" s="926"/>
      <c r="DP122" s="926"/>
      <c r="DQ122" s="926" t="s">
        <v>128</v>
      </c>
      <c r="DR122" s="926"/>
      <c r="DS122" s="926"/>
      <c r="DT122" s="926"/>
      <c r="DU122" s="926"/>
      <c r="DV122" s="927" t="s">
        <v>390</v>
      </c>
      <c r="DW122" s="927"/>
      <c r="DX122" s="927"/>
      <c r="DY122" s="927"/>
      <c r="DZ122" s="928"/>
    </row>
    <row r="123" spans="1:130" s="230" customFormat="1" ht="26.25" customHeight="1" x14ac:dyDescent="0.15">
      <c r="A123" s="1057"/>
      <c r="B123" s="949"/>
      <c r="C123" s="922" t="s">
        <v>454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390</v>
      </c>
      <c r="AB123" s="959"/>
      <c r="AC123" s="959"/>
      <c r="AD123" s="959"/>
      <c r="AE123" s="960"/>
      <c r="AF123" s="961" t="s">
        <v>390</v>
      </c>
      <c r="AG123" s="959"/>
      <c r="AH123" s="959"/>
      <c r="AI123" s="959"/>
      <c r="AJ123" s="960"/>
      <c r="AK123" s="961" t="s">
        <v>390</v>
      </c>
      <c r="AL123" s="959"/>
      <c r="AM123" s="959"/>
      <c r="AN123" s="959"/>
      <c r="AO123" s="960"/>
      <c r="AP123" s="962" t="s">
        <v>390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470</v>
      </c>
      <c r="BP123" s="1005"/>
      <c r="BQ123" s="1063">
        <v>9160471</v>
      </c>
      <c r="BR123" s="1064"/>
      <c r="BS123" s="1064"/>
      <c r="BT123" s="1064"/>
      <c r="BU123" s="1064"/>
      <c r="BV123" s="1064">
        <v>8977910</v>
      </c>
      <c r="BW123" s="1064"/>
      <c r="BX123" s="1064"/>
      <c r="BY123" s="1064"/>
      <c r="BZ123" s="1064"/>
      <c r="CA123" s="1064">
        <v>8862603</v>
      </c>
      <c r="CB123" s="1064"/>
      <c r="CC123" s="1064"/>
      <c r="CD123" s="1064"/>
      <c r="CE123" s="1064"/>
      <c r="CF123" s="1001"/>
      <c r="CG123" s="1002"/>
      <c r="CH123" s="1002"/>
      <c r="CI123" s="1002"/>
      <c r="CJ123" s="1003"/>
      <c r="CK123" s="1009"/>
      <c r="CL123" s="1010"/>
      <c r="CM123" s="1010"/>
      <c r="CN123" s="1010"/>
      <c r="CO123" s="1011"/>
      <c r="CP123" s="1019" t="s">
        <v>471</v>
      </c>
      <c r="CQ123" s="1020"/>
      <c r="CR123" s="1020"/>
      <c r="CS123" s="1020"/>
      <c r="CT123" s="1020"/>
      <c r="CU123" s="1020"/>
      <c r="CV123" s="1020"/>
      <c r="CW123" s="1020"/>
      <c r="CX123" s="1020"/>
      <c r="CY123" s="1020"/>
      <c r="CZ123" s="1020"/>
      <c r="DA123" s="1020"/>
      <c r="DB123" s="1020"/>
      <c r="DC123" s="1020"/>
      <c r="DD123" s="1020"/>
      <c r="DE123" s="1020"/>
      <c r="DF123" s="1021"/>
      <c r="DG123" s="958" t="s">
        <v>442</v>
      </c>
      <c r="DH123" s="959"/>
      <c r="DI123" s="959"/>
      <c r="DJ123" s="959"/>
      <c r="DK123" s="960"/>
      <c r="DL123" s="961" t="s">
        <v>128</v>
      </c>
      <c r="DM123" s="959"/>
      <c r="DN123" s="959"/>
      <c r="DO123" s="959"/>
      <c r="DP123" s="960"/>
      <c r="DQ123" s="961" t="s">
        <v>442</v>
      </c>
      <c r="DR123" s="959"/>
      <c r="DS123" s="959"/>
      <c r="DT123" s="959"/>
      <c r="DU123" s="960"/>
      <c r="DV123" s="962" t="s">
        <v>442</v>
      </c>
      <c r="DW123" s="963"/>
      <c r="DX123" s="963"/>
      <c r="DY123" s="963"/>
      <c r="DZ123" s="964"/>
    </row>
    <row r="124" spans="1:130" s="230" customFormat="1" ht="26.25" customHeight="1" thickBot="1" x14ac:dyDescent="0.2">
      <c r="A124" s="1057"/>
      <c r="B124" s="949"/>
      <c r="C124" s="922" t="s">
        <v>457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442</v>
      </c>
      <c r="AB124" s="959"/>
      <c r="AC124" s="959"/>
      <c r="AD124" s="959"/>
      <c r="AE124" s="960"/>
      <c r="AF124" s="961" t="s">
        <v>442</v>
      </c>
      <c r="AG124" s="959"/>
      <c r="AH124" s="959"/>
      <c r="AI124" s="959"/>
      <c r="AJ124" s="960"/>
      <c r="AK124" s="961" t="s">
        <v>442</v>
      </c>
      <c r="AL124" s="959"/>
      <c r="AM124" s="959"/>
      <c r="AN124" s="959"/>
      <c r="AO124" s="960"/>
      <c r="AP124" s="962" t="s">
        <v>442</v>
      </c>
      <c r="AQ124" s="963"/>
      <c r="AR124" s="963"/>
      <c r="AS124" s="963"/>
      <c r="AT124" s="964"/>
      <c r="AU124" s="1059" t="s">
        <v>472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20.9</v>
      </c>
      <c r="BR124" s="1027"/>
      <c r="BS124" s="1027"/>
      <c r="BT124" s="1027"/>
      <c r="BU124" s="1027"/>
      <c r="BV124" s="1027">
        <v>30.9</v>
      </c>
      <c r="BW124" s="1027"/>
      <c r="BX124" s="1027"/>
      <c r="BY124" s="1027"/>
      <c r="BZ124" s="1027"/>
      <c r="CA124" s="1027">
        <v>23.5</v>
      </c>
      <c r="CB124" s="1027"/>
      <c r="CC124" s="1027"/>
      <c r="CD124" s="1027"/>
      <c r="CE124" s="1027"/>
      <c r="CF124" s="1028"/>
      <c r="CG124" s="1029"/>
      <c r="CH124" s="1029"/>
      <c r="CI124" s="1029"/>
      <c r="CJ124" s="1030"/>
      <c r="CK124" s="1012"/>
      <c r="CL124" s="1012"/>
      <c r="CM124" s="1012"/>
      <c r="CN124" s="1012"/>
      <c r="CO124" s="1013"/>
      <c r="CP124" s="1019" t="s">
        <v>473</v>
      </c>
      <c r="CQ124" s="1020"/>
      <c r="CR124" s="1020"/>
      <c r="CS124" s="1020"/>
      <c r="CT124" s="1020"/>
      <c r="CU124" s="1020"/>
      <c r="CV124" s="1020"/>
      <c r="CW124" s="1020"/>
      <c r="CX124" s="1020"/>
      <c r="CY124" s="1020"/>
      <c r="CZ124" s="1020"/>
      <c r="DA124" s="1020"/>
      <c r="DB124" s="1020"/>
      <c r="DC124" s="1020"/>
      <c r="DD124" s="1020"/>
      <c r="DE124" s="1020"/>
      <c r="DF124" s="1021"/>
      <c r="DG124" s="1004" t="s">
        <v>128</v>
      </c>
      <c r="DH124" s="986"/>
      <c r="DI124" s="986"/>
      <c r="DJ124" s="986"/>
      <c r="DK124" s="987"/>
      <c r="DL124" s="985" t="s">
        <v>474</v>
      </c>
      <c r="DM124" s="986"/>
      <c r="DN124" s="986"/>
      <c r="DO124" s="986"/>
      <c r="DP124" s="987"/>
      <c r="DQ124" s="985" t="s">
        <v>128</v>
      </c>
      <c r="DR124" s="986"/>
      <c r="DS124" s="986"/>
      <c r="DT124" s="986"/>
      <c r="DU124" s="987"/>
      <c r="DV124" s="988" t="s">
        <v>128</v>
      </c>
      <c r="DW124" s="989"/>
      <c r="DX124" s="989"/>
      <c r="DY124" s="989"/>
      <c r="DZ124" s="990"/>
    </row>
    <row r="125" spans="1:130" s="230" customFormat="1" ht="26.25" customHeight="1" x14ac:dyDescent="0.15">
      <c r="A125" s="1057"/>
      <c r="B125" s="949"/>
      <c r="C125" s="922" t="s">
        <v>459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475</v>
      </c>
      <c r="AB125" s="959"/>
      <c r="AC125" s="959"/>
      <c r="AD125" s="959"/>
      <c r="AE125" s="960"/>
      <c r="AF125" s="961" t="s">
        <v>128</v>
      </c>
      <c r="AG125" s="959"/>
      <c r="AH125" s="959"/>
      <c r="AI125" s="959"/>
      <c r="AJ125" s="960"/>
      <c r="AK125" s="961" t="s">
        <v>128</v>
      </c>
      <c r="AL125" s="959"/>
      <c r="AM125" s="959"/>
      <c r="AN125" s="959"/>
      <c r="AO125" s="960"/>
      <c r="AP125" s="962" t="s">
        <v>128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474</v>
      </c>
      <c r="DH125" s="931"/>
      <c r="DI125" s="931"/>
      <c r="DJ125" s="931"/>
      <c r="DK125" s="931"/>
      <c r="DL125" s="931" t="s">
        <v>128</v>
      </c>
      <c r="DM125" s="931"/>
      <c r="DN125" s="931"/>
      <c r="DO125" s="931"/>
      <c r="DP125" s="931"/>
      <c r="DQ125" s="931" t="s">
        <v>128</v>
      </c>
      <c r="DR125" s="931"/>
      <c r="DS125" s="931"/>
      <c r="DT125" s="931"/>
      <c r="DU125" s="931"/>
      <c r="DV125" s="932" t="s">
        <v>128</v>
      </c>
      <c r="DW125" s="932"/>
      <c r="DX125" s="932"/>
      <c r="DY125" s="932"/>
      <c r="DZ125" s="933"/>
    </row>
    <row r="126" spans="1:130" s="230" customFormat="1" ht="26.25" customHeight="1" thickBot="1" x14ac:dyDescent="0.2">
      <c r="A126" s="1057"/>
      <c r="B126" s="949"/>
      <c r="C126" s="922" t="s">
        <v>461</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128</v>
      </c>
      <c r="AB126" s="959"/>
      <c r="AC126" s="959"/>
      <c r="AD126" s="959"/>
      <c r="AE126" s="960"/>
      <c r="AF126" s="961" t="s">
        <v>475</v>
      </c>
      <c r="AG126" s="959"/>
      <c r="AH126" s="959"/>
      <c r="AI126" s="959"/>
      <c r="AJ126" s="960"/>
      <c r="AK126" s="961" t="s">
        <v>128</v>
      </c>
      <c r="AL126" s="959"/>
      <c r="AM126" s="959"/>
      <c r="AN126" s="959"/>
      <c r="AO126" s="960"/>
      <c r="AP126" s="962" t="s">
        <v>478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475</v>
      </c>
      <c r="DH126" s="926"/>
      <c r="DI126" s="926"/>
      <c r="DJ126" s="926"/>
      <c r="DK126" s="926"/>
      <c r="DL126" s="926" t="s">
        <v>128</v>
      </c>
      <c r="DM126" s="926"/>
      <c r="DN126" s="926"/>
      <c r="DO126" s="926"/>
      <c r="DP126" s="926"/>
      <c r="DQ126" s="926" t="s">
        <v>478</v>
      </c>
      <c r="DR126" s="926"/>
      <c r="DS126" s="926"/>
      <c r="DT126" s="926"/>
      <c r="DU126" s="926"/>
      <c r="DV126" s="927" t="s">
        <v>128</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128</v>
      </c>
      <c r="AB127" s="959"/>
      <c r="AC127" s="959"/>
      <c r="AD127" s="959"/>
      <c r="AE127" s="960"/>
      <c r="AF127" s="961" t="s">
        <v>128</v>
      </c>
      <c r="AG127" s="959"/>
      <c r="AH127" s="959"/>
      <c r="AI127" s="959"/>
      <c r="AJ127" s="960"/>
      <c r="AK127" s="961" t="s">
        <v>128</v>
      </c>
      <c r="AL127" s="959"/>
      <c r="AM127" s="959"/>
      <c r="AN127" s="959"/>
      <c r="AO127" s="960"/>
      <c r="AP127" s="962" t="s">
        <v>128</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128</v>
      </c>
      <c r="DH127" s="926"/>
      <c r="DI127" s="926"/>
      <c r="DJ127" s="926"/>
      <c r="DK127" s="926"/>
      <c r="DL127" s="926" t="s">
        <v>128</v>
      </c>
      <c r="DM127" s="926"/>
      <c r="DN127" s="926"/>
      <c r="DO127" s="926"/>
      <c r="DP127" s="926"/>
      <c r="DQ127" s="926" t="s">
        <v>128</v>
      </c>
      <c r="DR127" s="926"/>
      <c r="DS127" s="926"/>
      <c r="DT127" s="926"/>
      <c r="DU127" s="926"/>
      <c r="DV127" s="927" t="s">
        <v>128</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75860</v>
      </c>
      <c r="AB128" s="1046"/>
      <c r="AC128" s="1046"/>
      <c r="AD128" s="1046"/>
      <c r="AE128" s="1047"/>
      <c r="AF128" s="1048">
        <v>76783</v>
      </c>
      <c r="AG128" s="1046"/>
      <c r="AH128" s="1046"/>
      <c r="AI128" s="1046"/>
      <c r="AJ128" s="1047"/>
      <c r="AK128" s="1048">
        <v>80152</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128</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v>6099</v>
      </c>
      <c r="DH128" s="1038"/>
      <c r="DI128" s="1038"/>
      <c r="DJ128" s="1038"/>
      <c r="DK128" s="1038"/>
      <c r="DL128" s="1038">
        <v>761</v>
      </c>
      <c r="DM128" s="1038"/>
      <c r="DN128" s="1038"/>
      <c r="DO128" s="1038"/>
      <c r="DP128" s="1038"/>
      <c r="DQ128" s="1038">
        <v>702</v>
      </c>
      <c r="DR128" s="1038"/>
      <c r="DS128" s="1038"/>
      <c r="DT128" s="1038"/>
      <c r="DU128" s="1038"/>
      <c r="DV128" s="1039">
        <v>0</v>
      </c>
      <c r="DW128" s="1039"/>
      <c r="DX128" s="1039"/>
      <c r="DY128" s="1039"/>
      <c r="DZ128" s="1040"/>
    </row>
    <row r="129" spans="1:131" s="230" customFormat="1" ht="26.25" customHeight="1" x14ac:dyDescent="0.15">
      <c r="A129" s="934" t="s">
        <v>107</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3813177</v>
      </c>
      <c r="AB129" s="959"/>
      <c r="AC129" s="959"/>
      <c r="AD129" s="959"/>
      <c r="AE129" s="960"/>
      <c r="AF129" s="961">
        <v>4081417</v>
      </c>
      <c r="AG129" s="959"/>
      <c r="AH129" s="959"/>
      <c r="AI129" s="959"/>
      <c r="AJ129" s="960"/>
      <c r="AK129" s="961">
        <v>3993896</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478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604383</v>
      </c>
      <c r="AB130" s="959"/>
      <c r="AC130" s="959"/>
      <c r="AD130" s="959"/>
      <c r="AE130" s="960"/>
      <c r="AF130" s="961">
        <v>645745</v>
      </c>
      <c r="AG130" s="959"/>
      <c r="AH130" s="959"/>
      <c r="AI130" s="959"/>
      <c r="AJ130" s="960"/>
      <c r="AK130" s="961">
        <v>643342</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3208794</v>
      </c>
      <c r="AB131" s="986"/>
      <c r="AC131" s="986"/>
      <c r="AD131" s="986"/>
      <c r="AE131" s="987"/>
      <c r="AF131" s="985">
        <v>3435672</v>
      </c>
      <c r="AG131" s="986"/>
      <c r="AH131" s="986"/>
      <c r="AI131" s="986"/>
      <c r="AJ131" s="987"/>
      <c r="AK131" s="985">
        <v>3350554</v>
      </c>
      <c r="AL131" s="986"/>
      <c r="AM131" s="986"/>
      <c r="AN131" s="986"/>
      <c r="AO131" s="987"/>
      <c r="AP131" s="1110"/>
      <c r="AQ131" s="1111"/>
      <c r="AR131" s="1111"/>
      <c r="AS131" s="1111"/>
      <c r="AT131" s="1112"/>
      <c r="AU131" s="233"/>
      <c r="AV131" s="233"/>
      <c r="AW131" s="233"/>
      <c r="AX131" s="1083" t="s">
        <v>496</v>
      </c>
      <c r="AY131" s="726"/>
      <c r="AZ131" s="726"/>
      <c r="BA131" s="726"/>
      <c r="BB131" s="726"/>
      <c r="BC131" s="726"/>
      <c r="BD131" s="726"/>
      <c r="BE131" s="1036"/>
      <c r="BF131" s="1084">
        <v>23.5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5.1899249379999999</v>
      </c>
      <c r="AB132" s="1097"/>
      <c r="AC132" s="1097"/>
      <c r="AD132" s="1097"/>
      <c r="AE132" s="1098"/>
      <c r="AF132" s="1099">
        <v>6.2097895259999998</v>
      </c>
      <c r="AG132" s="1097"/>
      <c r="AH132" s="1097"/>
      <c r="AI132" s="1097"/>
      <c r="AJ132" s="1098"/>
      <c r="AK132" s="1099">
        <v>6.7062939439999996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6</v>
      </c>
      <c r="AB133" s="1080"/>
      <c r="AC133" s="1080"/>
      <c r="AD133" s="1080"/>
      <c r="AE133" s="1081"/>
      <c r="AF133" s="1079">
        <v>5.9</v>
      </c>
      <c r="AG133" s="1080"/>
      <c r="AH133" s="1080"/>
      <c r="AI133" s="1080"/>
      <c r="AJ133" s="1081"/>
      <c r="AK133" s="1079">
        <v>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UnHgEHJw4qRHOb8LIG8cnaqDeZ73XNbxgmeYyXEvbxzIoZbx3yFZLh0dzYJwA/tacFQjwAS4vkdNHpdfjAzEg==" saltValue="6xSMKPpBQ+A4NtWpJzI1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5B7AF-4884-4B63-98FD-2CDD469CA077}">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Lj/u8C5dtGGrYRg2ibzR9jZRVvKhmunL/RJnrYlCMqm6KAab1Hp4iqU1Mrlo3iIEpa4/zBHSER68efpNLolgAQ==" saltValue="WXeSOR7RvdFWF/E2WevV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eaZ3LWt6vuXh2dSjTQ9ZZZIU+42RpPFcW7ZPo50BvS6dczQuWc3I/GxgOpWVFW24nc5Y8HT4OnemRhFjyV+hg==" saltValue="9rvw7VY6ZvoLQCecrHPq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4" sqref="A4"/>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853686</v>
      </c>
      <c r="AP9" s="281">
        <v>63708</v>
      </c>
      <c r="AQ9" s="282">
        <v>108757</v>
      </c>
      <c r="AR9" s="283">
        <v>-41.4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83339</v>
      </c>
      <c r="AP10" s="284">
        <v>6219</v>
      </c>
      <c r="AQ10" s="285">
        <v>15108</v>
      </c>
      <c r="AR10" s="286">
        <v>-58.8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v>420</v>
      </c>
      <c r="AP11" s="284">
        <v>31</v>
      </c>
      <c r="AQ11" s="285">
        <v>1414</v>
      </c>
      <c r="AR11" s="286">
        <v>-97.8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512</v>
      </c>
      <c r="AP12" s="284" t="s">
        <v>512</v>
      </c>
      <c r="AQ12" s="285">
        <v>40</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v>47584</v>
      </c>
      <c r="AP13" s="284">
        <v>3551</v>
      </c>
      <c r="AQ13" s="285">
        <v>4611</v>
      </c>
      <c r="AR13" s="286">
        <v>-23</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35904</v>
      </c>
      <c r="AP14" s="284">
        <v>2679</v>
      </c>
      <c r="AQ14" s="285">
        <v>2427</v>
      </c>
      <c r="AR14" s="286">
        <v>10.4</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-59219</v>
      </c>
      <c r="AP15" s="284">
        <v>-4419</v>
      </c>
      <c r="AQ15" s="285">
        <v>-7785</v>
      </c>
      <c r="AR15" s="286">
        <v>-43.2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961714</v>
      </c>
      <c r="AP16" s="284">
        <v>71770</v>
      </c>
      <c r="AQ16" s="285">
        <v>124572</v>
      </c>
      <c r="AR16" s="286">
        <v>-42.4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6.27</v>
      </c>
      <c r="AP21" s="298">
        <v>10.78</v>
      </c>
      <c r="AQ21" s="299">
        <v>-4.51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97.3</v>
      </c>
      <c r="AP22" s="303">
        <v>96.3</v>
      </c>
      <c r="AQ22" s="304">
        <v>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551007</v>
      </c>
      <c r="AP32" s="312">
        <v>41120</v>
      </c>
      <c r="AQ32" s="313">
        <v>62543</v>
      </c>
      <c r="AR32" s="314">
        <v>-34.299999999999997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211332</v>
      </c>
      <c r="AP35" s="312">
        <v>15771</v>
      </c>
      <c r="AQ35" s="313">
        <v>16620</v>
      </c>
      <c r="AR35" s="314">
        <v>-5.0999999999999996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185853</v>
      </c>
      <c r="AP36" s="312">
        <v>13870</v>
      </c>
      <c r="AQ36" s="313">
        <v>3562</v>
      </c>
      <c r="AR36" s="314">
        <v>289.39999999999998</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512</v>
      </c>
      <c r="AP37" s="312" t="s">
        <v>512</v>
      </c>
      <c r="AQ37" s="313">
        <v>625</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512</v>
      </c>
      <c r="AP38" s="315" t="s">
        <v>512</v>
      </c>
      <c r="AQ38" s="316">
        <v>3</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v>-80152</v>
      </c>
      <c r="AP39" s="312">
        <v>-5981</v>
      </c>
      <c r="AQ39" s="313">
        <v>-2822</v>
      </c>
      <c r="AR39" s="314">
        <v>111.9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-643342</v>
      </c>
      <c r="AP40" s="312">
        <v>-48011</v>
      </c>
      <c r="AQ40" s="313">
        <v>-53912</v>
      </c>
      <c r="AR40" s="314">
        <v>-10.9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224698</v>
      </c>
      <c r="AP41" s="312">
        <v>16769</v>
      </c>
      <c r="AQ41" s="313">
        <v>26618</v>
      </c>
      <c r="AR41" s="314">
        <v>-37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495864</v>
      </c>
      <c r="AN51" s="334">
        <v>35205</v>
      </c>
      <c r="AO51" s="335">
        <v>-1.4</v>
      </c>
      <c r="AP51" s="336">
        <v>88328</v>
      </c>
      <c r="AQ51" s="337">
        <v>-1.9</v>
      </c>
      <c r="AR51" s="338">
        <v>0.5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183795</v>
      </c>
      <c r="AN52" s="342">
        <v>13049</v>
      </c>
      <c r="AO52" s="343">
        <v>26</v>
      </c>
      <c r="AP52" s="344">
        <v>49013</v>
      </c>
      <c r="AQ52" s="345">
        <v>6.4</v>
      </c>
      <c r="AR52" s="346">
        <v>19.600000000000001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1185067</v>
      </c>
      <c r="AN53" s="334">
        <v>85355</v>
      </c>
      <c r="AO53" s="335">
        <v>142.5</v>
      </c>
      <c r="AP53" s="336">
        <v>103390</v>
      </c>
      <c r="AQ53" s="337">
        <v>17.100000000000001</v>
      </c>
      <c r="AR53" s="338">
        <v>125.4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632367</v>
      </c>
      <c r="AN54" s="342">
        <v>45546</v>
      </c>
      <c r="AO54" s="343">
        <v>249</v>
      </c>
      <c r="AP54" s="344">
        <v>51269</v>
      </c>
      <c r="AQ54" s="345">
        <v>4.5999999999999996</v>
      </c>
      <c r="AR54" s="346">
        <v>244.4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1115940</v>
      </c>
      <c r="AN55" s="334">
        <v>80965</v>
      </c>
      <c r="AO55" s="335">
        <v>-5.0999999999999996</v>
      </c>
      <c r="AP55" s="336">
        <v>117234</v>
      </c>
      <c r="AQ55" s="337">
        <v>13.4</v>
      </c>
      <c r="AR55" s="338">
        <v>-18.5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633244</v>
      </c>
      <c r="AN56" s="342">
        <v>45944</v>
      </c>
      <c r="AO56" s="343">
        <v>0.9</v>
      </c>
      <c r="AP56" s="344">
        <v>59796</v>
      </c>
      <c r="AQ56" s="345">
        <v>16.600000000000001</v>
      </c>
      <c r="AR56" s="346">
        <v>-15.7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1354985</v>
      </c>
      <c r="AN57" s="334">
        <v>99852</v>
      </c>
      <c r="AO57" s="335">
        <v>23.3</v>
      </c>
      <c r="AP57" s="336">
        <v>97758</v>
      </c>
      <c r="AQ57" s="337">
        <v>-16.600000000000001</v>
      </c>
      <c r="AR57" s="338">
        <v>39.9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1051098</v>
      </c>
      <c r="AN58" s="342">
        <v>77457</v>
      </c>
      <c r="AO58" s="343">
        <v>68.599999999999994</v>
      </c>
      <c r="AP58" s="344">
        <v>45946</v>
      </c>
      <c r="AQ58" s="345">
        <v>-23.2</v>
      </c>
      <c r="AR58" s="346">
        <v>91.8</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750809</v>
      </c>
      <c r="AN59" s="334">
        <v>56031</v>
      </c>
      <c r="AO59" s="335">
        <v>-43.9</v>
      </c>
      <c r="AP59" s="336">
        <v>91338</v>
      </c>
      <c r="AQ59" s="337">
        <v>-6.6</v>
      </c>
      <c r="AR59" s="338">
        <v>-37.299999999999997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312024</v>
      </c>
      <c r="AN60" s="342">
        <v>23285</v>
      </c>
      <c r="AO60" s="343">
        <v>-69.900000000000006</v>
      </c>
      <c r="AP60" s="344">
        <v>43989</v>
      </c>
      <c r="AQ60" s="345">
        <v>-4.3</v>
      </c>
      <c r="AR60" s="346">
        <v>-65.599999999999994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980533</v>
      </c>
      <c r="AN61" s="349">
        <v>71482</v>
      </c>
      <c r="AO61" s="350">
        <v>23.1</v>
      </c>
      <c r="AP61" s="351">
        <v>99610</v>
      </c>
      <c r="AQ61" s="352">
        <v>1.1000000000000001</v>
      </c>
      <c r="AR61" s="338">
        <v>22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562506</v>
      </c>
      <c r="AN62" s="342">
        <v>41056</v>
      </c>
      <c r="AO62" s="343">
        <v>54.9</v>
      </c>
      <c r="AP62" s="344">
        <v>50003</v>
      </c>
      <c r="AQ62" s="345">
        <v>0</v>
      </c>
      <c r="AR62" s="346">
        <v>54.9</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8HH9YZ1aLZsO16JlikpmNJVEr4PfrnIBhgL1aqdrP4ulbnxulGhvw3JYv6vcgTzrcsbqvcU2fQDL3IcUOeM+Ww==" saltValue="DEouC8cM+PIDLnSD/4zIC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1" spans="125:125" ht="13.5" hidden="1" customHeight="1" x14ac:dyDescent="0.15">
      <c r="DU121" s="259"/>
    </row>
  </sheetData>
  <sheetProtection algorithmName="SHA-512" hashValue="HmY8I2nj1AAkWs5EBUNr35w4+INe+XNTHk0KDfDrmXcZGT+cC+OjXKPwYWjQ4D0P2xyb5eeOFQXJ0EflCXdBrA==" saltValue="Ji+VxJMHxOqaamR7kc/k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Vllhk7FgfY++/zqXKwvw7tqtfqWzqZLYWdlJn769yWkBVMk3oEOHS6yz3ha1obKCjSeQpbs6c0b5ZQ4kblPXjA==" saltValue="wbHVpcyo5mUlDlXO673J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10.73</v>
      </c>
      <c r="G47" s="12">
        <v>10.76</v>
      </c>
      <c r="H47" s="12">
        <v>10.29</v>
      </c>
      <c r="I47" s="12">
        <v>10.85</v>
      </c>
      <c r="J47" s="13">
        <v>13.59</v>
      </c>
    </row>
    <row r="48" spans="2:10" ht="57.75" customHeight="1" x14ac:dyDescent="0.15">
      <c r="B48" s="14"/>
      <c r="C48" s="1141" t="s">
        <v>4</v>
      </c>
      <c r="D48" s="1141"/>
      <c r="E48" s="1142"/>
      <c r="F48" s="15">
        <v>2.92</v>
      </c>
      <c r="G48" s="16">
        <v>3.24</v>
      </c>
      <c r="H48" s="16">
        <v>5.55</v>
      </c>
      <c r="I48" s="16">
        <v>6.39</v>
      </c>
      <c r="J48" s="17">
        <v>7.33</v>
      </c>
    </row>
    <row r="49" spans="2:10" ht="57.75" customHeight="1" thickBot="1" x14ac:dyDescent="0.2">
      <c r="B49" s="18"/>
      <c r="C49" s="1143" t="s">
        <v>5</v>
      </c>
      <c r="D49" s="1143"/>
      <c r="E49" s="1144"/>
      <c r="F49" s="19" t="s">
        <v>558</v>
      </c>
      <c r="G49" s="20">
        <v>0.33</v>
      </c>
      <c r="H49" s="20">
        <v>2.46</v>
      </c>
      <c r="I49" s="20">
        <v>2.4300000000000002</v>
      </c>
      <c r="J49" s="21">
        <v>3.31</v>
      </c>
    </row>
    <row r="50" spans="2:10" x14ac:dyDescent="0.15"/>
  </sheetData>
  <sheetProtection algorithmName="SHA-512" hashValue="sbmz6ncrRk7IFlRVnt0fusiMpx6nb72HmgiLGqNpTM5G3OdVa8d4izuCTWScjZ6nnJS/dwkqeJm+p4Lm3Afq7Q==" saltValue="vQ1XgapPJC6Z3ouQlekn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山田 桃子</cp:lastModifiedBy>
  <cp:lastPrinted>2024-03-18T23:59:13Z</cp:lastPrinted>
  <dcterms:created xsi:type="dcterms:W3CDTF">2024-02-05T03:36:18Z</dcterms:created>
  <dcterms:modified xsi:type="dcterms:W3CDTF">2024-03-22T06:31:09Z</dcterms:modified>
  <cp:category/>
</cp:coreProperties>
</file>