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４年度決算（R5年度作業）\07_HP掲載データ\"/>
    </mc:Choice>
  </mc:AlternateContent>
  <xr:revisionPtr revIDLastSave="0" documentId="13_ncr:1_{6C962667-B5A3-48D3-BA1C-49CB5485A451}" xr6:coauthVersionLast="47" xr6:coauthVersionMax="47" xr10:uidLastSave="{00000000-0000-0000-0000-000000000000}"/>
  <bookViews>
    <workbookView xWindow="-120" yWindow="-16320" windowWidth="29040" windowHeight="15840" tabRatio="80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C35" i="10"/>
  <c r="BE34" i="10"/>
  <c r="C34" i="10"/>
  <c r="U34" i="10"/>
  <c r="U35"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c r="CO35" i="10" s="1"/>
  <c r="CO36" i="10" s="1"/>
</calcChain>
</file>

<file path=xl/sharedStrings.xml><?xml version="1.0" encoding="utf-8"?>
<sst xmlns="http://schemas.openxmlformats.org/spreadsheetml/2006/main" count="1078" uniqueCount="601">
  <si>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</si>
  <si>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</si>
  <si>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</si>
  <si>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</si>
  <si>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</si>
  <si>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</si>
  <si>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</si>
  <si>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</si>
  <si>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</si>
  <si>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</si>
  <si>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</si>
  <si>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</si>
  <si>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</si>
  <si>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</si>
  <si>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</si>
  <si>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</si>
  <si>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</si>
  <si>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</si>
  <si>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</si>
  <si>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</si>
  <si>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</si>
  <si>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</si>
  <si>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</si>
  <si>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</si>
  <si>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</si>
  <si>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</si>
  <si>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</si>
  <si>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</si>
  <si>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</si>
  <si>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</si>
  <si>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</si>
  <si>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</si>
  <si>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</si>
  <si>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</si>
  <si>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</si>
  <si>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</si>
  <si>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</si>
  <si>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</si>
  <si>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</si>
  <si>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</si>
  <si>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</si>
  <si>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</si>
  <si>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</si>
  <si>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</si>
  <si>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</si>
  <si>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</si>
  <si>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</si>
  <si>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</si>
  <si>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</si>
  <si>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</si>
  <si>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</si>
  <si>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</si>
  <si>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</si>
  <si>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</si>
  <si>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</si>
  <si>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</si>
  <si>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</si>
  <si>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</si>
  <si>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</si>
  <si>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</si>
  <si>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</si>
  <si>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</si>
  <si>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</si>
  <si>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</si>
  <si>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</si>
  <si>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</si>
  <si>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</si>
  <si>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</si>
  <si>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</si>
  <si>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</si>
  <si>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</si>
  <si>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</si>
  <si>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</si>
  <si>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</si>
  <si>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</si>
  <si>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</si>
  <si>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</si>
  <si>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</si>
  <si>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</si>
  <si>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</si>
  <si>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</si>
  <si>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</si>
  <si>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</si>
  <si>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</si>
  <si>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</si>
  <si>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</si>
  <si>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</si>
  <si>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</si>
  <si>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</si>
  <si>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</si>
  <si>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</si>
  <si>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</si>
  <si>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</si>
  <si>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</si>
  <si>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</si>
  <si>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</si>
  <si>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</si>
  <si>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</si>
  <si>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</si>
  <si>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</si>
  <si>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南島原市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</si>
  <si>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</si>
  <si>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</si>
  <si>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</si>
  <si>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</si>
  <si>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</si>
  <si>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</si>
  <si>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</si>
  <si>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</si>
  <si>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</si>
  <si>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</si>
  <si>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</si>
  <si>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</si>
  <si>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</si>
  <si>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</si>
  <si>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</si>
  <si>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</si>
  <si>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</si>
  <si>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</si>
  <si>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</si>
  <si>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</si>
  <si>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</si>
  <si>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</si>
  <si>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</si>
  <si>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</si>
  <si>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</si>
  <si>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</si>
  <si>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</si>
  <si>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</si>
  <si>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</si>
  <si>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</si>
  <si>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</si>
  <si>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</si>
  <si>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</si>
  <si>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</si>
  <si>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</si>
  <si>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</si>
  <si>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</si>
  <si>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</si>
  <si>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</si>
  <si>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</si>
  <si>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</si>
  <si>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</si>
  <si>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</si>
  <si>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</si>
  <si>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</si>
  <si>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</si>
  <si>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</si>
  <si>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</si>
  <si>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</si>
  <si>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</si>
  <si>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</si>
  <si>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</si>
  <si>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</si>
  <si>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</si>
  <si>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</si>
  <si>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</si>
  <si>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</si>
  <si>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</si>
  <si>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</si>
  <si>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</si>
  <si>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</si>
  <si>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</si>
  <si>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</si>
  <si>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</si>
  <si>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</si>
  <si>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</si>
  <si>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</si>
  <si>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</si>
  <si>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</si>
  <si>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</si>
  <si>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</si>
  <si>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</si>
  <si>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</si>
  <si>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</si>
  <si>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</si>
  <si>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</si>
  <si>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</si>
  <si>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</si>
  <si>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</si>
  <si>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</si>
  <si>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</si>
  <si>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</si>
  <si>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</si>
  <si>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</si>
  <si>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</si>
  <si>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</si>
  <si>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</si>
  <si>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</si>
  <si>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</si>
  <si>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</si>
  <si>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</si>
  <si>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</si>
  <si>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</si>
  <si>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</si>
  <si>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</si>
  <si>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</si>
  <si>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</si>
  <si>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</si>
  <si>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</si>
  <si>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</si>
  <si>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</si>
  <si>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</si>
  <si>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</si>
  <si>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</si>
  <si>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</si>
  <si>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</si>
  <si>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</si>
  <si>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</si>
  <si>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</si>
  <si>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</si>
  <si>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</si>
  <si>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</si>
  <si>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</si>
  <si>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</si>
  <si>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</si>
  <si>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</si>
  <si>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</si>
  <si>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</si>
  <si>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長崎県南島原市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</si>
  <si>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</si>
  <si>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</si>
  <si>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</si>
  <si>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</si>
  <si>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</si>
  <si>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</si>
  <si>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</si>
  <si>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</si>
  <si>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</si>
  <si>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</si>
  <si>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</si>
  <si>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</si>
  <si>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</si>
  <si>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</si>
  <si>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</si>
  <si>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</si>
  <si>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</si>
  <si>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</si>
  <si>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</si>
  <si>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</si>
  <si>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</si>
  <si>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</si>
  <si>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</si>
  <si>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</si>
  <si>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</si>
  <si>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</si>
  <si>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</si>
  <si>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</si>
  <si>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</si>
  <si>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</si>
  <si>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</si>
  <si>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</si>
  <si>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</si>
  <si>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</si>
  <si>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</si>
  <si>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</si>
  <si>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</si>
  <si>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</si>
  <si>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</si>
  <si>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</si>
  <si>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</si>
  <si>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</si>
  <si>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</si>
  <si>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</si>
  <si>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</si>
  <si>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</si>
  <si>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</si>
  <si>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</si>
  <si>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</si>
  <si>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</si>
  <si>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</si>
  <si>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</si>
  <si>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</si>
  <si>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</si>
  <si>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</si>
  <si>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</si>
  <si>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</si>
  <si>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</si>
  <si>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</si>
  <si>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</si>
  <si>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</si>
  <si>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</si>
  <si>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</si>
  <si>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</si>
  <si>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</si>
  <si>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</si>
  <si>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</si>
  <si>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</si>
  <si>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</si>
  <si>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</si>
  <si>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</si>
  <si>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</si>
  <si>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</si>
  <si>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</si>
  <si>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</si>
  <si>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</si>
  <si>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</si>
  <si>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</si>
  <si>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</si>
  <si>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</si>
  <si>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</si>
  <si>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</si>
  <si>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</si>
  <si>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</si>
  <si>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</si>
  <si>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</si>
  <si>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</si>
  <si>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</si>
  <si>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</si>
  <si>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</si>
  <si>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</si>
  <si>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</si>
  <si>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</si>
  <si>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</si>
  <si>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</si>
  <si>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</si>
  <si>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</si>
  <si>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</si>
  <si>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</si>
  <si>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</si>
  <si>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</si>
  <si>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</si>
  <si>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</si>
  <si>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</si>
  <si>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</si>
  <si>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</si>
  <si>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</si>
  <si>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</si>
  <si>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</si>
  <si>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</si>
  <si>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</si>
  <si>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</si>
  <si>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</si>
  <si>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</si>
  <si>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</si>
  <si>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</si>
  <si>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</si>
  <si>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</si>
  <si>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</si>
  <si>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</si>
  <si>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</si>
  <si>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</si>
  <si>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</si>
  <si>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</si>
  <si>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</si>
  <si>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</si>
  <si>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</si>
  <si>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</si>
  <si>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</si>
  <si>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</si>
  <si>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</si>
  <si>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</si>
  <si>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</si>
  <si>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</si>
  <si>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</si>
  <si>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</si>
  <si>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</si>
  <si>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</si>
  <si>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</si>
  <si>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</si>
  <si>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</si>
  <si>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</si>
  <si>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</si>
  <si>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</si>
  <si>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</si>
  <si>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</si>
  <si>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</si>
  <si>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</si>
  <si>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</si>
  <si>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</si>
  <si>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</si>
  <si>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</si>
  <si>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</si>
  <si>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長崎県南島原市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</si>
  <si>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</si>
  <si>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</si>
  <si>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</si>
  <si>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</si>
  <si>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</si>
  <si>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</si>
  <si>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</si>
  <si>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</si>
  <si>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</si>
  <si>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</si>
  <si>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</si>
  <si>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</si>
  <si>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</si>
  <si>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</si>
  <si>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</si>
  <si>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</si>
  <si>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</si>
  <si>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</si>
  <si>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</si>
  <si>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</si>
  <si>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</si>
  <si>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</si>
  <si>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</si>
  <si>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</si>
  <si>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</si>
  <si>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</si>
  <si>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</si>
  <si>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</si>
  <si>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</si>
  <si>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</si>
  <si>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</si>
  <si>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</si>
  <si>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</si>
  <si>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</si>
  <si>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</si>
  <si>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</si>
  <si>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</si>
  <si>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</si>
  <si>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</si>
  <si>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</si>
  <si>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</si>
  <si>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</si>
  <si>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</si>
  <si>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</si>
  <si>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</si>
  <si>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</si>
  <si>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</si>
  <si>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</si>
  <si>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</si>
  <si>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</si>
  <si>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</si>
  <si>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</si>
  <si>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</si>
  <si>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</si>
  <si>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</si>
  <si>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</si>
  <si>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</si>
  <si>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</si>
  <si>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</si>
  <si>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</si>
  <si>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</si>
  <si>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</si>
  <si>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</si>
  <si>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</si>
  <si>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</si>
  <si>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</si>
  <si>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</si>
  <si>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</si>
  <si>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</si>
  <si>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</si>
  <si>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</si>
  <si>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</si>
  <si>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</si>
  <si>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</si>
  <si>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</si>
  <si>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</si>
  <si>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</si>
  <si>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</si>
  <si>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</si>
  <si>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</si>
  <si>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</si>
  <si>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</si>
  <si>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</si>
  <si>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</si>
  <si>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</si>
  <si>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</si>
  <si>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</si>
  <si>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</si>
  <si>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</si>
  <si>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</si>
  <si>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</si>
  <si>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</si>
  <si>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</si>
  <si>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</si>
  <si>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</si>
  <si>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</si>
  <si>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</si>
  <si>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</si>
  <si>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</si>
  <si>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</si>
  <si>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</si>
  <si>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</si>
  <si>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</si>
  <si>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</si>
  <si>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</si>
  <si>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</si>
  <si>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</si>
  <si>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</si>
  <si>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</si>
  <si>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</si>
  <si>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</si>
  <si>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</si>
  <si>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</si>
  <si>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</si>
  <si>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</si>
  <si>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</si>
  <si>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</si>
  <si>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</si>
  <si>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</si>
  <si>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</si>
  <si>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</si>
  <si>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</si>
  <si>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</si>
  <si>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</si>
  <si>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</si>
  <si>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</si>
  <si>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</si>
  <si>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</si>
  <si>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</si>
  <si>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</si>
  <si>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</si>
  <si>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</si>
  <si>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</si>
  <si>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</si>
  <si>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</si>
  <si>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</si>
  <si>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</si>
  <si>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</si>
  <si>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</si>
  <si>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</si>
  <si>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</si>
  <si>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</si>
  <si>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</si>
  <si>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</si>
  <si>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</si>
  <si>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</si>
  <si>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</si>
  <si>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</si>
  <si>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</si>
  <si>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</si>
  <si>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</si>
  <si>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</si>
  <si>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</si>
  <si>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</si>
  <si>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</si>
  <si>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</si>
  <si>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</si>
  <si>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</si>
  <si>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</si>
  <si>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</si>
  <si>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</si>
  <si>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</si>
  <si>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</si>
  <si>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</si>
  <si>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</si>
  <si>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</si>
  <si>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</si>
  <si>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</si>
  <si>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</si>
  <si>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</si>
  <si>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</si>
  <si>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</si>
  <si>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</si>
  <si>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</si>
  <si>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</si>
  <si>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</si>
  <si>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</si>
  <si>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</si>
  <si>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</si>
  <si>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</si>
  <si>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</si>
  <si>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</si>
  <si>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</si>
  <si>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</si>
  <si>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</si>
  <si>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</si>
  <si>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</si>
  <si>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</si>
  <si>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</si>
  <si>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下水道事業会計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</si>
  <si>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</si>
  <si>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</si>
  <si>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</si>
  <si>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</si>
  <si>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</si>
  <si>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</si>
  <si>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</si>
  <si>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</si>
  <si>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</si>
  <si>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</si>
  <si>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</si>
  <si>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県央県南広域環境組合（一般会計）</t>
    <rPh sb="0" eb="2">
      <t>ケンオウ</t>
    </rPh>
    <rPh sb="2" eb="4">
      <t>ケンナン</t>
    </rPh>
    <rPh sb="4" eb="6">
      <t>コウイキ</t>
    </rPh>
    <rPh sb="6" eb="8">
      <t>カンキョウ</t>
    </rPh>
    <rPh sb="8" eb="10">
      <t>クミアイ</t>
    </rPh>
    <rPh sb="11" eb="13">
      <t>イッパン</t>
    </rPh>
    <rPh sb="13" eb="15">
      <t>カイケイ</t>
    </rPh>
    <phoneticPr fontId="2"/>
  </si>
  <si>
    <t>島原地域広域市町村圏組合（一般会計）</t>
    <rPh sb="0" eb="2">
      <t>シマハラ</t>
    </rPh>
    <rPh sb="2" eb="4">
      <t>チイキ</t>
    </rPh>
    <rPh sb="4" eb="6">
      <t>コウイキ</t>
    </rPh>
    <rPh sb="6" eb="9">
      <t>シチョウソン</t>
    </rPh>
    <rPh sb="9" eb="10">
      <t>ケン</t>
    </rPh>
    <rPh sb="10" eb="12">
      <t>クミアイ</t>
    </rPh>
    <rPh sb="13" eb="15">
      <t>イッパン</t>
    </rPh>
    <rPh sb="15" eb="17">
      <t>カイケイ</t>
    </rPh>
    <phoneticPr fontId="2"/>
  </si>
  <si>
    <t>島原地域広域市町村圏組合（介護保険事業特別会計）</t>
    <rPh sb="13" eb="15">
      <t>カイゴ</t>
    </rPh>
    <rPh sb="15" eb="17">
      <t>ホケン</t>
    </rPh>
    <rPh sb="17" eb="19">
      <t>ジギョウ</t>
    </rPh>
    <rPh sb="19" eb="21">
      <t>トクベツ</t>
    </rPh>
    <phoneticPr fontId="2"/>
  </si>
  <si>
    <t>雲仙・南島原保健組合（一般会計）</t>
    <rPh sb="0" eb="2">
      <t>ウンゼン</t>
    </rPh>
    <rPh sb="3" eb="6">
      <t>ミナミシマハラ</t>
    </rPh>
    <rPh sb="6" eb="8">
      <t>ホケン</t>
    </rPh>
    <rPh sb="8" eb="10">
      <t>クミアイ</t>
    </rPh>
    <rPh sb="11" eb="13">
      <t>イッパン</t>
    </rPh>
    <rPh sb="13" eb="15">
      <t>カイケイ</t>
    </rPh>
    <phoneticPr fontId="2"/>
  </si>
  <si>
    <t>雲仙・南島原保健組合（介護老人保健施設事業特別会計）</t>
  </si>
  <si>
    <t>雲仙・南島原保健組合（病院事業会計）</t>
  </si>
  <si>
    <t>長崎県病院企業団：島原病院（長崎県病院企業団病院事業会計）</t>
  </si>
  <si>
    <t>長崎県市町村総合事務組合（一般会計）</t>
  </si>
  <si>
    <t>長崎県市町村総合事務組合（市町村会館管理事業特別会計）</t>
  </si>
  <si>
    <t>長崎県市町村総合事務組合（市町村会館馬町別館管理事業特別会計）</t>
  </si>
  <si>
    <t>長崎県市町村総合事務組合（公平委員会事業特別会計）</t>
  </si>
  <si>
    <t>長崎県市町村総合事務組合（行政不服審査会事業特別会計）</t>
  </si>
  <si>
    <t>長崎県市町村総合事務組合（交通災害共済事業特別会計）</t>
  </si>
  <si>
    <t>長崎県後期高齢者医療広域連合（普通会計）</t>
  </si>
  <si>
    <t>長崎県後期高齢者医療広域連合（後期高齢者医療事業会計）</t>
  </si>
  <si>
    <t>地方債繰上償還</t>
    <rPh sb="0" eb="3">
      <t>チホウサイ</t>
    </rPh>
    <rPh sb="3" eb="5">
      <t>クリアゲ</t>
    </rPh>
    <rPh sb="5" eb="7">
      <t>ショウカン</t>
    </rPh>
    <phoneticPr fontId="2"/>
  </si>
  <si>
    <t>原城振興公社</t>
    <rPh sb="0" eb="2">
      <t>ハラジョウ</t>
    </rPh>
    <rPh sb="2" eb="4">
      <t>シンコウ</t>
    </rPh>
    <rPh sb="4" eb="6">
      <t>コウシャ</t>
    </rPh>
    <phoneticPr fontId="2"/>
  </si>
  <si>
    <t>ミナサポ</t>
  </si>
  <si>
    <t>-</t>
    <phoneticPr fontId="2"/>
  </si>
  <si>
    <t>みずなし本陣</t>
    <rPh sb="4" eb="6">
      <t>ホンジン</t>
    </rPh>
    <phoneticPr fontId="2"/>
  </si>
  <si>
    <t>-</t>
    <phoneticPr fontId="2"/>
  </si>
  <si>
    <t>合併振興基金</t>
    <rPh sb="0" eb="2">
      <t>ガッペイ</t>
    </rPh>
    <rPh sb="2" eb="6">
      <t>シンコウキキン</t>
    </rPh>
    <phoneticPr fontId="5"/>
  </si>
  <si>
    <t>学校施設整備基金</t>
    <rPh sb="0" eb="2">
      <t>ガッコウ</t>
    </rPh>
    <rPh sb="2" eb="4">
      <t>シセツ</t>
    </rPh>
    <rPh sb="4" eb="8">
      <t>セイビキキン</t>
    </rPh>
    <phoneticPr fontId="2"/>
  </si>
  <si>
    <t>地域福祉基金</t>
    <rPh sb="0" eb="6">
      <t>チイキフクシキキン</t>
    </rPh>
    <phoneticPr fontId="2"/>
  </si>
  <si>
    <t>公共施設整備基金</t>
    <rPh sb="0" eb="4">
      <t>コウキョウシセツ</t>
    </rPh>
    <rPh sb="4" eb="6">
      <t>セイビ</t>
    </rPh>
    <rPh sb="6" eb="8">
      <t>キキン</t>
    </rPh>
    <phoneticPr fontId="2"/>
  </si>
  <si>
    <t>ふるさと応援寄附基金</t>
    <rPh sb="4" eb="6">
      <t>オウエン</t>
    </rPh>
    <rPh sb="6" eb="8">
      <t>キフ</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</si>
</sst>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650F-4FB8-A669-6EED21FBE2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96742</c:v>
                </c:pt>
                <c:pt idx="1">
                  <c:v>155309</c:v>
                </c:pt>
                <c:pt idx="2">
                  <c:v>170201</c:v>
                </c:pt>
                <c:pt idx="3">
                  <c:v>139510</c:v>
                </c:pt>
                <c:pt idx="4">
                  <c:v>110603</c:v>
                </c:pt>
              </c:numCache>
            </c:numRef>
          </c:val>
          <c:smooth val="0"/>
          <c:extLst>
            <c:ext xmlns:c16="http://schemas.microsoft.com/office/drawing/2014/chart" uri="{C3380CC4-5D6E-409C-BE32-E72D297353CC}">
              <c16:uniqueId val="{00000001-650F-4FB8-A669-6EED21FBE2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9.23</c:v>
                </c:pt>
                <c:pt idx="1">
                  <c:v>9.2799999999999994</c:v>
                </c:pt>
                <c:pt idx="2">
                  <c:v>10.9</c:v>
                </c:pt>
                <c:pt idx="3">
                  <c:v>9.51</c:v>
                </c:pt>
                <c:pt idx="4">
                  <c:v>10.63</c:v>
                </c:pt>
              </c:numCache>
            </c:numRef>
          </c:val>
          <c:extLst>
            <c:ext xmlns:c16="http://schemas.microsoft.com/office/drawing/2014/chart" uri="{C3380CC4-5D6E-409C-BE32-E72D297353CC}">
              <c16:uniqueId val="{00000000-1002-4140-AABA-77A2C8A353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19.739999999999998</c:v>
                </c:pt>
                <c:pt idx="1">
                  <c:v>20.36</c:v>
                </c:pt>
                <c:pt idx="2">
                  <c:v>19.68</c:v>
                </c:pt>
                <c:pt idx="3">
                  <c:v>19.03</c:v>
                </c:pt>
                <c:pt idx="4">
                  <c:v>19.55</c:v>
                </c:pt>
              </c:numCache>
            </c:numRef>
          </c:val>
          <c:extLst>
            <c:ext xmlns:c16="http://schemas.microsoft.com/office/drawing/2014/chart" uri="{C3380CC4-5D6E-409C-BE32-E72D297353CC}">
              <c16:uniqueId val="{00000001-1002-4140-AABA-77A2C8A353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13.93</c:v>
                </c:pt>
                <c:pt idx="1">
                  <c:v>13.1</c:v>
                </c:pt>
                <c:pt idx="2">
                  <c:v>10.34</c:v>
                </c:pt>
                <c:pt idx="3">
                  <c:v>12.45</c:v>
                </c:pt>
                <c:pt idx="4">
                  <c:v>9.52</c:v>
                </c:pt>
              </c:numCache>
            </c:numRef>
          </c:val>
          <c:smooth val="0"/>
          <c:extLst>
            <c:ext xmlns:c16="http://schemas.microsoft.com/office/drawing/2014/chart" uri="{C3380CC4-5D6E-409C-BE32-E72D297353CC}">
              <c16:uniqueId val="{00000002-1002-4140-AABA-77A2C8A353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0.46</c:v>
                </c:pt>
                <c:pt idx="4">
                  <c:v>#N/A</c:v>
                </c:pt>
                <c:pt idx="5">
                  <c:v>0</c:v>
                </c:pt>
                <c:pt idx="6">
                  <c:v>0</c:v>
                </c:pt>
                <c:pt idx="7">
                  <c:v>0</c:v>
                </c:pt>
                <c:pt idx="8">
                  <c:v>0</c:v>
                </c:pt>
                <c:pt idx="9">
                  <c:v>0</c:v>
                </c:pt>
              </c:numCache>
            </c:numRef>
          </c:val>
          <c:extLst>
            <c:ext xmlns:c16="http://schemas.microsoft.com/office/drawing/2014/chart" uri="{C3380CC4-5D6E-409C-BE32-E72D297353CC}">
              <c16:uniqueId val="{00000000-9C67-4275-AF82-65A09B107C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67-4275-AF82-65A09B107C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C67-4275-AF82-65A09B107CA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C67-4275-AF82-65A09B107CA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C67-4275-AF82-65A09B107CA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5-9C67-4275-AF82-65A09B107CA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4.1900000000000004</c:v>
                </c:pt>
                <c:pt idx="2">
                  <c:v>#N/A</c:v>
                </c:pt>
                <c:pt idx="3">
                  <c:v>1.76</c:v>
                </c:pt>
                <c:pt idx="4">
                  <c:v>#N/A</c:v>
                </c:pt>
                <c:pt idx="5">
                  <c:v>2</c:v>
                </c:pt>
                <c:pt idx="6">
                  <c:v>#N/A</c:v>
                </c:pt>
                <c:pt idx="7">
                  <c:v>1.34</c:v>
                </c:pt>
                <c:pt idx="8">
                  <c:v>#N/A</c:v>
                </c:pt>
                <c:pt idx="9">
                  <c:v>1.56</c:v>
                </c:pt>
              </c:numCache>
            </c:numRef>
          </c:val>
          <c:extLst>
            <c:ext xmlns:c16="http://schemas.microsoft.com/office/drawing/2014/chart" uri="{C3380CC4-5D6E-409C-BE32-E72D297353CC}">
              <c16:uniqueId val="{00000006-9C67-4275-AF82-65A09B107CA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1.83</c:v>
                </c:pt>
                <c:pt idx="6">
                  <c:v>#N/A</c:v>
                </c:pt>
                <c:pt idx="7">
                  <c:v>2.04</c:v>
                </c:pt>
                <c:pt idx="8">
                  <c:v>#N/A</c:v>
                </c:pt>
                <c:pt idx="9">
                  <c:v>2.38</c:v>
                </c:pt>
              </c:numCache>
            </c:numRef>
          </c:val>
          <c:extLst>
            <c:ext xmlns:c16="http://schemas.microsoft.com/office/drawing/2014/chart" uri="{C3380CC4-5D6E-409C-BE32-E72D297353CC}">
              <c16:uniqueId val="{00000007-9C67-4275-AF82-65A09B107CA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3.15</c:v>
                </c:pt>
                <c:pt idx="2">
                  <c:v>#N/A</c:v>
                </c:pt>
                <c:pt idx="3">
                  <c:v>3.6</c:v>
                </c:pt>
                <c:pt idx="4">
                  <c:v>#N/A</c:v>
                </c:pt>
                <c:pt idx="5">
                  <c:v>3.31</c:v>
                </c:pt>
                <c:pt idx="6">
                  <c:v>#N/A</c:v>
                </c:pt>
                <c:pt idx="7">
                  <c:v>3.04</c:v>
                </c:pt>
                <c:pt idx="8">
                  <c:v>#N/A</c:v>
                </c:pt>
                <c:pt idx="9">
                  <c:v>3.15</c:v>
                </c:pt>
              </c:numCache>
            </c:numRef>
          </c:val>
          <c:extLst>
            <c:ext xmlns:c16="http://schemas.microsoft.com/office/drawing/2014/chart" uri="{C3380CC4-5D6E-409C-BE32-E72D297353CC}">
              <c16:uniqueId val="{00000008-9C67-4275-AF82-65A09B107CA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9.23</c:v>
                </c:pt>
                <c:pt idx="2">
                  <c:v>#N/A</c:v>
                </c:pt>
                <c:pt idx="3">
                  <c:v>9.2799999999999994</c:v>
                </c:pt>
                <c:pt idx="4">
                  <c:v>#N/A</c:v>
                </c:pt>
                <c:pt idx="5">
                  <c:v>10.89</c:v>
                </c:pt>
                <c:pt idx="6">
                  <c:v>#N/A</c:v>
                </c:pt>
                <c:pt idx="7">
                  <c:v>9.5</c:v>
                </c:pt>
                <c:pt idx="8">
                  <c:v>#N/A</c:v>
                </c:pt>
                <c:pt idx="9">
                  <c:v>10.62</c:v>
                </c:pt>
              </c:numCache>
            </c:numRef>
          </c:val>
          <c:extLst>
            <c:ext xmlns:c16="http://schemas.microsoft.com/office/drawing/2014/chart" uri="{C3380CC4-5D6E-409C-BE32-E72D297353CC}">
              <c16:uniqueId val="{00000009-9C67-4275-AF82-65A09B107C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3808</c:v>
                </c:pt>
                <c:pt idx="5">
                  <c:v>3767</c:v>
                </c:pt>
                <c:pt idx="8">
                  <c:v>3812</c:v>
                </c:pt>
                <c:pt idx="11">
                  <c:v>4043</c:v>
                </c:pt>
                <c:pt idx="14">
                  <c:v>4061</c:v>
                </c:pt>
              </c:numCache>
            </c:numRef>
          </c:val>
          <c:extLst>
            <c:ext xmlns:c16="http://schemas.microsoft.com/office/drawing/2014/chart" uri="{C3380CC4-5D6E-409C-BE32-E72D297353CC}">
              <c16:uniqueId val="{00000000-064C-4019-B1D9-3A12F35949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4C-4019-B1D9-3A12F35949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c:v>
                </c:pt>
                <c:pt idx="3">
                  <c:v>11</c:v>
                </c:pt>
                <c:pt idx="6">
                  <c:v>8</c:v>
                </c:pt>
                <c:pt idx="9">
                  <c:v>1</c:v>
                </c:pt>
                <c:pt idx="12">
                  <c:v>1</c:v>
                </c:pt>
              </c:numCache>
            </c:numRef>
          </c:val>
          <c:extLst>
            <c:ext xmlns:c16="http://schemas.microsoft.com/office/drawing/2014/chart" uri="{C3380CC4-5D6E-409C-BE32-E72D297353CC}">
              <c16:uniqueId val="{00000002-064C-4019-B1D9-3A12F35949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165</c:v>
                </c:pt>
                <c:pt idx="3">
                  <c:v>122</c:v>
                </c:pt>
                <c:pt idx="6">
                  <c:v>114</c:v>
                </c:pt>
                <c:pt idx="9">
                  <c:v>128</c:v>
                </c:pt>
                <c:pt idx="12">
                  <c:v>148</c:v>
                </c:pt>
              </c:numCache>
            </c:numRef>
          </c:val>
          <c:extLst>
            <c:ext xmlns:c16="http://schemas.microsoft.com/office/drawing/2014/chart" uri="{C3380CC4-5D6E-409C-BE32-E72D297353CC}">
              <c16:uniqueId val="{00000003-064C-4019-B1D9-3A12F35949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483</c:v>
                </c:pt>
                <c:pt idx="3">
                  <c:v>464</c:v>
                </c:pt>
                <c:pt idx="6">
                  <c:v>424</c:v>
                </c:pt>
                <c:pt idx="9">
                  <c:v>430</c:v>
                </c:pt>
                <c:pt idx="12">
                  <c:v>430</c:v>
                </c:pt>
              </c:numCache>
            </c:numRef>
          </c:val>
          <c:extLst>
            <c:ext xmlns:c16="http://schemas.microsoft.com/office/drawing/2014/chart" uri="{C3380CC4-5D6E-409C-BE32-E72D297353CC}">
              <c16:uniqueId val="{00000004-064C-4019-B1D9-3A12F35949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4C-4019-B1D9-3A12F35949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4C-4019-B1D9-3A12F35949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2844</c:v>
                </c:pt>
                <c:pt idx="3">
                  <c:v>2586</c:v>
                </c:pt>
                <c:pt idx="6">
                  <c:v>2477</c:v>
                </c:pt>
                <c:pt idx="9">
                  <c:v>2907</c:v>
                </c:pt>
                <c:pt idx="12">
                  <c:v>2840</c:v>
                </c:pt>
              </c:numCache>
            </c:numRef>
          </c:val>
          <c:extLst>
            <c:ext xmlns:c16="http://schemas.microsoft.com/office/drawing/2014/chart" uri="{C3380CC4-5D6E-409C-BE32-E72D297353CC}">
              <c16:uniqueId val="{00000007-064C-4019-B1D9-3A12F35949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-304</c:v>
                </c:pt>
                <c:pt idx="2">
                  <c:v>#N/A</c:v>
                </c:pt>
                <c:pt idx="3">
                  <c:v>#N/A</c:v>
                </c:pt>
                <c:pt idx="4">
                  <c:v>-584</c:v>
                </c:pt>
                <c:pt idx="5">
                  <c:v>#N/A</c:v>
                </c:pt>
                <c:pt idx="6">
                  <c:v>#N/A</c:v>
                </c:pt>
                <c:pt idx="7">
                  <c:v>-789</c:v>
                </c:pt>
                <c:pt idx="8">
                  <c:v>#N/A</c:v>
                </c:pt>
                <c:pt idx="9">
                  <c:v>#N/A</c:v>
                </c:pt>
                <c:pt idx="10">
                  <c:v>-577</c:v>
                </c:pt>
                <c:pt idx="11">
                  <c:v>#N/A</c:v>
                </c:pt>
                <c:pt idx="12">
                  <c:v>#N/A</c:v>
                </c:pt>
                <c:pt idx="13">
                  <c:v>-642</c:v>
                </c:pt>
                <c:pt idx="14">
                  <c:v>#N/A</c:v>
                </c:pt>
              </c:numCache>
            </c:numRef>
          </c:val>
          <c:smooth val="0"/>
          <c:extLst>
            <c:ext xmlns:c16="http://schemas.microsoft.com/office/drawing/2014/chart" uri="{C3380CC4-5D6E-409C-BE32-E72D297353CC}">
              <c16:uniqueId val="{00000008-064C-4019-B1D9-3A12F35949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29217</c:v>
                </c:pt>
                <c:pt idx="5">
                  <c:v>30320</c:v>
                </c:pt>
                <c:pt idx="8">
                  <c:v>31271</c:v>
                </c:pt>
                <c:pt idx="11">
                  <c:v>30464</c:v>
                </c:pt>
                <c:pt idx="14">
                  <c:v>28464</c:v>
                </c:pt>
              </c:numCache>
            </c:numRef>
          </c:val>
          <c:extLst>
            <c:ext xmlns:c16="http://schemas.microsoft.com/office/drawing/2014/chart" uri="{C3380CC4-5D6E-409C-BE32-E72D297353CC}">
              <c16:uniqueId val="{00000000-BA4D-4071-8421-038C3C64A0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66</c:v>
                </c:pt>
                <c:pt idx="5">
                  <c:v>58</c:v>
                </c:pt>
                <c:pt idx="8">
                  <c:v>95</c:v>
                </c:pt>
                <c:pt idx="11">
                  <c:v>57</c:v>
                </c:pt>
                <c:pt idx="14">
                  <c:v>50</c:v>
                </c:pt>
              </c:numCache>
            </c:numRef>
          </c:val>
          <c:extLst>
            <c:ext xmlns:c16="http://schemas.microsoft.com/office/drawing/2014/chart" uri="{C3380CC4-5D6E-409C-BE32-E72D297353CC}">
              <c16:uniqueId val="{00000001-BA4D-4071-8421-038C3C64A0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14911</c:v>
                </c:pt>
                <c:pt idx="5">
                  <c:v>14489</c:v>
                </c:pt>
                <c:pt idx="8">
                  <c:v>14184</c:v>
                </c:pt>
                <c:pt idx="11">
                  <c:v>13494</c:v>
                </c:pt>
                <c:pt idx="14">
                  <c:v>14138</c:v>
                </c:pt>
              </c:numCache>
            </c:numRef>
          </c:val>
          <c:extLst>
            <c:ext xmlns:c16="http://schemas.microsoft.com/office/drawing/2014/chart" uri="{C3380CC4-5D6E-409C-BE32-E72D297353CC}">
              <c16:uniqueId val="{00000002-BA4D-4071-8421-038C3C64A0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4D-4071-8421-038C3C64A0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4D-4071-8421-038C3C64A0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4D-4071-8421-038C3C64A0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3874</c:v>
                </c:pt>
                <c:pt idx="3">
                  <c:v>4054</c:v>
                </c:pt>
                <c:pt idx="6">
                  <c:v>3817</c:v>
                </c:pt>
                <c:pt idx="9">
                  <c:v>3913</c:v>
                </c:pt>
                <c:pt idx="12">
                  <c:v>3463</c:v>
                </c:pt>
              </c:numCache>
            </c:numRef>
          </c:val>
          <c:extLst>
            <c:ext xmlns:c16="http://schemas.microsoft.com/office/drawing/2014/chart" uri="{C3380CC4-5D6E-409C-BE32-E72D297353CC}">
              <c16:uniqueId val="{00000006-BA4D-4071-8421-038C3C64A0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233</c:v>
                </c:pt>
                <c:pt idx="3">
                  <c:v>212</c:v>
                </c:pt>
                <c:pt idx="6">
                  <c:v>230</c:v>
                </c:pt>
                <c:pt idx="9">
                  <c:v>424</c:v>
                </c:pt>
                <c:pt idx="12">
                  <c:v>387</c:v>
                </c:pt>
              </c:numCache>
            </c:numRef>
          </c:val>
          <c:extLst>
            <c:ext xmlns:c16="http://schemas.microsoft.com/office/drawing/2014/chart" uri="{C3380CC4-5D6E-409C-BE32-E72D297353CC}">
              <c16:uniqueId val="{00000007-BA4D-4071-8421-038C3C64A0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4152</c:v>
                </c:pt>
                <c:pt idx="3">
                  <c:v>4688</c:v>
                </c:pt>
                <c:pt idx="6">
                  <c:v>4946</c:v>
                </c:pt>
                <c:pt idx="9">
                  <c:v>4325</c:v>
                </c:pt>
                <c:pt idx="12">
                  <c:v>3917</c:v>
                </c:pt>
              </c:numCache>
            </c:numRef>
          </c:val>
          <c:extLst>
            <c:ext xmlns:c16="http://schemas.microsoft.com/office/drawing/2014/chart" uri="{C3380CC4-5D6E-409C-BE32-E72D297353CC}">
              <c16:uniqueId val="{00000008-BA4D-4071-8421-038C3C64A0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A4D-4071-8421-038C3C64A0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19958</c:v>
                </c:pt>
                <c:pt idx="3">
                  <c:v>21365</c:v>
                </c:pt>
                <c:pt idx="6">
                  <c:v>23173</c:v>
                </c:pt>
                <c:pt idx="9">
                  <c:v>22193</c:v>
                </c:pt>
                <c:pt idx="12">
                  <c:v>20299</c:v>
                </c:pt>
              </c:numCache>
            </c:numRef>
          </c:val>
          <c:extLst>
            <c:ext xmlns:c16="http://schemas.microsoft.com/office/drawing/2014/chart" uri="{C3380CC4-5D6E-409C-BE32-E72D297353CC}">
              <c16:uniqueId val="{0000000A-BA4D-4071-8421-038C3C64A0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A4D-4071-8421-038C3C64A0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3383</c:v>
                </c:pt>
                <c:pt idx="1">
                  <c:v>3378</c:v>
                </c:pt>
                <c:pt idx="2">
                  <c:v>3378</c:v>
                </c:pt>
              </c:numCache>
            </c:numRef>
          </c:val>
          <c:extLst>
            <c:ext xmlns:c16="http://schemas.microsoft.com/office/drawing/2014/chart" uri="{C3380CC4-5D6E-409C-BE32-E72D297353CC}">
              <c16:uniqueId val="{00000000-6354-42AF-9633-D856878009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4233</c:v>
                </c:pt>
                <c:pt idx="1">
                  <c:v>3427</c:v>
                </c:pt>
                <c:pt idx="2">
                  <c:v>2904</c:v>
                </c:pt>
              </c:numCache>
            </c:numRef>
          </c:val>
          <c:extLst>
            <c:ext xmlns:c16="http://schemas.microsoft.com/office/drawing/2014/chart" uri="{C3380CC4-5D6E-409C-BE32-E72D297353CC}">
              <c16:uniqueId val="{00000001-6354-42AF-9633-D856878009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9323</c:v>
                </c:pt>
                <c:pt idx="1">
                  <c:v>9599</c:v>
                </c:pt>
                <c:pt idx="2">
                  <c:v>10328</c:v>
                </c:pt>
              </c:numCache>
            </c:numRef>
          </c:val>
          <c:extLst>
            <c:ext xmlns:c16="http://schemas.microsoft.com/office/drawing/2014/chart" uri="{C3380CC4-5D6E-409C-BE32-E72D297353CC}">
              <c16:uniqueId val="{00000002-6354-42AF-9633-D856878009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長崎県南島原市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年度も含め、これまで継続的に繰上償還を行うことで後年度の公債費抑制を図っている。令和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年度は近年の大型事業の財源である旧合併特例事業債の償還開始により増加したものの、令和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百万円の減となっている。</a:t>
          </a:r>
          <a:endParaRPr lang="ja-JP" altLang="ja-JP" sz="1400">
            <a:effectLst/>
          </a:endParaRPr>
        </a:p>
        <a:p>
          <a:r>
            <a:rPr kumimoji="1" lang="ja-JP" altLang="ja-JP" sz="1100">
              <a:solidFill>
                <a:schemeClr val="dk1"/>
              </a:solidFill>
              <a:effectLst/>
              <a:latin typeface="+mn-lt"/>
              <a:ea typeface="+mn-ea"/>
              <a:cs typeface="+mn-cs"/>
            </a:rPr>
            <a:t>　一方、平成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年度より算入公債費等が元利償還金等を上回ったことで実質公債比率の分子はマイナスとなり、令和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年度については、▲</a:t>
          </a:r>
          <a:r>
            <a:rPr kumimoji="1" lang="en-US" altLang="ja-JP" sz="1100">
              <a:solidFill>
                <a:schemeClr val="dk1"/>
              </a:solidFill>
              <a:effectLst/>
              <a:latin typeface="+mn-lt"/>
              <a:ea typeface="+mn-ea"/>
              <a:cs typeface="+mn-cs"/>
            </a:rPr>
            <a:t>642</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　今後も中期財政見通しに基づいた繰上償還を予定しているが、令和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年度は、自転車歩行者専用道路整備事業等の大型建設事業への借入が控えていることから、財源確保については、過度な地方債依存とならない財政運営に努める。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満期一括償還の償還財源としての積み立ては行っていない。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長崎県南島原市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一般会計等に係る地方債の現在高は、当該年度に繰上償還を実施したことにより、</a:t>
          </a:r>
          <a:r>
            <a:rPr kumimoji="1" lang="en-US" altLang="ja-JP" sz="1100">
              <a:solidFill>
                <a:schemeClr val="dk1"/>
              </a:solidFill>
              <a:effectLst/>
              <a:latin typeface="+mn-lt"/>
              <a:ea typeface="+mn-ea"/>
              <a:cs typeface="+mn-cs"/>
            </a:rPr>
            <a:t>1,894</a:t>
          </a:r>
          <a:r>
            <a:rPr kumimoji="1" lang="ja-JP" altLang="ja-JP" sz="1100">
              <a:solidFill>
                <a:schemeClr val="dk1"/>
              </a:solidFill>
              <a:effectLst/>
              <a:latin typeface="+mn-lt"/>
              <a:ea typeface="+mn-ea"/>
              <a:cs typeface="+mn-cs"/>
            </a:rPr>
            <a:t>百万円の減少となっている。</a:t>
          </a:r>
          <a:endParaRPr lang="ja-JP" altLang="ja-JP" sz="1400">
            <a:effectLst/>
          </a:endParaRPr>
        </a:p>
        <a:p>
          <a:r>
            <a:rPr kumimoji="1" lang="ja-JP" altLang="ja-JP" sz="1100">
              <a:solidFill>
                <a:schemeClr val="dk1"/>
              </a:solidFill>
              <a:effectLst/>
              <a:latin typeface="+mn-lt"/>
              <a:ea typeface="+mn-ea"/>
              <a:cs typeface="+mn-cs"/>
            </a:rPr>
            <a:t>　充当可能財源等は、繰上償還の財源として減債基金の取崩したものの、後年度の財源確保のために公共施設整備基金や学校施設整備基金等の積立てにより増加したが、基準財政需要額算入見込額は、公債費の償還終了等により前年度比</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百万円の減となり、全体では前年度と比較し</a:t>
          </a:r>
          <a:r>
            <a:rPr kumimoji="1" lang="en-US" altLang="ja-JP" sz="1100">
              <a:solidFill>
                <a:schemeClr val="dk1"/>
              </a:solidFill>
              <a:effectLst/>
              <a:latin typeface="+mn-lt"/>
              <a:ea typeface="+mn-ea"/>
              <a:cs typeface="+mn-cs"/>
            </a:rPr>
            <a:t>1,363</a:t>
          </a:r>
          <a:r>
            <a:rPr kumimoji="1" lang="ja-JP" altLang="ja-JP" sz="1100">
              <a:solidFill>
                <a:schemeClr val="dk1"/>
              </a:solidFill>
              <a:effectLst/>
              <a:latin typeface="+mn-lt"/>
              <a:ea typeface="+mn-ea"/>
              <a:cs typeface="+mn-cs"/>
            </a:rPr>
            <a:t>百万円の減少となっている。</a:t>
          </a:r>
          <a:endParaRPr lang="ja-JP" altLang="ja-JP" sz="1400">
            <a:effectLst/>
          </a:endParaRPr>
        </a:p>
        <a:p>
          <a:r>
            <a:rPr kumimoji="1" lang="ja-JP" altLang="ja-JP" sz="1100">
              <a:solidFill>
                <a:schemeClr val="dk1"/>
              </a:solidFill>
              <a:effectLst/>
              <a:latin typeface="+mn-lt"/>
              <a:ea typeface="+mn-ea"/>
              <a:cs typeface="+mn-cs"/>
            </a:rPr>
            <a:t>　また、これまでと同様に充当可能財源等が将来負担額を上回ったため、将来負担比率の分子は、▲</a:t>
          </a:r>
          <a:r>
            <a:rPr kumimoji="1" lang="en-US" altLang="ja-JP" sz="1100">
              <a:solidFill>
                <a:schemeClr val="dk1"/>
              </a:solidFill>
              <a:effectLst/>
              <a:latin typeface="+mn-lt"/>
              <a:ea typeface="+mn-ea"/>
              <a:cs typeface="+mn-cs"/>
            </a:rPr>
            <a:t>14,584</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今後も自転車歩行者専用道路整備事業などの大型建設事業が控えており、地方債現在高の増加が見込まれることから、過度な地方債依存とならない財政運営と業務改善や事業の見直しによる経費の縮減により、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長崎県南島原市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減債基金に基金運用益等</a:t>
          </a:r>
          <a:r>
            <a:rPr kumimoji="1" lang="en-US" altLang="ja-JP" sz="1100">
              <a:solidFill>
                <a:schemeClr val="dk1"/>
              </a:solidFill>
              <a:effectLst/>
              <a:latin typeface="+mn-lt"/>
              <a:ea typeface="+mn-ea"/>
              <a:cs typeface="+mn-cs"/>
            </a:rPr>
            <a:t>972</a:t>
          </a:r>
          <a:r>
            <a:rPr kumimoji="1" lang="ja-JP" altLang="ja-JP" sz="1100">
              <a:solidFill>
                <a:schemeClr val="dk1"/>
              </a:solidFill>
              <a:effectLst/>
              <a:latin typeface="+mn-lt"/>
              <a:ea typeface="+mn-ea"/>
              <a:cs typeface="+mn-cs"/>
            </a:rPr>
            <a:t>百万円、ふるさと応援寄附基金に寄附金</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百万円、公共施設整備基金に</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百万円、学校施設整備基金に</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百万円、庁舎建設基金に</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百万円などを積立てた。一方、繰上償還の財源のため減債基金</a:t>
          </a:r>
          <a:r>
            <a:rPr kumimoji="1" lang="en-US" altLang="ja-JP" sz="1100">
              <a:solidFill>
                <a:schemeClr val="dk1"/>
              </a:solidFill>
              <a:effectLst/>
              <a:latin typeface="+mn-lt"/>
              <a:ea typeface="+mn-ea"/>
              <a:cs typeface="+mn-cs"/>
            </a:rPr>
            <a:t>1,495</a:t>
          </a:r>
          <a:r>
            <a:rPr kumimoji="1" lang="ja-JP" altLang="ja-JP" sz="1100">
              <a:solidFill>
                <a:schemeClr val="dk1"/>
              </a:solidFill>
              <a:effectLst/>
              <a:latin typeface="+mn-lt"/>
              <a:ea typeface="+mn-ea"/>
              <a:cs typeface="+mn-cs"/>
            </a:rPr>
            <a:t>百万円、ふるさと応援寄附基金の充当財源のため</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百万円などを取崩したことにより、基金全体としては</a:t>
          </a:r>
          <a:r>
            <a:rPr kumimoji="1" lang="en-US" altLang="ja-JP" sz="1100">
              <a:solidFill>
                <a:schemeClr val="dk1"/>
              </a:solidFill>
              <a:effectLst/>
              <a:latin typeface="+mn-lt"/>
              <a:ea typeface="+mn-ea"/>
              <a:cs typeface="+mn-cs"/>
            </a:rPr>
            <a:t>208</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築年数が経過している公共施設等が多く、施設整備や老朽化対策など、今後の財政需要の増大に適切に対応していけるように個々の特定目的基金に積立てていくことを予定している。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・学校施設整備基金：学校施設整備事業</a:t>
          </a:r>
          <a:endParaRPr lang="ja-JP" altLang="ja-JP" sz="1400">
            <a:effectLst/>
          </a:endParaRPr>
        </a:p>
        <a:p>
          <a:r>
            <a:rPr kumimoji="1" lang="ja-JP" altLang="ja-JP" sz="1100">
              <a:solidFill>
                <a:schemeClr val="dk1"/>
              </a:solidFill>
              <a:effectLst/>
              <a:latin typeface="+mn-lt"/>
              <a:ea typeface="+mn-ea"/>
              <a:cs typeface="+mn-cs"/>
            </a:rPr>
            <a:t>・ふるさと応援寄附基金：世界遺産登録に関する事業、子どもたちの健全育成など寄附者の意向に沿った事業</a:t>
          </a:r>
          <a:endParaRPr lang="ja-JP" altLang="ja-JP" sz="1400">
            <a:effectLst/>
          </a:endParaRPr>
        </a:p>
        <a:p>
          <a:r>
            <a:rPr kumimoji="1" lang="ja-JP" altLang="ja-JP" sz="1100">
              <a:solidFill>
                <a:schemeClr val="dk1"/>
              </a:solidFill>
              <a:effectLst/>
              <a:latin typeface="+mn-lt"/>
              <a:ea typeface="+mn-ea"/>
              <a:cs typeface="+mn-cs"/>
            </a:rPr>
            <a:t>・公共施設整備基金：公共施設整備事業</a:t>
          </a:r>
          <a:endParaRPr lang="ja-JP" altLang="ja-JP" sz="1400">
            <a:effectLst/>
          </a:endParaRPr>
        </a:p>
        <a:p>
          <a:r>
            <a:rPr kumimoji="1" lang="ja-JP" altLang="ja-JP" sz="1100">
              <a:solidFill>
                <a:schemeClr val="dk1"/>
              </a:solidFill>
              <a:effectLst/>
              <a:latin typeface="+mn-lt"/>
              <a:ea typeface="+mn-ea"/>
              <a:cs typeface="+mn-cs"/>
            </a:rPr>
            <a:t>・庁舎建設基金：本庁舎建設事業</a:t>
          </a:r>
          <a:endParaRPr lang="ja-JP" altLang="ja-JP" sz="1400">
            <a:effectLst/>
          </a:endParaRPr>
        </a:p>
        <a:p>
          <a:r>
            <a:rPr kumimoji="1" lang="ja-JP" altLang="ja-JP" sz="1100">
              <a:solidFill>
                <a:schemeClr val="dk1"/>
              </a:solidFill>
              <a:effectLst/>
              <a:latin typeface="+mn-lt"/>
              <a:ea typeface="+mn-ea"/>
              <a:cs typeface="+mn-cs"/>
            </a:rPr>
            <a:t>・新型コロナウイルス感染症対策資金利子補給等基金：令和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年度以降の新型コロナウイルス感染症対策資金利子補給等補助金に要する経費を</a:t>
          </a:r>
          <a:endParaRPr lang="ja-JP" altLang="ja-JP" sz="1400">
            <a:effectLst/>
          </a:endParaRPr>
        </a:p>
        <a:p>
          <a:r>
            <a:rPr kumimoji="1" lang="ja-JP" altLang="ja-JP" sz="1100">
              <a:solidFill>
                <a:schemeClr val="dk1"/>
              </a:solidFill>
              <a:effectLst/>
              <a:latin typeface="+mn-lt"/>
              <a:ea typeface="+mn-ea"/>
              <a:cs typeface="+mn-cs"/>
            </a:rPr>
            <a:t>積み立てるための事業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・学校施設整備基金：</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百万円を積立て、施設整備に必要な財源として</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百万円取崩した。</a:t>
          </a:r>
          <a:endParaRPr lang="ja-JP" altLang="ja-JP" sz="1400">
            <a:effectLst/>
          </a:endParaRPr>
        </a:p>
        <a:p>
          <a:r>
            <a:rPr kumimoji="1" lang="ja-JP" altLang="ja-JP" sz="1100">
              <a:solidFill>
                <a:schemeClr val="dk1"/>
              </a:solidFill>
              <a:effectLst/>
              <a:latin typeface="+mn-lt"/>
              <a:ea typeface="+mn-ea"/>
              <a:cs typeface="+mn-cs"/>
            </a:rPr>
            <a:t>・ふるさと応援寄附基金：寄附金を</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百万円積立て、目的事業の財源のため</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百万円取崩した。</a:t>
          </a:r>
          <a:endParaRPr lang="ja-JP" altLang="ja-JP" sz="1400">
            <a:effectLst/>
          </a:endParaRPr>
        </a:p>
        <a:p>
          <a:r>
            <a:rPr kumimoji="1" lang="ja-JP" altLang="ja-JP" sz="1100">
              <a:solidFill>
                <a:schemeClr val="dk1"/>
              </a:solidFill>
              <a:effectLst/>
              <a:latin typeface="+mn-lt"/>
              <a:ea typeface="+mn-ea"/>
              <a:cs typeface="+mn-cs"/>
            </a:rPr>
            <a:t>・公共施設整備基金：</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百万円を積立て、公共施設の整備に必要な財源として</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百万円取崩した。</a:t>
          </a:r>
          <a:endParaRPr lang="ja-JP" altLang="ja-JP" sz="1400">
            <a:effectLst/>
          </a:endParaRPr>
        </a:p>
        <a:p>
          <a:r>
            <a:rPr kumimoji="1" lang="ja-JP" altLang="ja-JP" sz="1100">
              <a:solidFill>
                <a:schemeClr val="dk1"/>
              </a:solidFill>
              <a:effectLst/>
              <a:latin typeface="+mn-lt"/>
              <a:ea typeface="+mn-ea"/>
              <a:cs typeface="+mn-cs"/>
            </a:rPr>
            <a:t>・庁舎建設基金：</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百万円を積立てた。</a:t>
          </a:r>
          <a:endParaRPr lang="ja-JP" altLang="ja-JP" sz="1400">
            <a:effectLst/>
          </a:endParaRPr>
        </a:p>
        <a:p>
          <a:r>
            <a:rPr kumimoji="1" lang="ja-JP" altLang="ja-JP" sz="1100">
              <a:solidFill>
                <a:schemeClr val="dk1"/>
              </a:solidFill>
              <a:effectLst/>
              <a:latin typeface="+mn-lt"/>
              <a:ea typeface="+mn-ea"/>
              <a:cs typeface="+mn-cs"/>
            </a:rPr>
            <a:t>・新型コロナウイルス感染症対策資金利子補給等基金：新型コロナウイルス感染症対策資金利子補給等補助金に必要な財源として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・学校施設整備基金：築年数が経過している施設が多く、学校施設整備の財源として、今後も年間数億円程度を積立てる予定である。</a:t>
          </a:r>
          <a:endParaRPr lang="ja-JP" altLang="ja-JP" sz="1400">
            <a:effectLst/>
          </a:endParaRPr>
        </a:p>
        <a:p>
          <a:r>
            <a:rPr kumimoji="1" lang="ja-JP" altLang="ja-JP" sz="1100">
              <a:solidFill>
                <a:schemeClr val="dk1"/>
              </a:solidFill>
              <a:effectLst/>
              <a:latin typeface="+mn-lt"/>
              <a:ea typeface="+mn-ea"/>
              <a:cs typeface="+mn-cs"/>
            </a:rPr>
            <a:t>・公共施設整備基金：築年数が経過している施設が多く、公共施設整備の財源として、今後も年間数億円程度を積立てる予定である。</a:t>
          </a:r>
          <a:endParaRPr lang="ja-JP" altLang="ja-JP" sz="1400">
            <a:effectLst/>
          </a:endParaRPr>
        </a:p>
        <a:p>
          <a:r>
            <a:rPr kumimoji="1" lang="ja-JP" altLang="ja-JP" sz="1100">
              <a:solidFill>
                <a:schemeClr val="dk1"/>
              </a:solidFill>
              <a:effectLst/>
              <a:latin typeface="+mn-lt"/>
              <a:ea typeface="+mn-ea"/>
              <a:cs typeface="+mn-cs"/>
            </a:rPr>
            <a:t>・庁舎建設基金：庁舎建設に要する財源を確保するため、今後も年間数億円程度を積立てる予定である。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年度及び令和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年度において新型コロナウイルス感染症対策の財源として取崩したが、令和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年度は適切な財源の確保と歳出の精査等により取崩しを回避できた。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普通交付税合併算定替が令和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年度で終了となり、今後の人口減少による税収の減少などにより、引き続き更に厳しい財政状況が想定されることから、将来負担に備え基金の確保に努める。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・基金運用益等を</a:t>
          </a:r>
          <a:r>
            <a:rPr kumimoji="1" lang="en-US" altLang="ja-JP" sz="1100">
              <a:solidFill>
                <a:schemeClr val="dk1"/>
              </a:solidFill>
              <a:effectLst/>
              <a:latin typeface="+mn-lt"/>
              <a:ea typeface="+mn-ea"/>
              <a:cs typeface="+mn-cs"/>
            </a:rPr>
            <a:t>972</a:t>
          </a:r>
          <a:r>
            <a:rPr kumimoji="1" lang="ja-JP" altLang="ja-JP" sz="1100">
              <a:solidFill>
                <a:schemeClr val="dk1"/>
              </a:solidFill>
              <a:effectLst/>
              <a:latin typeface="+mn-lt"/>
              <a:ea typeface="+mn-ea"/>
              <a:cs typeface="+mn-cs"/>
            </a:rPr>
            <a:t>百万円積立てたことによる増加</a:t>
          </a:r>
          <a:endParaRPr lang="ja-JP" altLang="ja-JP" sz="1400">
            <a:effectLst/>
          </a:endParaRPr>
        </a:p>
        <a:p>
          <a:r>
            <a:rPr kumimoji="1" lang="ja-JP" altLang="ja-JP" sz="1100">
              <a:solidFill>
                <a:schemeClr val="dk1"/>
              </a:solidFill>
              <a:effectLst/>
              <a:latin typeface="+mn-lt"/>
              <a:ea typeface="+mn-ea"/>
              <a:cs typeface="+mn-cs"/>
            </a:rPr>
            <a:t>・後年度の財政負担軽減のための繰上償還の財源として</a:t>
          </a:r>
          <a:r>
            <a:rPr kumimoji="1" lang="en-US" altLang="ja-JP" sz="1100">
              <a:solidFill>
                <a:schemeClr val="dk1"/>
              </a:solidFill>
              <a:effectLst/>
              <a:latin typeface="+mn-lt"/>
              <a:ea typeface="+mn-ea"/>
              <a:cs typeface="+mn-cs"/>
            </a:rPr>
            <a:t>1,495</a:t>
          </a:r>
          <a:r>
            <a:rPr kumimoji="1" lang="ja-JP" altLang="ja-JP" sz="1100">
              <a:solidFill>
                <a:schemeClr val="dk1"/>
              </a:solidFill>
              <a:effectLst/>
              <a:latin typeface="+mn-lt"/>
              <a:ea typeface="+mn-ea"/>
              <a:cs typeface="+mn-cs"/>
            </a:rPr>
            <a:t>百万円を取崩したことによる減少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・後年度の財政負担軽減のため、中期財政見通しに基づき令和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年度まで実施する繰上償還の財源として取崩すこととしている。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1C4EA94-106C-4C11-B10C-AE1558AB380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C06F816-DF64-476A-864D-E3206E23012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D2E0EC0-032F-46AF-A3AB-65BBA0F668F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AA98CA9-1009-4B2B-8954-2F6A141811F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長崎県南島原市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E398CAE-3FF4-4546-9927-CC215CED3D4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481349D-2170-4FAA-98D2-763C5B14481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EDAC9A9-DC12-46D4-95DF-BA953519873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31B97C1-4B00-46EB-8F8F-0984D52B1E0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AF6CD52-42A9-4DA5-9EF2-7B12C472B25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606F472-1700-4733-800A-CB2955513EA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42,556
42,226
170.13
35,778,547
33,712,601
1,836,243
17,276,258
20,299,274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6F3F673-E437-4E0D-AC40-4737A72FCA1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1FB783D-AE4E-4296-9190-D7672076455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22344BC-5ED3-4CDC-B39A-3CF485D20F6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1B5CEEB-740D-4E0D-B0A8-B86F69AB45A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B188E72-D77D-472B-9E7C-C9429B90D84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14EE2A8-8F94-4694-92A4-B68596676EE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5E5BF0B-57AA-499C-B66B-B75223DFEE7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427FBEF-FBE4-4B1F-8C9E-303097281BF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ED4F5D3-8F59-4DA2-8EFF-122C70E4012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4FA97D1-19E4-4728-AAC6-D72DDA30AAC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44A1669-C511-4D9E-B96F-75267C0B652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5244AE1-3989-46E0-9A96-8F50A95B695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FD2960B-A38E-4140-87C2-24F77E3C913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0A54417-156A-4F58-B648-F911780F25A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DD4940D-775B-4357-BDDB-50AD728062D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7A4AEE4-2052-47A9-810E-2C5B6133255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FDFD613-241D-4857-BFA6-569C7C89167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01F3CC1-DE8C-4B2D-88A7-1DD9FA96952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B5F5007-186B-4906-9880-DC65629AF19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CF1C94D-2A09-4481-B322-51772EFB40F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BCAFF2B-249A-45B0-A356-9A088DC1B97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34DEF07-99A3-4982-890D-3F6B9C51811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6650A1F-83CC-494A-8623-8D3FCE59522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798F699-014A-41DD-8F26-560B63EB77B2}"/>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AF90F4F-F712-43C3-83F4-39BA389ED28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47FD83F-574C-4B94-B401-26D35807625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BB7B125-0ECA-43F0-A2B6-F856C1BDF41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C7D77A1-5ADD-43B4-9E08-9F8860FA104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5783265-1D28-45EE-9021-29A797C7801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9A47F58-1A62-4DDB-A991-DCC21F58C33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D6A94AC-E564-4661-BEC0-D835F79B1FD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E026E11-22AA-4DDF-AF67-1A77E61A40D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87F4AC5-452E-4D0F-955C-1F679CBE11C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EEE0372-D378-489F-8A8D-B9DEB2640BF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42034D9-E9E3-4F13-9042-F06063709F1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E029EDF-1480-4AB3-B791-1E353A08593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7817F4C-71B8-4869-9920-DC4FE6F7AC8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人口の減少や全国平均を上回る高齢化率（令和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41.4</a:t>
          </a:r>
          <a:r>
            <a:rPr kumimoji="1" lang="ja-JP" altLang="ja-JP" sz="1100">
              <a:solidFill>
                <a:schemeClr val="dk1"/>
              </a:solidFill>
              <a:effectLst/>
              <a:latin typeface="+mn-lt"/>
              <a:ea typeface="+mn-ea"/>
              <a:cs typeface="+mn-cs"/>
            </a:rPr>
            <a:t>％）に加え、長引く景気低迷による新規設備投資の抑制並びに雇用の低迷などにより財政基盤が弱く、類似団体平均を大きく下回っている。「行政改革大綱」に基づく「集中改革プラン」及び「財政計画」による、事業の選択と集中、効率の良い組織改革、人事管理の適正化、遊休財産の利活用、市税等の滞納徴収強化や自主財源確保など、更なる行財政改革に引き続き取り組み、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A703E02-04A8-45BC-9BED-696A9287C63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99330293-0467-457B-89ED-021A2879CC3F}"/>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DB36D836-F55F-4311-8D00-4D2714D37ABE}"/>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7C419E6D-4122-490A-8639-2F0AAAE7D99B}"/>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AE477F9F-4BA3-4D92-AAEA-822B6A88C161}"/>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DD7AA454-D501-4B15-BC5A-766A080EBE6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1FBAB151-F2A1-4856-AB52-3CE80800B60C}"/>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2ACE7764-3492-4076-9D4C-CBB4DE49C9B9}"/>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E46858C2-C5C0-4098-B55D-815CA16BC746}"/>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E2B695B0-E0DB-4769-99D3-D806DBE6E6BE}"/>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99368731-87E3-4284-974F-F41503B7AE2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19E29F4B-4AD6-45E2-878B-2823088B4E0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7CA70170-3563-4A46-BA42-624BB06EB79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28F3B58C-B207-4B01-8789-6C450EA29DD1}"/>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331E21FA-A151-425F-885E-CCD1A08019AA}"/>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A3F960C9-B507-4DC1-A560-2D82C517A7CB}"/>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85795DB1-FC34-4F05-9F2A-494B80783F5D}"/>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B72478AF-10B5-4361-B7CD-D9E11BB8C00F}"/>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7" name="直線コネクタ 66">
          <a:extLst>
            <a:ext uri="{FF2B5EF4-FFF2-40B4-BE49-F238E27FC236}">
              <a16:creationId xmlns:a16="http://schemas.microsoft.com/office/drawing/2014/main" id="{57D27C06-76AD-4C6E-B05B-2670EA80E924}"/>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EF3FB0B6-6F90-4542-B9E3-97526AF698F6}"/>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4E165609-E0FE-4611-92BC-85E49A536E13}"/>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0" name="直線コネクタ 69">
          <a:extLst>
            <a:ext uri="{FF2B5EF4-FFF2-40B4-BE49-F238E27FC236}">
              <a16:creationId xmlns:a16="http://schemas.microsoft.com/office/drawing/2014/main" id="{D88C8A8D-79AC-4BF7-ACE9-5306152B7AB8}"/>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95C096BC-3EAB-44F2-99ED-8D1AA0790FC1}"/>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3713229A-BD87-4D20-9203-65DB58D8C9EF}"/>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90CB9BD0-DBA8-4BDB-9142-2744A786E909}"/>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AB52212B-1977-4666-9BCD-FB603E8E7B6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2ADA6258-6B48-4433-86D7-F6FA1E8379E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F17F222B-3FB0-49EA-868E-DE71F12CBEDB}"/>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CC2B032E-9F41-408C-B84F-F7D38EAD8239}"/>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2CF91146-20B5-432F-9A6F-5AB0A1106CAE}"/>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2EFF0EB-4DF1-4E8B-80E7-219DDC6234C7}"/>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3E69047A-442A-456B-AE20-69675D8E7066}"/>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6C2A0E47-8B5E-4F75-8B1F-131C4CEC6EA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A424F1D7-9D7B-48DB-A916-9830C3E4CF5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57C7CE6-FFF4-41C5-81DB-F6A0EF45F06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2C5BCA7-95D6-4EC4-A61F-93620B8BC9D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4CA425A-0208-4499-89CA-8708E35BC53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a:extLst>
            <a:ext uri="{FF2B5EF4-FFF2-40B4-BE49-F238E27FC236}">
              <a16:creationId xmlns:a16="http://schemas.microsoft.com/office/drawing/2014/main" id="{FC1C525D-E6C2-46CC-AFF2-5DBD9667A312}"/>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7" name="財政力該当値テキスト">
          <a:extLst>
            <a:ext uri="{FF2B5EF4-FFF2-40B4-BE49-F238E27FC236}">
              <a16:creationId xmlns:a16="http://schemas.microsoft.com/office/drawing/2014/main" id="{4E8D0338-FA4A-41FE-BA90-377DCAEECFEA}"/>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a:extLst>
            <a:ext uri="{FF2B5EF4-FFF2-40B4-BE49-F238E27FC236}">
              <a16:creationId xmlns:a16="http://schemas.microsoft.com/office/drawing/2014/main" id="{96D754A4-C3A6-405E-A708-2E2F36166743}"/>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a:extLst>
            <a:ext uri="{FF2B5EF4-FFF2-40B4-BE49-F238E27FC236}">
              <a16:creationId xmlns:a16="http://schemas.microsoft.com/office/drawing/2014/main" id="{AD35760D-51A0-4D0E-B2F4-87BF3BDAD436}"/>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a:extLst>
            <a:ext uri="{FF2B5EF4-FFF2-40B4-BE49-F238E27FC236}">
              <a16:creationId xmlns:a16="http://schemas.microsoft.com/office/drawing/2014/main" id="{6AFF1F33-8A94-403D-938C-3493625B4212}"/>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a:extLst>
            <a:ext uri="{FF2B5EF4-FFF2-40B4-BE49-F238E27FC236}">
              <a16:creationId xmlns:a16="http://schemas.microsoft.com/office/drawing/2014/main" id="{8416F208-4B98-4F75-BA5A-87CB622470CB}"/>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9C4683BE-ACF8-461A-BF23-126A2B6E3ED1}"/>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7EB6DD38-4704-4C8E-8F4B-3DD22592A3EA}"/>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E91E98A9-8B51-483E-8773-AF6FDACAD9CA}"/>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A837BE72-BF32-4847-B91F-A9AB49B3C80C}"/>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7FDD598-B440-4577-976B-DE8FA6E970B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712D5ACD-8056-48D0-85C4-F7A0E510C7F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6135BB05-80AF-45A2-A074-C4CCE44CC27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3953A78F-9DAA-4EAD-8313-4E79D05F11A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322F1148-8CC7-4DB6-8283-CE04A0561F4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B4D36AC1-C2E7-494F-A9E5-4F1A63E1063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AEC74C69-0D3D-45C0-BE87-CC9B8BDE0CD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6EFBBC23-28D8-4FA8-BCE4-F38E24CF929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121A88A9-9B1E-4C89-A01A-92BE0D4849C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C6305900-6C7E-4595-94DD-0C002536AEA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4CBF493F-3856-4960-B7C7-D8D34439B57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B4C1688A-F723-49DD-A50F-81FBAD337D5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21B4CBDC-0091-431C-BCCF-E40A57471A0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定員適正化計画による職員数削減や地方債繰上償還による公債費の削減を図っている。前年度から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ポイント増加したが、類似団体平均値と比較すると</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ポイント下回っている。引き続き集中改革プランに基づき、定員適正化並びに行財政改革への取組を通じて義務的経費の削減に努めるとともに、市税等の滞納徴収を強化するなど、財源の確保に努める。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26BF9D13-D15E-401B-9379-2DFF7F2479A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848F99DB-C7F7-420C-B144-3AFA03E3EAE8}"/>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48645A5F-15A6-4CF8-85CF-7F61E904C80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5D743F2-D766-4B59-B5E4-FE5F69D698AD}"/>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47C0A313-9732-4D85-A65B-D96347253261}"/>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52CAE7E1-8C0C-4BB1-A314-A22C1DDE5563}"/>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5455AF29-2224-4384-BFF9-D1225BBD6582}"/>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83C71A2D-18B1-4B31-B65F-9874EDB8F378}"/>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6C4C32FD-5794-4F57-A2D6-A28BAED6633A}"/>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ABD65277-2C85-4015-8079-54E41E14CB0A}"/>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B01D1CB2-302B-4406-ACC6-65B6E08BE5F3}"/>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6ED5F96D-1214-4A0B-8263-3FD573FDFAFD}"/>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CD634F7C-E5A3-4F7B-A3A1-26B46FBB5B6D}"/>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7F413326-FE73-4B36-8B1B-A91C06342289}"/>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9B6C439C-9050-4DB9-A655-BCC0B0A23B0A}"/>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184CDE4B-BAA7-4885-90E5-CD7E2557EDD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26AAEBF2-B3C1-4A35-94AC-A2270B10C8A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3916D6B-074D-4315-AA7B-017E7675BE4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309983B3-84A6-499F-A4CC-B5AC7FBD1393}"/>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624F8E08-D170-45C6-9106-3DACE51FA864}"/>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E4A03568-36AC-4F89-B427-51ACB962BD29}"/>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1E3D861E-82B0-4DD3-9D75-546FADD87411}"/>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C517E56A-C920-4631-BEF1-09317F077B9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31387</xdr:rowOff>
    </xdr:from>
    <xdr:to>
      <xdr:col>23</xdr:col>
      <xdr:colOff>133350</xdr:colOff>
      <xdr:row>59</xdr:row>
      <xdr:rowOff>124460</xdr:rowOff>
    </xdr:to>
    <xdr:cxnSp macro="">
      <xdr:nvCxnSpPr>
        <xdr:cNvPr id="132" name="直線コネクタ 131">
          <a:extLst>
            <a:ext uri="{FF2B5EF4-FFF2-40B4-BE49-F238E27FC236}">
              <a16:creationId xmlns:a16="http://schemas.microsoft.com/office/drawing/2014/main" id="{7D5DEA88-1132-41AC-9441-D8B2029D4632}"/>
            </a:ext>
          </a:extLst>
        </xdr:cNvPr>
        <xdr:cNvCxnSpPr/>
      </xdr:nvCxnSpPr>
      <xdr:spPr>
        <a:xfrm>
          <a:off x="4114800" y="10146937"/>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A0D9E909-C50C-4433-B9B7-5C716F491789}"/>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A08C02FC-9009-4F64-8A5C-6E720D5E505F}"/>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31387</xdr:rowOff>
    </xdr:from>
    <xdr:to>
      <xdr:col>19</xdr:col>
      <xdr:colOff>133350</xdr:colOff>
      <xdr:row>59</xdr:row>
      <xdr:rowOff>65859</xdr:rowOff>
    </xdr:to>
    <xdr:cxnSp macro="">
      <xdr:nvCxnSpPr>
        <xdr:cNvPr id="135" name="直線コネクタ 134">
          <a:extLst>
            <a:ext uri="{FF2B5EF4-FFF2-40B4-BE49-F238E27FC236}">
              <a16:creationId xmlns:a16="http://schemas.microsoft.com/office/drawing/2014/main" id="{74343316-A75A-4427-B849-4A808C2CE29C}"/>
            </a:ext>
          </a:extLst>
        </xdr:cNvPr>
        <xdr:cNvCxnSpPr/>
      </xdr:nvCxnSpPr>
      <xdr:spPr>
        <a:xfrm flipV="1">
          <a:off x="3225800" y="1014693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4636DB6A-EF8A-4BFF-B533-9A3783EC6FCE}"/>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D9C34A86-AC6C-42D0-BE36-5DF6C8B399F0}"/>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34834</xdr:rowOff>
    </xdr:from>
    <xdr:to>
      <xdr:col>15</xdr:col>
      <xdr:colOff>82550</xdr:colOff>
      <xdr:row>59</xdr:row>
      <xdr:rowOff>65859</xdr:rowOff>
    </xdr:to>
    <xdr:cxnSp macro="">
      <xdr:nvCxnSpPr>
        <xdr:cNvPr id="138" name="直線コネクタ 137">
          <a:extLst>
            <a:ext uri="{FF2B5EF4-FFF2-40B4-BE49-F238E27FC236}">
              <a16:creationId xmlns:a16="http://schemas.microsoft.com/office/drawing/2014/main" id="{85A97ED2-E775-4A6A-99A2-655327F3CC81}"/>
            </a:ext>
          </a:extLst>
        </xdr:cNvPr>
        <xdr:cNvCxnSpPr/>
      </xdr:nvCxnSpPr>
      <xdr:spPr>
        <a:xfrm>
          <a:off x="2336800" y="101503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7ABD13BE-78EB-41BA-A11B-56E325DF7381}"/>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F8208506-D40F-4508-8A2E-7F07C396207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34834</xdr:rowOff>
    </xdr:from>
    <xdr:to>
      <xdr:col>11</xdr:col>
      <xdr:colOff>31750</xdr:colOff>
      <xdr:row>59</xdr:row>
      <xdr:rowOff>41728</xdr:rowOff>
    </xdr:to>
    <xdr:cxnSp macro="">
      <xdr:nvCxnSpPr>
        <xdr:cNvPr id="141" name="直線コネクタ 140">
          <a:extLst>
            <a:ext uri="{FF2B5EF4-FFF2-40B4-BE49-F238E27FC236}">
              <a16:creationId xmlns:a16="http://schemas.microsoft.com/office/drawing/2014/main" id="{6A1D037E-798C-40EB-AF45-73118EC53312}"/>
            </a:ext>
          </a:extLst>
        </xdr:cNvPr>
        <xdr:cNvCxnSpPr/>
      </xdr:nvCxnSpPr>
      <xdr:spPr>
        <a:xfrm flipV="1">
          <a:off x="1447800" y="1015038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18EA241A-145F-44E0-9152-E59F262D28D8}"/>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BE28A6F1-D29C-4DE3-B6C3-8278779FEEEE}"/>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3DF7CD64-7741-48F8-8E06-08E584FA491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B657DFB5-A146-4CDF-AAC7-B1C75989375E}"/>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81695D1-4220-4121-B578-BE61E7E4287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F326985-2069-419B-B53D-32F26FE6574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B751057-6EC4-4635-85AF-0378588FCF5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9072B1B-6302-47D8-8181-467AD7DA1BA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4ED0A84-0E6E-448E-B73E-584737D9D61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73660</xdr:rowOff>
    </xdr:from>
    <xdr:to>
      <xdr:col>23</xdr:col>
      <xdr:colOff>184150</xdr:colOff>
      <xdr:row>60</xdr:row>
      <xdr:rowOff>3810</xdr:rowOff>
    </xdr:to>
    <xdr:sp macro="" textlink="">
      <xdr:nvSpPr>
        <xdr:cNvPr id="151" name="楕円 150">
          <a:extLst>
            <a:ext uri="{FF2B5EF4-FFF2-40B4-BE49-F238E27FC236}">
              <a16:creationId xmlns:a16="http://schemas.microsoft.com/office/drawing/2014/main" id="{E9EC210C-6940-4789-9BC3-86BC47D643E1}"/>
            </a:ext>
          </a:extLst>
        </xdr:cNvPr>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90187</xdr:rowOff>
    </xdr:from>
    <xdr:ext cx="762000" cy="259045"/>
    <xdr:sp macro="" textlink="">
      <xdr:nvSpPr>
        <xdr:cNvPr id="152" name="財政構造の弾力性該当値テキスト">
          <a:extLst>
            <a:ext uri="{FF2B5EF4-FFF2-40B4-BE49-F238E27FC236}">
              <a16:creationId xmlns:a16="http://schemas.microsoft.com/office/drawing/2014/main" id="{CC9D685A-3D19-46BB-BD06-060066FBC85C}"/>
            </a:ext>
          </a:extLst>
        </xdr:cNvPr>
        <xdr:cNvSpPr txBox="1"/>
      </xdr:nvSpPr>
      <xdr:spPr>
        <a:xfrm>
          <a:off x="5041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152037</xdr:rowOff>
    </xdr:from>
    <xdr:to>
      <xdr:col>19</xdr:col>
      <xdr:colOff>184150</xdr:colOff>
      <xdr:row>59</xdr:row>
      <xdr:rowOff>82187</xdr:rowOff>
    </xdr:to>
    <xdr:sp macro="" textlink="">
      <xdr:nvSpPr>
        <xdr:cNvPr id="153" name="楕円 152">
          <a:extLst>
            <a:ext uri="{FF2B5EF4-FFF2-40B4-BE49-F238E27FC236}">
              <a16:creationId xmlns:a16="http://schemas.microsoft.com/office/drawing/2014/main" id="{89C2FA5F-2009-483E-BF0A-301FD9EEF767}"/>
            </a:ext>
          </a:extLst>
        </xdr:cNvPr>
        <xdr:cNvSpPr/>
      </xdr:nvSpPr>
      <xdr:spPr>
        <a:xfrm>
          <a:off x="4064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92364</xdr:rowOff>
    </xdr:from>
    <xdr:ext cx="736600" cy="259045"/>
    <xdr:sp macro="" textlink="">
      <xdr:nvSpPr>
        <xdr:cNvPr id="154" name="テキスト ボックス 153">
          <a:extLst>
            <a:ext uri="{FF2B5EF4-FFF2-40B4-BE49-F238E27FC236}">
              <a16:creationId xmlns:a16="http://schemas.microsoft.com/office/drawing/2014/main" id="{7EFE55DE-C766-47C4-974F-FAD36FFA4666}"/>
            </a:ext>
          </a:extLst>
        </xdr:cNvPr>
        <xdr:cNvSpPr txBox="1"/>
      </xdr:nvSpPr>
      <xdr:spPr>
        <a:xfrm>
          <a:off x="3733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15059</xdr:rowOff>
    </xdr:from>
    <xdr:to>
      <xdr:col>15</xdr:col>
      <xdr:colOff>133350</xdr:colOff>
      <xdr:row>59</xdr:row>
      <xdr:rowOff>116659</xdr:rowOff>
    </xdr:to>
    <xdr:sp macro="" textlink="">
      <xdr:nvSpPr>
        <xdr:cNvPr id="155" name="楕円 154">
          <a:extLst>
            <a:ext uri="{FF2B5EF4-FFF2-40B4-BE49-F238E27FC236}">
              <a16:creationId xmlns:a16="http://schemas.microsoft.com/office/drawing/2014/main" id="{80311872-F25A-4CCE-965F-9D9DB45AFAB8}"/>
            </a:ext>
          </a:extLst>
        </xdr:cNvPr>
        <xdr:cNvSpPr/>
      </xdr:nvSpPr>
      <xdr:spPr>
        <a:xfrm>
          <a:off x="3175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126836</xdr:rowOff>
    </xdr:from>
    <xdr:ext cx="762000" cy="259045"/>
    <xdr:sp macro="" textlink="">
      <xdr:nvSpPr>
        <xdr:cNvPr id="156" name="テキスト ボックス 155">
          <a:extLst>
            <a:ext uri="{FF2B5EF4-FFF2-40B4-BE49-F238E27FC236}">
              <a16:creationId xmlns:a16="http://schemas.microsoft.com/office/drawing/2014/main" id="{2504CD00-F765-4858-A1EE-E711C67653B4}"/>
            </a:ext>
          </a:extLst>
        </xdr:cNvPr>
        <xdr:cNvSpPr txBox="1"/>
      </xdr:nvSpPr>
      <xdr:spPr>
        <a:xfrm>
          <a:off x="2844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155484</xdr:rowOff>
    </xdr:from>
    <xdr:to>
      <xdr:col>11</xdr:col>
      <xdr:colOff>82550</xdr:colOff>
      <xdr:row>59</xdr:row>
      <xdr:rowOff>85634</xdr:rowOff>
    </xdr:to>
    <xdr:sp macro="" textlink="">
      <xdr:nvSpPr>
        <xdr:cNvPr id="157" name="楕円 156">
          <a:extLst>
            <a:ext uri="{FF2B5EF4-FFF2-40B4-BE49-F238E27FC236}">
              <a16:creationId xmlns:a16="http://schemas.microsoft.com/office/drawing/2014/main" id="{9E433D1D-9AE3-4DFF-A5DF-1AE74FE4F115}"/>
            </a:ext>
          </a:extLst>
        </xdr:cNvPr>
        <xdr:cNvSpPr/>
      </xdr:nvSpPr>
      <xdr:spPr>
        <a:xfrm>
          <a:off x="2286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95811</xdr:rowOff>
    </xdr:from>
    <xdr:ext cx="762000" cy="259045"/>
    <xdr:sp macro="" textlink="">
      <xdr:nvSpPr>
        <xdr:cNvPr id="158" name="テキスト ボックス 157">
          <a:extLst>
            <a:ext uri="{FF2B5EF4-FFF2-40B4-BE49-F238E27FC236}">
              <a16:creationId xmlns:a16="http://schemas.microsoft.com/office/drawing/2014/main" id="{095A1442-9EB4-4A9B-B69C-5BEF18099742}"/>
            </a:ext>
          </a:extLst>
        </xdr:cNvPr>
        <xdr:cNvSpPr txBox="1"/>
      </xdr:nvSpPr>
      <xdr:spPr>
        <a:xfrm>
          <a:off x="1955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162378</xdr:rowOff>
    </xdr:from>
    <xdr:to>
      <xdr:col>7</xdr:col>
      <xdr:colOff>31750</xdr:colOff>
      <xdr:row>59</xdr:row>
      <xdr:rowOff>92528</xdr:rowOff>
    </xdr:to>
    <xdr:sp macro="" textlink="">
      <xdr:nvSpPr>
        <xdr:cNvPr id="159" name="楕円 158">
          <a:extLst>
            <a:ext uri="{FF2B5EF4-FFF2-40B4-BE49-F238E27FC236}">
              <a16:creationId xmlns:a16="http://schemas.microsoft.com/office/drawing/2014/main" id="{DF9B7B62-D98A-4067-B882-D25006D60219}"/>
            </a:ext>
          </a:extLst>
        </xdr:cNvPr>
        <xdr:cNvSpPr/>
      </xdr:nvSpPr>
      <xdr:spPr>
        <a:xfrm>
          <a:off x="1397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102705</xdr:rowOff>
    </xdr:from>
    <xdr:ext cx="762000" cy="259045"/>
    <xdr:sp macro="" textlink="">
      <xdr:nvSpPr>
        <xdr:cNvPr id="160" name="テキスト ボックス 159">
          <a:extLst>
            <a:ext uri="{FF2B5EF4-FFF2-40B4-BE49-F238E27FC236}">
              <a16:creationId xmlns:a16="http://schemas.microsoft.com/office/drawing/2014/main" id="{F1D4B814-B3A5-441C-896D-048297E4B0DF}"/>
            </a:ext>
          </a:extLst>
        </xdr:cNvPr>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9A3BE18B-38AC-48C9-AA5E-CE75FB93930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32872B6-3409-41F0-B91C-EB341CB69EA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41AEE935-BED9-494D-8630-CCDEE1854AE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4EEDE61C-5809-4B51-B9CB-8459DB2DD36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B4DA03B0-E77E-4D4E-85C7-F3BAE8823EA9}"/>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CBAE4F5B-26D1-4B1B-B4FC-6DE8AA63B81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467FB631-3869-40FF-AF9B-C6CE32E9B66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10D3479A-04B7-473F-B4B4-CC57F4BA904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65933ACE-76E8-4AE5-BF85-A3F805F30C2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1BD53FF9-C06E-4C45-AEB8-7C2A214CC7C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A63866BA-A8D0-4531-9BED-69E93708F41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308850F1-B6E0-4454-927B-68A3A99CBEA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5BB76DA-1EEE-4741-B733-40DE3569B1A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人当たりに対する金額は、類似団体平均を</a:t>
          </a:r>
          <a:r>
            <a:rPr kumimoji="1" lang="en-US" altLang="ja-JP" sz="1100">
              <a:solidFill>
                <a:schemeClr val="dk1"/>
              </a:solidFill>
              <a:effectLst/>
              <a:latin typeface="+mn-lt"/>
              <a:ea typeface="+mn-ea"/>
              <a:cs typeface="+mn-cs"/>
            </a:rPr>
            <a:t>31,344</a:t>
          </a:r>
          <a:r>
            <a:rPr kumimoji="1" lang="ja-JP" altLang="ja-JP" sz="1100">
              <a:solidFill>
                <a:schemeClr val="dk1"/>
              </a:solidFill>
              <a:effectLst/>
              <a:latin typeface="+mn-lt"/>
              <a:ea typeface="+mn-ea"/>
              <a:cs typeface="+mn-cs"/>
            </a:rPr>
            <a:t>円下回った。平成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年の合併以降、人件費が要因となり類似団体平均値より高い水準だったが、定員適正化に取り組んできた結果、平成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年度より類似団体平均値を下回っている。引き続き第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次定員適正化計画により更なる人件費抑制を図るとともに、施設等の維持管理経費見直しなどの行財政改革を進め、コスト低減を図る。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BAFD699A-423C-4BAB-9A6B-8BA1B171016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DE323BFB-1188-4DF9-8A96-B7A7D9CDAB3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D05B48F7-358F-4E59-BE03-83D5B94D054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88C52FAB-1E09-4DE2-B077-33B4DDCA99C6}"/>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96F4D33D-36A6-45D1-BF0C-DCF1A8312DC4}"/>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BD620AC9-CC02-45D1-9F00-E33E524873F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45C74034-0D7F-43AE-B0AF-A415A6D72F6D}"/>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3D17E8F1-7D05-4055-8AB0-9135C60CD294}"/>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238AEE73-138B-4E87-BBA5-F5185EBA3D54}"/>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4DBDEC32-9949-459C-B5CE-C3928BA69E19}"/>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89C4021C-9F1F-4EB2-84EC-051ED170C1C5}"/>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2912E1D8-2649-4526-B4F7-E2FBA4C7F6CB}"/>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8EC9BF0-5C95-4877-B0F1-EFEE4B6C2F35}"/>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9A49A232-7117-498F-809A-05ECE0A32649}"/>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8100A25D-4019-463B-90C3-09CB3A560D3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DAFCB908-2607-463F-977D-2198A87CA9B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73D31FCE-AB2B-4EB5-9344-770BD7E603D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9000F508-0A05-485C-A20F-0DEC4B815FE6}"/>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1CB073F1-5925-4D3D-816C-3F2C890C0D52}"/>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6005E295-17D1-4732-B884-13D0EECFE3BA}"/>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A181D96F-5A80-4A7E-BF2C-FE411D46EC7A}"/>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F137899-352A-4BB1-9188-D329F0B3B014}"/>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169566</xdr:rowOff>
    </xdr:from>
    <xdr:to>
      <xdr:col>23</xdr:col>
      <xdr:colOff>133350</xdr:colOff>
      <xdr:row>82</xdr:row>
      <xdr:rowOff>3290</xdr:rowOff>
    </xdr:to>
    <xdr:cxnSp macro="">
      <xdr:nvCxnSpPr>
        <xdr:cNvPr id="196" name="直線コネクタ 195">
          <a:extLst>
            <a:ext uri="{FF2B5EF4-FFF2-40B4-BE49-F238E27FC236}">
              <a16:creationId xmlns:a16="http://schemas.microsoft.com/office/drawing/2014/main" id="{C704B752-C195-4954-BB74-82AE4995FD49}"/>
            </a:ext>
          </a:extLst>
        </xdr:cNvPr>
        <xdr:cNvCxnSpPr/>
      </xdr:nvCxnSpPr>
      <xdr:spPr>
        <a:xfrm flipV="1">
          <a:off x="4114800" y="14057016"/>
          <a:ext cx="838200" cy="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154342</xdr:rowOff>
    </xdr:from>
    <xdr:ext cx="762000" cy="259045"/>
    <xdr:sp macro="" textlink="">
      <xdr:nvSpPr>
        <xdr:cNvPr id="197" name="人件費・物件費等の状況平均値テキスト">
          <a:extLst>
            <a:ext uri="{FF2B5EF4-FFF2-40B4-BE49-F238E27FC236}">
              <a16:creationId xmlns:a16="http://schemas.microsoft.com/office/drawing/2014/main" id="{9EF291C5-1AA6-4D4A-9C53-214C46DC18EA}"/>
            </a:ext>
          </a:extLst>
        </xdr:cNvPr>
        <xdr:cNvSpPr txBox="1"/>
      </xdr:nvSpPr>
      <xdr:spPr>
        <a:xfrm>
          <a:off x="5041900" y="14041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5892457F-6F3C-45EA-862A-298091B2B7BB}"/>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137275</xdr:rowOff>
    </xdr:from>
    <xdr:to>
      <xdr:col>19</xdr:col>
      <xdr:colOff>133350</xdr:colOff>
      <xdr:row>82</xdr:row>
      <xdr:rowOff>3290</xdr:rowOff>
    </xdr:to>
    <xdr:cxnSp macro="">
      <xdr:nvCxnSpPr>
        <xdr:cNvPr id="199" name="直線コネクタ 198">
          <a:extLst>
            <a:ext uri="{FF2B5EF4-FFF2-40B4-BE49-F238E27FC236}">
              <a16:creationId xmlns:a16="http://schemas.microsoft.com/office/drawing/2014/main" id="{AA1DDB80-9723-4844-B9EF-F51ED6D7E660}"/>
            </a:ext>
          </a:extLst>
        </xdr:cNvPr>
        <xdr:cNvCxnSpPr/>
      </xdr:nvCxnSpPr>
      <xdr:spPr>
        <a:xfrm>
          <a:off x="3225800" y="14024725"/>
          <a:ext cx="8890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C4CF7B40-95C8-4E94-84E1-09E5030D73DA}"/>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9196A02F-6F6F-4DEF-A978-8A31BB3E360F}"/>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133155</xdr:rowOff>
    </xdr:from>
    <xdr:to>
      <xdr:col>15</xdr:col>
      <xdr:colOff>82550</xdr:colOff>
      <xdr:row>81</xdr:row>
      <xdr:rowOff>137275</xdr:rowOff>
    </xdr:to>
    <xdr:cxnSp macro="">
      <xdr:nvCxnSpPr>
        <xdr:cNvPr id="202" name="直線コネクタ 201">
          <a:extLst>
            <a:ext uri="{FF2B5EF4-FFF2-40B4-BE49-F238E27FC236}">
              <a16:creationId xmlns:a16="http://schemas.microsoft.com/office/drawing/2014/main" id="{D10F33E6-480C-4971-A9FB-20B79C3125D9}"/>
            </a:ext>
          </a:extLst>
        </xdr:cNvPr>
        <xdr:cNvCxnSpPr/>
      </xdr:nvCxnSpPr>
      <xdr:spPr>
        <a:xfrm>
          <a:off x="2336800" y="14020605"/>
          <a:ext cx="889000" cy="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46735651-46A4-43B3-A81C-7B1FDF46C5D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7C7C0F26-81B8-48CB-B6A2-9359AAF1F0EC}"/>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123876</xdr:rowOff>
    </xdr:from>
    <xdr:to>
      <xdr:col>11</xdr:col>
      <xdr:colOff>31750</xdr:colOff>
      <xdr:row>81</xdr:row>
      <xdr:rowOff>133155</xdr:rowOff>
    </xdr:to>
    <xdr:cxnSp macro="">
      <xdr:nvCxnSpPr>
        <xdr:cNvPr id="205" name="直線コネクタ 204">
          <a:extLst>
            <a:ext uri="{FF2B5EF4-FFF2-40B4-BE49-F238E27FC236}">
              <a16:creationId xmlns:a16="http://schemas.microsoft.com/office/drawing/2014/main" id="{509822EB-2A8F-4347-B3F6-2464181766C1}"/>
            </a:ext>
          </a:extLst>
        </xdr:cNvPr>
        <xdr:cNvCxnSpPr/>
      </xdr:nvCxnSpPr>
      <xdr:spPr>
        <a:xfrm>
          <a:off x="1447800" y="14011326"/>
          <a:ext cx="889000" cy="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D33CCC58-6CBE-44B4-8518-E4544E0B6C44}"/>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758BB1AF-40BA-43BE-8062-C709A09B81BF}"/>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7D6EA2CE-99D7-4E49-BFB5-3FCD6BBF93B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46B3621E-B6D9-4B58-A3FB-88B90E5137C2}"/>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AE4A26B-7C28-4DE3-AA88-563254A54EB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683CACB-4390-4B0F-A4E8-8D15EFE3BFF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8133A1B-1553-4099-BCC8-AD2145EC2A2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1FC8D0E7-94F4-4574-9A4B-08F37DCBB96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168B32E3-897A-411C-8447-0C14FA81BB2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118766</xdr:rowOff>
    </xdr:from>
    <xdr:to>
      <xdr:col>23</xdr:col>
      <xdr:colOff>184150</xdr:colOff>
      <xdr:row>82</xdr:row>
      <xdr:rowOff>48916</xdr:rowOff>
    </xdr:to>
    <xdr:sp macro="" textlink="">
      <xdr:nvSpPr>
        <xdr:cNvPr id="215" name="楕円 214">
          <a:extLst>
            <a:ext uri="{FF2B5EF4-FFF2-40B4-BE49-F238E27FC236}">
              <a16:creationId xmlns:a16="http://schemas.microsoft.com/office/drawing/2014/main" id="{ACF12D67-14E1-4CA4-9AF8-47CE52ED4AC3}"/>
            </a:ext>
          </a:extLst>
        </xdr:cNvPr>
        <xdr:cNvSpPr/>
      </xdr:nvSpPr>
      <xdr:spPr>
        <a:xfrm>
          <a:off x="4902200" y="140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40043</xdr:rowOff>
    </xdr:from>
    <xdr:ext cx="762000" cy="259045"/>
    <xdr:sp macro="" textlink="">
      <xdr:nvSpPr>
        <xdr:cNvPr id="216" name="人件費・物件費等の状況該当値テキスト">
          <a:extLst>
            <a:ext uri="{FF2B5EF4-FFF2-40B4-BE49-F238E27FC236}">
              <a16:creationId xmlns:a16="http://schemas.microsoft.com/office/drawing/2014/main" id="{806A7E31-D995-4290-8AA1-5A4827DF5BA8}"/>
            </a:ext>
          </a:extLst>
        </xdr:cNvPr>
        <xdr:cNvSpPr txBox="1"/>
      </xdr:nvSpPr>
      <xdr:spPr>
        <a:xfrm>
          <a:off x="5041900" y="1392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123940</xdr:rowOff>
    </xdr:from>
    <xdr:to>
      <xdr:col>19</xdr:col>
      <xdr:colOff>184150</xdr:colOff>
      <xdr:row>82</xdr:row>
      <xdr:rowOff>54090</xdr:rowOff>
    </xdr:to>
    <xdr:sp macro="" textlink="">
      <xdr:nvSpPr>
        <xdr:cNvPr id="217" name="楕円 216">
          <a:extLst>
            <a:ext uri="{FF2B5EF4-FFF2-40B4-BE49-F238E27FC236}">
              <a16:creationId xmlns:a16="http://schemas.microsoft.com/office/drawing/2014/main" id="{0F267AFE-B07A-4AD5-9492-69694272F19D}"/>
            </a:ext>
          </a:extLst>
        </xdr:cNvPr>
        <xdr:cNvSpPr/>
      </xdr:nvSpPr>
      <xdr:spPr>
        <a:xfrm>
          <a:off x="4064000" y="1401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64267</xdr:rowOff>
    </xdr:from>
    <xdr:ext cx="736600" cy="259045"/>
    <xdr:sp macro="" textlink="">
      <xdr:nvSpPr>
        <xdr:cNvPr id="218" name="テキスト ボックス 217">
          <a:extLst>
            <a:ext uri="{FF2B5EF4-FFF2-40B4-BE49-F238E27FC236}">
              <a16:creationId xmlns:a16="http://schemas.microsoft.com/office/drawing/2014/main" id="{CD9E37BC-7612-46D4-A5B4-86660D39C644}"/>
            </a:ext>
          </a:extLst>
        </xdr:cNvPr>
        <xdr:cNvSpPr txBox="1"/>
      </xdr:nvSpPr>
      <xdr:spPr>
        <a:xfrm>
          <a:off x="3733800" y="13780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86475</xdr:rowOff>
    </xdr:from>
    <xdr:to>
      <xdr:col>15</xdr:col>
      <xdr:colOff>133350</xdr:colOff>
      <xdr:row>82</xdr:row>
      <xdr:rowOff>16625</xdr:rowOff>
    </xdr:to>
    <xdr:sp macro="" textlink="">
      <xdr:nvSpPr>
        <xdr:cNvPr id="219" name="楕円 218">
          <a:extLst>
            <a:ext uri="{FF2B5EF4-FFF2-40B4-BE49-F238E27FC236}">
              <a16:creationId xmlns:a16="http://schemas.microsoft.com/office/drawing/2014/main" id="{D8B4D24B-1C8D-4535-B53C-B57E45438322}"/>
            </a:ext>
          </a:extLst>
        </xdr:cNvPr>
        <xdr:cNvSpPr/>
      </xdr:nvSpPr>
      <xdr:spPr>
        <a:xfrm>
          <a:off x="3175000" y="139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26802</xdr:rowOff>
    </xdr:from>
    <xdr:ext cx="762000" cy="259045"/>
    <xdr:sp macro="" textlink="">
      <xdr:nvSpPr>
        <xdr:cNvPr id="220" name="テキスト ボックス 219">
          <a:extLst>
            <a:ext uri="{FF2B5EF4-FFF2-40B4-BE49-F238E27FC236}">
              <a16:creationId xmlns:a16="http://schemas.microsoft.com/office/drawing/2014/main" id="{28DCA487-CDF6-4DCE-BAD7-D27103B327CD}"/>
            </a:ext>
          </a:extLst>
        </xdr:cNvPr>
        <xdr:cNvSpPr txBox="1"/>
      </xdr:nvSpPr>
      <xdr:spPr>
        <a:xfrm>
          <a:off x="2844800" y="137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82355</xdr:rowOff>
    </xdr:from>
    <xdr:to>
      <xdr:col>11</xdr:col>
      <xdr:colOff>82550</xdr:colOff>
      <xdr:row>82</xdr:row>
      <xdr:rowOff>12505</xdr:rowOff>
    </xdr:to>
    <xdr:sp macro="" textlink="">
      <xdr:nvSpPr>
        <xdr:cNvPr id="221" name="楕円 220">
          <a:extLst>
            <a:ext uri="{FF2B5EF4-FFF2-40B4-BE49-F238E27FC236}">
              <a16:creationId xmlns:a16="http://schemas.microsoft.com/office/drawing/2014/main" id="{5F442BAF-C8F6-41B9-A66F-1467D9CBF216}"/>
            </a:ext>
          </a:extLst>
        </xdr:cNvPr>
        <xdr:cNvSpPr/>
      </xdr:nvSpPr>
      <xdr:spPr>
        <a:xfrm>
          <a:off x="2286000" y="139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22682</xdr:rowOff>
    </xdr:from>
    <xdr:ext cx="762000" cy="259045"/>
    <xdr:sp macro="" textlink="">
      <xdr:nvSpPr>
        <xdr:cNvPr id="222" name="テキスト ボックス 221">
          <a:extLst>
            <a:ext uri="{FF2B5EF4-FFF2-40B4-BE49-F238E27FC236}">
              <a16:creationId xmlns:a16="http://schemas.microsoft.com/office/drawing/2014/main" id="{5C3D60A8-6292-4122-9D55-187A3D9B199C}"/>
            </a:ext>
          </a:extLst>
        </xdr:cNvPr>
        <xdr:cNvSpPr txBox="1"/>
      </xdr:nvSpPr>
      <xdr:spPr>
        <a:xfrm>
          <a:off x="1955800" y="1373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73076</xdr:rowOff>
    </xdr:from>
    <xdr:to>
      <xdr:col>7</xdr:col>
      <xdr:colOff>31750</xdr:colOff>
      <xdr:row>82</xdr:row>
      <xdr:rowOff>3226</xdr:rowOff>
    </xdr:to>
    <xdr:sp macro="" textlink="">
      <xdr:nvSpPr>
        <xdr:cNvPr id="223" name="楕円 222">
          <a:extLst>
            <a:ext uri="{FF2B5EF4-FFF2-40B4-BE49-F238E27FC236}">
              <a16:creationId xmlns:a16="http://schemas.microsoft.com/office/drawing/2014/main" id="{C2A38409-67A5-4A4A-9BE4-772B6E999B14}"/>
            </a:ext>
          </a:extLst>
        </xdr:cNvPr>
        <xdr:cNvSpPr/>
      </xdr:nvSpPr>
      <xdr:spPr>
        <a:xfrm>
          <a:off x="1397000" y="139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13403</xdr:rowOff>
    </xdr:from>
    <xdr:ext cx="762000" cy="259045"/>
    <xdr:sp macro="" textlink="">
      <xdr:nvSpPr>
        <xdr:cNvPr id="224" name="テキスト ボックス 223">
          <a:extLst>
            <a:ext uri="{FF2B5EF4-FFF2-40B4-BE49-F238E27FC236}">
              <a16:creationId xmlns:a16="http://schemas.microsoft.com/office/drawing/2014/main" id="{2C8E3F02-2603-4742-B0C8-F32DFB94617F}"/>
            </a:ext>
          </a:extLst>
        </xdr:cNvPr>
        <xdr:cNvSpPr txBox="1"/>
      </xdr:nvSpPr>
      <xdr:spPr>
        <a:xfrm>
          <a:off x="1066800" y="1372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46F4D147-60AF-4445-AC1C-AE78E918DE4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D34A5FF0-D575-476D-AAFF-D68EA924ADA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4AB3361E-FC76-4728-ADCB-BF2BDDB5DB4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F115436B-01B6-4429-B7FF-6A8B85019DC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99A78EAC-FEDC-4C62-A875-8F9DEE74C8E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5B29CE16-EBD1-4701-B9A8-8C3402E8143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47E6D7D6-8A4E-4C2E-8D17-963AA3F09DF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A32D3DBA-76EC-496E-A9FB-15DAC21E412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162041F9-130C-4180-9CB9-76E21809FA4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4192004C-4A76-454F-911B-AC812F73D69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3C0914A-1ECD-45B5-AF75-1EB049377D5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79C7F905-745B-4225-AA93-F56A79DC73B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C35F3E08-BBA2-456E-A9CC-E8A43728F80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定員適正化計画による職員数適正化の着実な推進と、時間外勤務手当の縮減、社会福祉業務手当の廃止などを行い、給与水準の適正化に取組んできた結果、類似団体平均値と同水準にある。引き続き、これまでの取組を継続し、なお一層の給与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7D4A22EA-0D11-48CD-A088-05E5CD89417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17CDC603-A2B9-4639-95FE-38C1AD82CE0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1CFCC719-7BB8-4711-8A02-56B89FA339C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DB492559-28A6-44AB-B92F-E4CC3A47F269}"/>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DB31819-9CA4-402D-BB4A-37F59A8188F5}"/>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9DA1E320-8E53-456D-82DB-66A1F14BF2A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D0304317-0113-4FF7-8CBC-48AE620D31D7}"/>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65B1063D-FD77-4BCE-9579-8A22DF9BEC1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EE8AC940-11A5-40F1-9687-7CFC5779FE7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7CEB8215-D0EE-4896-AA14-D7330E9AA991}"/>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8B1CAF8C-2CC4-4ABF-8110-2A2BEA42B7DD}"/>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4C418103-A7CD-4D01-898C-6DD34251FE3B}"/>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2E458CA0-BA89-416F-A388-27D0510142A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2BB99A62-3A02-4392-A049-D159F3925CC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13214BC0-120B-4574-BAC4-7F6B949FEA9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44FB72DD-595A-4E01-9B3C-10B957C0B00A}"/>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5152CA09-45EC-41B4-AB46-1701BBD165E4}"/>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BA0D49A9-54DD-4BD0-8262-AF3F6AFDEBBA}"/>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4B0808C3-DE99-4515-A78B-78365E2A4A15}"/>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9755EC68-5B16-4470-B197-D1D34969FBAF}"/>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74789</xdr:rowOff>
    </xdr:from>
    <xdr:to>
      <xdr:col>81</xdr:col>
      <xdr:colOff>44450</xdr:colOff>
      <xdr:row>86</xdr:row>
      <xdr:rowOff>74789</xdr:rowOff>
    </xdr:to>
    <xdr:cxnSp macro="">
      <xdr:nvCxnSpPr>
        <xdr:cNvPr id="258" name="直線コネクタ 257">
          <a:extLst>
            <a:ext uri="{FF2B5EF4-FFF2-40B4-BE49-F238E27FC236}">
              <a16:creationId xmlns:a16="http://schemas.microsoft.com/office/drawing/2014/main" id="{4109DFCF-D084-478C-A9DA-7C1AA54C897C}"/>
            </a:ext>
          </a:extLst>
        </xdr:cNvPr>
        <xdr:cNvCxnSpPr/>
      </xdr:nvCxnSpPr>
      <xdr:spPr>
        <a:xfrm>
          <a:off x="16179800" y="1481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42F2777F-1666-4219-97D4-DBAA43D3A323}"/>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9C2AE138-89DB-45A2-A3C3-768D051B1AEE}"/>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74789</xdr:rowOff>
    </xdr:from>
    <xdr:to>
      <xdr:col>77</xdr:col>
      <xdr:colOff>44450</xdr:colOff>
      <xdr:row>86</xdr:row>
      <xdr:rowOff>74789</xdr:rowOff>
    </xdr:to>
    <xdr:cxnSp macro="">
      <xdr:nvCxnSpPr>
        <xdr:cNvPr id="261" name="直線コネクタ 260">
          <a:extLst>
            <a:ext uri="{FF2B5EF4-FFF2-40B4-BE49-F238E27FC236}">
              <a16:creationId xmlns:a16="http://schemas.microsoft.com/office/drawing/2014/main" id="{FB9CFEB3-C7DD-487E-AABD-B99BEA5286C4}"/>
            </a:ext>
          </a:extLst>
        </xdr:cNvPr>
        <xdr:cNvCxnSpPr/>
      </xdr:nvCxnSpPr>
      <xdr:spPr>
        <a:xfrm>
          <a:off x="15290800" y="1481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1422F570-0BBD-4013-B47F-2AD2DB4AFE1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DA37EFBE-8025-4268-BFE1-240061249622}"/>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74789</xdr:rowOff>
    </xdr:to>
    <xdr:cxnSp macro="">
      <xdr:nvCxnSpPr>
        <xdr:cNvPr id="264" name="直線コネクタ 263">
          <a:extLst>
            <a:ext uri="{FF2B5EF4-FFF2-40B4-BE49-F238E27FC236}">
              <a16:creationId xmlns:a16="http://schemas.microsoft.com/office/drawing/2014/main" id="{CABCB4A0-CAD9-437C-B67B-E8EDF17B9A26}"/>
            </a:ext>
          </a:extLst>
        </xdr:cNvPr>
        <xdr:cNvCxnSpPr/>
      </xdr:nvCxnSpPr>
      <xdr:spPr>
        <a:xfrm>
          <a:off x="14401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1A850497-9539-4594-936E-166A8C555D1A}"/>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1C641755-2825-41FB-990F-9AF5931B1162}"/>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74789</xdr:rowOff>
    </xdr:to>
    <xdr:cxnSp macro="">
      <xdr:nvCxnSpPr>
        <xdr:cNvPr id="267" name="直線コネクタ 266">
          <a:extLst>
            <a:ext uri="{FF2B5EF4-FFF2-40B4-BE49-F238E27FC236}">
              <a16:creationId xmlns:a16="http://schemas.microsoft.com/office/drawing/2014/main" id="{CD301124-AD85-412D-9091-32B0B80BF076}"/>
            </a:ext>
          </a:extLst>
        </xdr:cNvPr>
        <xdr:cNvCxnSpPr/>
      </xdr:nvCxnSpPr>
      <xdr:spPr>
        <a:xfrm flipV="1">
          <a:off x="13512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1C477CA-5991-4825-8356-F5C03C38EA6C}"/>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F44B1642-78A5-4669-A137-CBF56618F889}"/>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6F5A04F6-4643-4EA9-8702-652988A69A04}"/>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84D245E3-D6AB-4E61-856E-36327D721106}"/>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F468D9E0-87FD-4502-B04D-A2D24FC5006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CBFAF0C-4B54-4A87-A807-317E6532A6F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119B94A-42A6-47B9-A5FA-6E5A3875A20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1DA2E8D7-8ACC-4B9E-BE31-60583C5855A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83052CA-215E-447D-AB28-696EE8E9ABA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7" name="楕円 276">
          <a:extLst>
            <a:ext uri="{FF2B5EF4-FFF2-40B4-BE49-F238E27FC236}">
              <a16:creationId xmlns:a16="http://schemas.microsoft.com/office/drawing/2014/main" id="{984998C3-1A30-4DDF-B53E-B83482BA1386}"/>
            </a:ext>
          </a:extLst>
        </xdr:cNvPr>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167516</xdr:rowOff>
    </xdr:from>
    <xdr:ext cx="762000" cy="259045"/>
    <xdr:sp macro="" textlink="">
      <xdr:nvSpPr>
        <xdr:cNvPr id="278" name="給与水準   （国との比較）該当値テキスト">
          <a:extLst>
            <a:ext uri="{FF2B5EF4-FFF2-40B4-BE49-F238E27FC236}">
              <a16:creationId xmlns:a16="http://schemas.microsoft.com/office/drawing/2014/main" id="{CCF9617C-53F2-472B-AF4D-6DD43B72D3D3}"/>
            </a:ext>
          </a:extLst>
        </xdr:cNvPr>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79" name="楕円 278">
          <a:extLst>
            <a:ext uri="{FF2B5EF4-FFF2-40B4-BE49-F238E27FC236}">
              <a16:creationId xmlns:a16="http://schemas.microsoft.com/office/drawing/2014/main" id="{E0B9E99C-9E20-44B6-994A-FB4DC8E63440}"/>
            </a:ext>
          </a:extLst>
        </xdr:cNvPr>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80" name="テキスト ボックス 279">
          <a:extLst>
            <a:ext uri="{FF2B5EF4-FFF2-40B4-BE49-F238E27FC236}">
              <a16:creationId xmlns:a16="http://schemas.microsoft.com/office/drawing/2014/main" id="{1C504110-2248-47B7-9B53-2DC513CA5FFD}"/>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81" name="楕円 280">
          <a:extLst>
            <a:ext uri="{FF2B5EF4-FFF2-40B4-BE49-F238E27FC236}">
              <a16:creationId xmlns:a16="http://schemas.microsoft.com/office/drawing/2014/main" id="{E9C062D2-358B-4EDF-8051-1E66CD216F6E}"/>
            </a:ext>
          </a:extLst>
        </xdr:cNvPr>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135766</xdr:rowOff>
    </xdr:from>
    <xdr:ext cx="762000" cy="259045"/>
    <xdr:sp macro="" textlink="">
      <xdr:nvSpPr>
        <xdr:cNvPr id="282" name="テキスト ボックス 281">
          <a:extLst>
            <a:ext uri="{FF2B5EF4-FFF2-40B4-BE49-F238E27FC236}">
              <a16:creationId xmlns:a16="http://schemas.microsoft.com/office/drawing/2014/main" id="{FD16EACB-E51E-4924-BB7F-AAB6CE69B6B9}"/>
            </a:ext>
          </a:extLst>
        </xdr:cNvPr>
        <xdr:cNvSpPr txBox="1"/>
      </xdr:nvSpPr>
      <xdr:spPr>
        <a:xfrm>
          <a:off x="14909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3" name="楕円 282">
          <a:extLst>
            <a:ext uri="{FF2B5EF4-FFF2-40B4-BE49-F238E27FC236}">
              <a16:creationId xmlns:a16="http://schemas.microsoft.com/office/drawing/2014/main" id="{547427BA-D9F2-4CFB-B47B-F725504C690D}"/>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4" name="テキスト ボックス 283">
          <a:extLst>
            <a:ext uri="{FF2B5EF4-FFF2-40B4-BE49-F238E27FC236}">
              <a16:creationId xmlns:a16="http://schemas.microsoft.com/office/drawing/2014/main" id="{6E03583A-EFA6-4596-9211-2917FAB53FFE}"/>
            </a:ext>
          </a:extLst>
        </xdr:cNvPr>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5" name="楕円 284">
          <a:extLst>
            <a:ext uri="{FF2B5EF4-FFF2-40B4-BE49-F238E27FC236}">
              <a16:creationId xmlns:a16="http://schemas.microsoft.com/office/drawing/2014/main" id="{32A7E956-0012-467C-A67A-5FBF9E72BD17}"/>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86" name="テキスト ボックス 285">
          <a:extLst>
            <a:ext uri="{FF2B5EF4-FFF2-40B4-BE49-F238E27FC236}">
              <a16:creationId xmlns:a16="http://schemas.microsoft.com/office/drawing/2014/main" id="{4C38CA35-308A-4969-A16F-3525893121F2}"/>
            </a:ext>
          </a:extLst>
        </xdr:cNvPr>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1C11B28C-3C43-4687-A5EA-90C8CC8368E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78049E3D-3F0D-4BCC-9B3E-9D6A4AE10F4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52C912F7-AC51-4615-80A2-A705CAB04FC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57C7C8E6-9D6B-427E-8559-91F7CFE6829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ED73C1B4-D5B6-4CD2-B936-EFBCFAF5A84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D07351A7-4717-425C-BECC-B2D31FF4FEE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4D454161-4BDC-4D9B-B7AC-3FF9425ABA9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C7AD5C03-0931-4905-ACC3-DF15B8FF43A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1E27C63C-CB69-45D4-905C-63C3F58AC32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317EA718-3EB9-4EDC-A79E-8E05A79EFCE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7D46B34C-4B2E-4BB2-9DD1-F9F4C4EBB80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A51187AC-3245-44FB-97DE-E0A88976099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9F511348-A452-4D9B-81EB-5D7ED607FF5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年の</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町合併後、行財政基盤確立のため、職員数の削減に向けた定員適正化計画の実施に取り組んだ結果、平成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年度より類似団体平均値を下回っている。引き続き、第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次定員適正化計画に基づく職員数削減を実施し、より適正な定員管理に努める。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5698B03D-05BC-46DA-9D81-AB5E9AE9967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6441F082-416E-4E0D-83C6-63BAF3E0A46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786CB2B2-881B-43C9-9C7F-1688D273156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DB8ABCEE-23B2-4DEE-8AA2-3FC015D7AEEA}"/>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8D86C7B5-99E5-42C2-A2D8-239BE8DF6C16}"/>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85F68282-C504-4CF9-96A6-5F6A806EE7B2}"/>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18BBBC6B-0A76-44A8-AAD2-F693DE277416}"/>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3453BEBB-78A7-4F9D-BDF3-8DA43C402886}"/>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406DC78D-8E5E-4BE5-A5CF-DBF29C0EB829}"/>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B21E66B8-B1DE-4E07-AD2B-B737EAE082C7}"/>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75BC30B1-8B20-4339-A407-0CB6AED01B5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D0116CA2-5B9B-4BE3-A553-FAD18A7E07F8}"/>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901087DA-CD16-413B-82CD-14C6DCC6BB37}"/>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2136E148-20C3-42A6-B1E3-70CCBFC32564}"/>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5CFF9403-4F5C-4CC4-8317-849B760692FB}"/>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B185C3B-29A7-4038-B6BA-D8A421B1D02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770D8E60-4EDF-4D91-943F-0D6A2BA9584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C527D4F5-71F0-46CB-A9E0-993091AC54C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29C85CF2-D4F6-44C4-8885-DE4A920EAAF3}"/>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4BDC219F-5FFE-4DF0-A1F8-BDA3DBE49D41}"/>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2C6D8D05-FA41-4733-AF68-B506A38F7334}"/>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BC5A300E-810A-40FE-B43F-222CD135632F}"/>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4DE7727E-3CF5-4865-A010-6B19E94B3037}"/>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27698</xdr:rowOff>
    </xdr:from>
    <xdr:to>
      <xdr:col>81</xdr:col>
      <xdr:colOff>44450</xdr:colOff>
      <xdr:row>60</xdr:row>
      <xdr:rowOff>36891</xdr:rowOff>
    </xdr:to>
    <xdr:cxnSp macro="">
      <xdr:nvCxnSpPr>
        <xdr:cNvPr id="323" name="直線コネクタ 322">
          <a:extLst>
            <a:ext uri="{FF2B5EF4-FFF2-40B4-BE49-F238E27FC236}">
              <a16:creationId xmlns:a16="http://schemas.microsoft.com/office/drawing/2014/main" id="{46A497E9-B612-4706-A0BF-340088E477C0}"/>
            </a:ext>
          </a:extLst>
        </xdr:cNvPr>
        <xdr:cNvCxnSpPr/>
      </xdr:nvCxnSpPr>
      <xdr:spPr>
        <a:xfrm>
          <a:off x="16179800" y="10314698"/>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F6D826D5-945A-48DD-8E26-136E128675EA}"/>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8EE9525-2310-411C-9A92-77E7C7DEEDB5}"/>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3568</xdr:rowOff>
    </xdr:from>
    <xdr:to>
      <xdr:col>77</xdr:col>
      <xdr:colOff>44450</xdr:colOff>
      <xdr:row>60</xdr:row>
      <xdr:rowOff>27698</xdr:rowOff>
    </xdr:to>
    <xdr:cxnSp macro="">
      <xdr:nvCxnSpPr>
        <xdr:cNvPr id="326" name="直線コネクタ 325">
          <a:extLst>
            <a:ext uri="{FF2B5EF4-FFF2-40B4-BE49-F238E27FC236}">
              <a16:creationId xmlns:a16="http://schemas.microsoft.com/office/drawing/2014/main" id="{AEF71E43-19B9-4579-BDF8-BE442C84486A}"/>
            </a:ext>
          </a:extLst>
        </xdr:cNvPr>
        <xdr:cNvCxnSpPr/>
      </xdr:nvCxnSpPr>
      <xdr:spPr>
        <a:xfrm>
          <a:off x="15290800" y="102905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51536998-5E97-4DDB-86BA-BAAB301AD8EA}"/>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4B674106-8BE5-4C93-A86F-1D13975A9A98}"/>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3568</xdr:rowOff>
    </xdr:from>
    <xdr:to>
      <xdr:col>72</xdr:col>
      <xdr:colOff>203200</xdr:colOff>
      <xdr:row>60</xdr:row>
      <xdr:rowOff>15059</xdr:rowOff>
    </xdr:to>
    <xdr:cxnSp macro="">
      <xdr:nvCxnSpPr>
        <xdr:cNvPr id="329" name="直線コネクタ 328">
          <a:extLst>
            <a:ext uri="{FF2B5EF4-FFF2-40B4-BE49-F238E27FC236}">
              <a16:creationId xmlns:a16="http://schemas.microsoft.com/office/drawing/2014/main" id="{96119AAF-FC48-4781-AAF1-3E80A6929D3F}"/>
            </a:ext>
          </a:extLst>
        </xdr:cNvPr>
        <xdr:cNvCxnSpPr/>
      </xdr:nvCxnSpPr>
      <xdr:spPr>
        <a:xfrm flipV="1">
          <a:off x="14401800" y="1029056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EB1A78D7-54EA-40E7-9F80-AAB7C35C211B}"/>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6B5B0920-01C9-4653-849A-AFF72170660C}"/>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169273</xdr:rowOff>
    </xdr:from>
    <xdr:to>
      <xdr:col>68</xdr:col>
      <xdr:colOff>152400</xdr:colOff>
      <xdr:row>60</xdr:row>
      <xdr:rowOff>15059</xdr:rowOff>
    </xdr:to>
    <xdr:cxnSp macro="">
      <xdr:nvCxnSpPr>
        <xdr:cNvPr id="332" name="直線コネクタ 331">
          <a:extLst>
            <a:ext uri="{FF2B5EF4-FFF2-40B4-BE49-F238E27FC236}">
              <a16:creationId xmlns:a16="http://schemas.microsoft.com/office/drawing/2014/main" id="{71DC2517-D0CD-4A28-B615-2EB38DD23F76}"/>
            </a:ext>
          </a:extLst>
        </xdr:cNvPr>
        <xdr:cNvCxnSpPr/>
      </xdr:nvCxnSpPr>
      <xdr:spPr>
        <a:xfrm>
          <a:off x="13512800" y="1028482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1FC73B92-4101-42BE-AEC4-5DD3E38F79CD}"/>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4200DCC3-E978-4A27-AB0D-27F9D98D7931}"/>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8E56B863-595B-4310-8255-EBF8AC3C50A8}"/>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17951802-072A-4B7C-B12F-47F6A7C66097}"/>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8AC8B38-4D1E-4169-B898-AF681B37848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595D3E3-F623-43F8-8355-C37B81432C4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18FD6EE9-1A91-4D2F-A578-350E5E10A0B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A94F0BB5-0B73-4C9A-80ED-1857904CFF2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11D8B37A-77BC-4D07-A303-F3E5FB4B2E2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157541</xdr:rowOff>
    </xdr:from>
    <xdr:to>
      <xdr:col>81</xdr:col>
      <xdr:colOff>95250</xdr:colOff>
      <xdr:row>60</xdr:row>
      <xdr:rowOff>87691</xdr:rowOff>
    </xdr:to>
    <xdr:sp macro="" textlink="">
      <xdr:nvSpPr>
        <xdr:cNvPr id="342" name="楕円 341">
          <a:extLst>
            <a:ext uri="{FF2B5EF4-FFF2-40B4-BE49-F238E27FC236}">
              <a16:creationId xmlns:a16="http://schemas.microsoft.com/office/drawing/2014/main" id="{46B65412-5193-4300-BF51-8D36BF8A8BAF}"/>
            </a:ext>
          </a:extLst>
        </xdr:cNvPr>
        <xdr:cNvSpPr/>
      </xdr:nvSpPr>
      <xdr:spPr>
        <a:xfrm>
          <a:off x="169672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2618</xdr:rowOff>
    </xdr:from>
    <xdr:ext cx="762000" cy="259045"/>
    <xdr:sp macro="" textlink="">
      <xdr:nvSpPr>
        <xdr:cNvPr id="343" name="定員管理の状況該当値テキスト">
          <a:extLst>
            <a:ext uri="{FF2B5EF4-FFF2-40B4-BE49-F238E27FC236}">
              <a16:creationId xmlns:a16="http://schemas.microsoft.com/office/drawing/2014/main" id="{0BC5AF68-9969-4B38-A3F0-71E0C68180FF}"/>
            </a:ext>
          </a:extLst>
        </xdr:cNvPr>
        <xdr:cNvSpPr txBox="1"/>
      </xdr:nvSpPr>
      <xdr:spPr>
        <a:xfrm>
          <a:off x="17106900" y="1011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148348</xdr:rowOff>
    </xdr:from>
    <xdr:to>
      <xdr:col>77</xdr:col>
      <xdr:colOff>95250</xdr:colOff>
      <xdr:row>60</xdr:row>
      <xdr:rowOff>78498</xdr:rowOff>
    </xdr:to>
    <xdr:sp macro="" textlink="">
      <xdr:nvSpPr>
        <xdr:cNvPr id="344" name="楕円 343">
          <a:extLst>
            <a:ext uri="{FF2B5EF4-FFF2-40B4-BE49-F238E27FC236}">
              <a16:creationId xmlns:a16="http://schemas.microsoft.com/office/drawing/2014/main" id="{A1FE7FD6-285D-4F3C-963D-DF3FFA6D98FE}"/>
            </a:ext>
          </a:extLst>
        </xdr:cNvPr>
        <xdr:cNvSpPr/>
      </xdr:nvSpPr>
      <xdr:spPr>
        <a:xfrm>
          <a:off x="161290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88675</xdr:rowOff>
    </xdr:from>
    <xdr:ext cx="736600" cy="259045"/>
    <xdr:sp macro="" textlink="">
      <xdr:nvSpPr>
        <xdr:cNvPr id="345" name="テキスト ボックス 344">
          <a:extLst>
            <a:ext uri="{FF2B5EF4-FFF2-40B4-BE49-F238E27FC236}">
              <a16:creationId xmlns:a16="http://schemas.microsoft.com/office/drawing/2014/main" id="{966B0797-7DC2-468D-AB65-AE8C5785FDDD}"/>
            </a:ext>
          </a:extLst>
        </xdr:cNvPr>
        <xdr:cNvSpPr txBox="1"/>
      </xdr:nvSpPr>
      <xdr:spPr>
        <a:xfrm>
          <a:off x="15798800" y="1003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124218</xdr:rowOff>
    </xdr:from>
    <xdr:to>
      <xdr:col>73</xdr:col>
      <xdr:colOff>44450</xdr:colOff>
      <xdr:row>60</xdr:row>
      <xdr:rowOff>54368</xdr:rowOff>
    </xdr:to>
    <xdr:sp macro="" textlink="">
      <xdr:nvSpPr>
        <xdr:cNvPr id="346" name="楕円 345">
          <a:extLst>
            <a:ext uri="{FF2B5EF4-FFF2-40B4-BE49-F238E27FC236}">
              <a16:creationId xmlns:a16="http://schemas.microsoft.com/office/drawing/2014/main" id="{A0E1BBE5-552E-4EAA-BE65-285F986513DB}"/>
            </a:ext>
          </a:extLst>
        </xdr:cNvPr>
        <xdr:cNvSpPr/>
      </xdr:nvSpPr>
      <xdr:spPr>
        <a:xfrm>
          <a:off x="15240000" y="102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64545</xdr:rowOff>
    </xdr:from>
    <xdr:ext cx="762000" cy="259045"/>
    <xdr:sp macro="" textlink="">
      <xdr:nvSpPr>
        <xdr:cNvPr id="347" name="テキスト ボックス 346">
          <a:extLst>
            <a:ext uri="{FF2B5EF4-FFF2-40B4-BE49-F238E27FC236}">
              <a16:creationId xmlns:a16="http://schemas.microsoft.com/office/drawing/2014/main" id="{FBDEDAE7-8917-4C42-B017-8275B8A0B294}"/>
            </a:ext>
          </a:extLst>
        </xdr:cNvPr>
        <xdr:cNvSpPr txBox="1"/>
      </xdr:nvSpPr>
      <xdr:spPr>
        <a:xfrm>
          <a:off x="14909800" y="100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135709</xdr:rowOff>
    </xdr:from>
    <xdr:to>
      <xdr:col>68</xdr:col>
      <xdr:colOff>203200</xdr:colOff>
      <xdr:row>60</xdr:row>
      <xdr:rowOff>65859</xdr:rowOff>
    </xdr:to>
    <xdr:sp macro="" textlink="">
      <xdr:nvSpPr>
        <xdr:cNvPr id="348" name="楕円 347">
          <a:extLst>
            <a:ext uri="{FF2B5EF4-FFF2-40B4-BE49-F238E27FC236}">
              <a16:creationId xmlns:a16="http://schemas.microsoft.com/office/drawing/2014/main" id="{82F9BACC-6D74-424E-9F19-FEDEDF741E64}"/>
            </a:ext>
          </a:extLst>
        </xdr:cNvPr>
        <xdr:cNvSpPr/>
      </xdr:nvSpPr>
      <xdr:spPr>
        <a:xfrm>
          <a:off x="14351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76036</xdr:rowOff>
    </xdr:from>
    <xdr:ext cx="762000" cy="259045"/>
    <xdr:sp macro="" textlink="">
      <xdr:nvSpPr>
        <xdr:cNvPr id="349" name="テキスト ボックス 348">
          <a:extLst>
            <a:ext uri="{FF2B5EF4-FFF2-40B4-BE49-F238E27FC236}">
              <a16:creationId xmlns:a16="http://schemas.microsoft.com/office/drawing/2014/main" id="{8107FAFC-B6A3-41E6-9532-85FAAA6F0FB7}"/>
            </a:ext>
          </a:extLst>
        </xdr:cNvPr>
        <xdr:cNvSpPr txBox="1"/>
      </xdr:nvSpPr>
      <xdr:spPr>
        <a:xfrm>
          <a:off x="14020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118473</xdr:rowOff>
    </xdr:from>
    <xdr:to>
      <xdr:col>64</xdr:col>
      <xdr:colOff>152400</xdr:colOff>
      <xdr:row>60</xdr:row>
      <xdr:rowOff>48623</xdr:rowOff>
    </xdr:to>
    <xdr:sp macro="" textlink="">
      <xdr:nvSpPr>
        <xdr:cNvPr id="350" name="楕円 349">
          <a:extLst>
            <a:ext uri="{FF2B5EF4-FFF2-40B4-BE49-F238E27FC236}">
              <a16:creationId xmlns:a16="http://schemas.microsoft.com/office/drawing/2014/main" id="{3A70CB89-ECFB-4B83-BE5B-FEBCB7727686}"/>
            </a:ext>
          </a:extLst>
        </xdr:cNvPr>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58800</xdr:rowOff>
    </xdr:from>
    <xdr:ext cx="762000" cy="259045"/>
    <xdr:sp macro="" textlink="">
      <xdr:nvSpPr>
        <xdr:cNvPr id="351" name="テキスト ボックス 350">
          <a:extLst>
            <a:ext uri="{FF2B5EF4-FFF2-40B4-BE49-F238E27FC236}">
              <a16:creationId xmlns:a16="http://schemas.microsoft.com/office/drawing/2014/main" id="{FEA0A4E0-714D-415F-B282-AAEE143EE1D9}"/>
            </a:ext>
          </a:extLst>
        </xdr:cNvPr>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A26BDBD2-D66B-4CF7-94BA-C31E3CEC7AE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C033DAD6-7A2B-44FB-965F-149E79BD3F0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CEF86FED-EBE5-48D3-A270-9549DB612AD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4AE9DB6C-EA5F-4971-9928-D9CC9250E0A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9FBBDE15-AD59-4439-9CBA-6B8CFCC1668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F576ED80-89DA-4907-A005-3618C0CB28D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2B7494AC-D0BA-409D-8F11-1239C2DB40B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5FB72A33-1358-47E5-91FF-F2CA41AFEA8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46B5103B-07B8-4F29-BE3E-EDE41579582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9E27166A-C44C-4125-A621-700DAFF1670A}"/>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99C26D19-050C-45F4-AEAE-6CA3BE5837E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1F18F9D2-0DD9-4B29-A38E-FCEB20441D5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3263B4CA-C81D-4C98-B059-1B62D0A9DFB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計画的な地方債の繰上償還により、前年度に比べ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ポイント減少し、類似団体平均を</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ポイント下回った。しかしながら、令和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自転車歩行者専用道路整備事業、世界遺産センター整備事業、防災行政無線整備事業等の大型事業にかかる地方債を借り入れており、今後の公債費の増が見込まれるため、政策評価を踏まえ、「第</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期南島原市総合計画」に位置づけた重点プロジェクトを中心に財源を重点配分するとともに、財源確保については、地方債に過度な依存をすることのない財政運営に努める。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FC107EBC-CFF9-4F22-9F78-82FA0BA0552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23E2B3A3-0C6B-4BFC-B99E-112D2009975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D3A06A05-A7AA-452B-965A-9FC83C5CD72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5E313EB3-A3DC-4E8E-97CD-A47860331AF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A5AD3091-20D2-406D-AC83-C6DEED236AE7}"/>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84664166-AAC9-4A38-8E61-2F5B5BDE436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201A2DC4-7A3A-4B79-9F96-DD18A8F4B37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3D000515-84D9-4720-8F3A-8E4EE34CD4F5}"/>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3C7BF80-22C0-4CDD-A812-380358FA63C1}"/>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92BEA322-93CC-421B-B12A-83F2910C8F7A}"/>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87EA5200-85BA-4C99-B295-A65163C1AAB5}"/>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2F9D447F-03FA-488A-84AD-7A1208550D2F}"/>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33CE2F45-F429-44C0-9C4E-689C941767D2}"/>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762473B2-6790-4E53-AF70-411D1825400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3A89B781-4DE6-4736-8F44-94D43A1FE73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5DD8D182-B719-46D8-BE72-461159A2B2F1}"/>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C1BBE801-0D54-45ED-A46C-AB794BE81195}"/>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5FF08C42-A479-4709-B05A-03A578E905DB}"/>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B3262653-5AA5-4838-B4E3-82A69AFB1B7C}"/>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2E7496D8-F892-4028-A983-B3AD7F9CB98A}"/>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81386</xdr:rowOff>
    </xdr:from>
    <xdr:to>
      <xdr:col>81</xdr:col>
      <xdr:colOff>44450</xdr:colOff>
      <xdr:row>35</xdr:row>
      <xdr:rowOff>83397</xdr:rowOff>
    </xdr:to>
    <xdr:cxnSp macro="">
      <xdr:nvCxnSpPr>
        <xdr:cNvPr id="385" name="直線コネクタ 384">
          <a:extLst>
            <a:ext uri="{FF2B5EF4-FFF2-40B4-BE49-F238E27FC236}">
              <a16:creationId xmlns:a16="http://schemas.microsoft.com/office/drawing/2014/main" id="{E7111A81-5D03-4509-B1EF-5235E80039AF}"/>
            </a:ext>
          </a:extLst>
        </xdr:cNvPr>
        <xdr:cNvCxnSpPr/>
      </xdr:nvCxnSpPr>
      <xdr:spPr>
        <a:xfrm flipV="1">
          <a:off x="16179800" y="608213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F3F0F46-0FA7-4D11-9E1B-0DE6149B516A}"/>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8A2C9F28-6262-41B4-A779-995E77576425}"/>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83397</xdr:rowOff>
    </xdr:from>
    <xdr:to>
      <xdr:col>77</xdr:col>
      <xdr:colOff>44450</xdr:colOff>
      <xdr:row>35</xdr:row>
      <xdr:rowOff>97472</xdr:rowOff>
    </xdr:to>
    <xdr:cxnSp macro="">
      <xdr:nvCxnSpPr>
        <xdr:cNvPr id="388" name="直線コネクタ 387">
          <a:extLst>
            <a:ext uri="{FF2B5EF4-FFF2-40B4-BE49-F238E27FC236}">
              <a16:creationId xmlns:a16="http://schemas.microsoft.com/office/drawing/2014/main" id="{7C4FA507-1E64-4C67-83AC-2EE03B6C8B5C}"/>
            </a:ext>
          </a:extLst>
        </xdr:cNvPr>
        <xdr:cNvCxnSpPr/>
      </xdr:nvCxnSpPr>
      <xdr:spPr>
        <a:xfrm flipV="1">
          <a:off x="15290800" y="6084147"/>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F0BD75FF-4FB9-4A25-8B65-4FF17344C2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D01AE3DF-F3E9-4089-88CF-CBF49500941E}"/>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97472</xdr:rowOff>
    </xdr:from>
    <xdr:to>
      <xdr:col>72</xdr:col>
      <xdr:colOff>203200</xdr:colOff>
      <xdr:row>35</xdr:row>
      <xdr:rowOff>139700</xdr:rowOff>
    </xdr:to>
    <xdr:cxnSp macro="">
      <xdr:nvCxnSpPr>
        <xdr:cNvPr id="391" name="直線コネクタ 390">
          <a:extLst>
            <a:ext uri="{FF2B5EF4-FFF2-40B4-BE49-F238E27FC236}">
              <a16:creationId xmlns:a16="http://schemas.microsoft.com/office/drawing/2014/main" id="{14E83CB6-3385-49A3-815D-435AE5872BB0}"/>
            </a:ext>
          </a:extLst>
        </xdr:cNvPr>
        <xdr:cNvCxnSpPr/>
      </xdr:nvCxnSpPr>
      <xdr:spPr>
        <a:xfrm flipV="1">
          <a:off x="14401800" y="609822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E9F9251C-1E99-44D0-A2B2-4CBEE9A8DA18}"/>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DB9B63FE-EC94-4051-B812-8DDA5B415C71}"/>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139700</xdr:rowOff>
    </xdr:from>
    <xdr:to>
      <xdr:col>68</xdr:col>
      <xdr:colOff>152400</xdr:colOff>
      <xdr:row>36</xdr:row>
      <xdr:rowOff>24553</xdr:rowOff>
    </xdr:to>
    <xdr:cxnSp macro="">
      <xdr:nvCxnSpPr>
        <xdr:cNvPr id="394" name="直線コネクタ 393">
          <a:extLst>
            <a:ext uri="{FF2B5EF4-FFF2-40B4-BE49-F238E27FC236}">
              <a16:creationId xmlns:a16="http://schemas.microsoft.com/office/drawing/2014/main" id="{972E3BC3-C702-4B46-908B-CE12AB106959}"/>
            </a:ext>
          </a:extLst>
        </xdr:cNvPr>
        <xdr:cNvCxnSpPr/>
      </xdr:nvCxnSpPr>
      <xdr:spPr>
        <a:xfrm flipV="1">
          <a:off x="13512800" y="614045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BE42AEFD-ECEC-497F-BEF8-C1D4B32C8B2B}"/>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E256323B-73E0-4600-BC76-FB48C5C1B0A1}"/>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2925D8E4-FB09-4249-875E-64746C63E087}"/>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AA88E573-0EAB-4FE0-AD98-38C2CDF1DFE2}"/>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2C9E46E-67C9-4EEE-9EDF-F442B4C0AA9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A1A9A6FE-CA91-4F1C-8138-0119A763D9E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F16EC307-626A-4AB3-B0CA-957AD6B2CAF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6E6A24AE-68F8-46BE-8918-0B20CCEF3C0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192DDDCD-3742-4F8D-8676-75679E2D5E5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30586</xdr:rowOff>
    </xdr:from>
    <xdr:to>
      <xdr:col>81</xdr:col>
      <xdr:colOff>95250</xdr:colOff>
      <xdr:row>35</xdr:row>
      <xdr:rowOff>132186</xdr:rowOff>
    </xdr:to>
    <xdr:sp macro="" textlink="">
      <xdr:nvSpPr>
        <xdr:cNvPr id="404" name="楕円 403">
          <a:extLst>
            <a:ext uri="{FF2B5EF4-FFF2-40B4-BE49-F238E27FC236}">
              <a16:creationId xmlns:a16="http://schemas.microsoft.com/office/drawing/2014/main" id="{0841B7F0-2F0A-45DB-B57C-EF430508F978}"/>
            </a:ext>
          </a:extLst>
        </xdr:cNvPr>
        <xdr:cNvSpPr/>
      </xdr:nvSpPr>
      <xdr:spPr>
        <a:xfrm>
          <a:off x="16967200" y="603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123313</xdr:rowOff>
    </xdr:from>
    <xdr:ext cx="762000" cy="259045"/>
    <xdr:sp macro="" textlink="">
      <xdr:nvSpPr>
        <xdr:cNvPr id="405" name="公債費負担の状況該当値テキスト">
          <a:extLst>
            <a:ext uri="{FF2B5EF4-FFF2-40B4-BE49-F238E27FC236}">
              <a16:creationId xmlns:a16="http://schemas.microsoft.com/office/drawing/2014/main" id="{B4E36CDC-B028-4CE4-99EA-2016847F8639}"/>
            </a:ext>
          </a:extLst>
        </xdr:cNvPr>
        <xdr:cNvSpPr txBox="1"/>
      </xdr:nvSpPr>
      <xdr:spPr>
        <a:xfrm>
          <a:off x="17106900" y="595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32597</xdr:rowOff>
    </xdr:from>
    <xdr:to>
      <xdr:col>77</xdr:col>
      <xdr:colOff>95250</xdr:colOff>
      <xdr:row>35</xdr:row>
      <xdr:rowOff>134197</xdr:rowOff>
    </xdr:to>
    <xdr:sp macro="" textlink="">
      <xdr:nvSpPr>
        <xdr:cNvPr id="406" name="楕円 405">
          <a:extLst>
            <a:ext uri="{FF2B5EF4-FFF2-40B4-BE49-F238E27FC236}">
              <a16:creationId xmlns:a16="http://schemas.microsoft.com/office/drawing/2014/main" id="{66CCB671-E1EB-49C5-B472-BDD4D23C328E}"/>
            </a:ext>
          </a:extLst>
        </xdr:cNvPr>
        <xdr:cNvSpPr/>
      </xdr:nvSpPr>
      <xdr:spPr>
        <a:xfrm>
          <a:off x="16129000" y="60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33</xdr:row>
      <xdr:rowOff>144374</xdr:rowOff>
    </xdr:from>
    <xdr:ext cx="736600" cy="259045"/>
    <xdr:sp macro="" textlink="">
      <xdr:nvSpPr>
        <xdr:cNvPr id="407" name="テキスト ボックス 406">
          <a:extLst>
            <a:ext uri="{FF2B5EF4-FFF2-40B4-BE49-F238E27FC236}">
              <a16:creationId xmlns:a16="http://schemas.microsoft.com/office/drawing/2014/main" id="{A9A773FD-DC9A-4B46-8AEC-0C2DB28423F9}"/>
            </a:ext>
          </a:extLst>
        </xdr:cNvPr>
        <xdr:cNvSpPr txBox="1"/>
      </xdr:nvSpPr>
      <xdr:spPr>
        <a:xfrm>
          <a:off x="15798800" y="5802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46672</xdr:rowOff>
    </xdr:from>
    <xdr:to>
      <xdr:col>73</xdr:col>
      <xdr:colOff>44450</xdr:colOff>
      <xdr:row>35</xdr:row>
      <xdr:rowOff>148272</xdr:rowOff>
    </xdr:to>
    <xdr:sp macro="" textlink="">
      <xdr:nvSpPr>
        <xdr:cNvPr id="408" name="楕円 407">
          <a:extLst>
            <a:ext uri="{FF2B5EF4-FFF2-40B4-BE49-F238E27FC236}">
              <a16:creationId xmlns:a16="http://schemas.microsoft.com/office/drawing/2014/main" id="{EA92088C-FCC1-4F50-9D1F-326672AC5C9B}"/>
            </a:ext>
          </a:extLst>
        </xdr:cNvPr>
        <xdr:cNvSpPr/>
      </xdr:nvSpPr>
      <xdr:spPr>
        <a:xfrm>
          <a:off x="15240000" y="604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33</xdr:row>
      <xdr:rowOff>158449</xdr:rowOff>
    </xdr:from>
    <xdr:ext cx="762000" cy="259045"/>
    <xdr:sp macro="" textlink="">
      <xdr:nvSpPr>
        <xdr:cNvPr id="409" name="テキスト ボックス 408">
          <a:extLst>
            <a:ext uri="{FF2B5EF4-FFF2-40B4-BE49-F238E27FC236}">
              <a16:creationId xmlns:a16="http://schemas.microsoft.com/office/drawing/2014/main" id="{006694C9-E2C9-4371-878C-1C98AEE65CC0}"/>
            </a:ext>
          </a:extLst>
        </xdr:cNvPr>
        <xdr:cNvSpPr txBox="1"/>
      </xdr:nvSpPr>
      <xdr:spPr>
        <a:xfrm>
          <a:off x="14909800" y="581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88900</xdr:rowOff>
    </xdr:from>
    <xdr:to>
      <xdr:col>68</xdr:col>
      <xdr:colOff>203200</xdr:colOff>
      <xdr:row>36</xdr:row>
      <xdr:rowOff>19050</xdr:rowOff>
    </xdr:to>
    <xdr:sp macro="" textlink="">
      <xdr:nvSpPr>
        <xdr:cNvPr id="410" name="楕円 409">
          <a:extLst>
            <a:ext uri="{FF2B5EF4-FFF2-40B4-BE49-F238E27FC236}">
              <a16:creationId xmlns:a16="http://schemas.microsoft.com/office/drawing/2014/main" id="{AD0AC10F-4E19-48DF-B4E6-074D81679A00}"/>
            </a:ext>
          </a:extLst>
        </xdr:cNvPr>
        <xdr:cNvSpPr/>
      </xdr:nvSpPr>
      <xdr:spPr>
        <a:xfrm>
          <a:off x="14351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29227</xdr:rowOff>
    </xdr:from>
    <xdr:ext cx="762000" cy="259045"/>
    <xdr:sp macro="" textlink="">
      <xdr:nvSpPr>
        <xdr:cNvPr id="411" name="テキスト ボックス 410">
          <a:extLst>
            <a:ext uri="{FF2B5EF4-FFF2-40B4-BE49-F238E27FC236}">
              <a16:creationId xmlns:a16="http://schemas.microsoft.com/office/drawing/2014/main" id="{0ED06356-3257-484E-B522-67313FACF34D}"/>
            </a:ext>
          </a:extLst>
        </xdr:cNvPr>
        <xdr:cNvSpPr txBox="1"/>
      </xdr:nvSpPr>
      <xdr:spPr>
        <a:xfrm>
          <a:off x="14020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145203</xdr:rowOff>
    </xdr:from>
    <xdr:to>
      <xdr:col>64</xdr:col>
      <xdr:colOff>152400</xdr:colOff>
      <xdr:row>36</xdr:row>
      <xdr:rowOff>75353</xdr:rowOff>
    </xdr:to>
    <xdr:sp macro="" textlink="">
      <xdr:nvSpPr>
        <xdr:cNvPr id="412" name="楕円 411">
          <a:extLst>
            <a:ext uri="{FF2B5EF4-FFF2-40B4-BE49-F238E27FC236}">
              <a16:creationId xmlns:a16="http://schemas.microsoft.com/office/drawing/2014/main" id="{9A30D018-04C4-4A9A-B012-2A9292A84DF3}"/>
            </a:ext>
          </a:extLst>
        </xdr:cNvPr>
        <xdr:cNvSpPr/>
      </xdr:nvSpPr>
      <xdr:spPr>
        <a:xfrm>
          <a:off x="13462000" y="61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85530</xdr:rowOff>
    </xdr:from>
    <xdr:ext cx="762000" cy="259045"/>
    <xdr:sp macro="" textlink="">
      <xdr:nvSpPr>
        <xdr:cNvPr id="413" name="テキスト ボックス 412">
          <a:extLst>
            <a:ext uri="{FF2B5EF4-FFF2-40B4-BE49-F238E27FC236}">
              <a16:creationId xmlns:a16="http://schemas.microsoft.com/office/drawing/2014/main" id="{9395E4C0-67F6-4039-9611-85106CD7D87D}"/>
            </a:ext>
          </a:extLst>
        </xdr:cNvPr>
        <xdr:cNvSpPr txBox="1"/>
      </xdr:nvSpPr>
      <xdr:spPr>
        <a:xfrm>
          <a:off x="13131800" y="59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8E933914-7A6C-4936-9746-8579CB19032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A9137CE-AAFE-4007-9284-A543D1AAE77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179E83D3-1312-41D1-BED9-23DC767CD57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DD9A6666-128B-4230-9374-DDD7CFE14FB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6CBDEBBA-B017-406D-8F6C-736AAA04BD3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6F54A80B-B54F-404C-9B25-6EDD4D5190B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8B070486-3DE2-4DE1-A335-21B4DAB773C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9726E6D2-168D-45C5-97D7-E4470E498E2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D81BBD5E-96D5-4255-A3C4-E97EFB82779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CE280B6D-67C5-4B4B-8709-FD8A4587EA7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922E8905-A731-4958-99E1-3A1A882810F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B29FC241-05EA-44E8-BAE0-52C4BC420E0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DDD5827E-7DF2-402F-AA43-102EEF81199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上償還の財源として減債基金の取崩しによる充当可能基金の減額はあるが、計画的な繰上償還、財政調整基金など将来負担額の控除財源である基金残高の確保により改善がなされてきている。引き続き政策評価を踏まえ、「第</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期南島原市総合計画」に位置づけた重点プロジェクトを中心に財源を重点配分し、市民サービスの充実を図るとともに、財源確保については過度な地方債依存とならない財政運営に努め、定員適正化など行財政改革に取り組み、健全な行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F7A5E07C-47CC-4C65-BF90-850CC8B1248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85A6A501-C3D0-4BF6-92ED-2F1BB52971F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DA9F5AE9-E242-4680-9C1E-AD41F22CF4C5}"/>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D1E319CB-A2E5-4D08-B225-EA56304EA111}"/>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FE51F455-2210-478E-A1BA-92B795F0FDA5}"/>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C77B3355-32CF-43C0-A968-62CC3A732BD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70A9DA9F-9914-4C37-89BB-CDCD149D1728}"/>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EDF86B0D-CD86-4E39-92D6-D734A2C0F1A4}"/>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758EF3D5-D0E0-4493-A79B-D3AFFAEAEF99}"/>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7E7F122B-AA84-4B92-941D-221843FD934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BEE3B46F-4BB4-4B65-A112-9B161613D57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36FEFAFC-1C76-49FF-AD0A-3B9EDD9562A4}"/>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D18B9D7E-B9BD-4F95-9E8D-FE0C8BCD2015}"/>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E5E3BEC5-4802-4BD1-AB0B-EC1DCB26C6D5}"/>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F79FE9C4-C223-4FC7-8C87-DF94CE08480A}"/>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B426252C-6CC6-42D3-B43B-54EFEC5F3569}"/>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a16="http://schemas.microsoft.com/office/drawing/2014/main" id="{7EF0D4E1-CA99-43C4-A946-A5522DE5C3E2}"/>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a16="http://schemas.microsoft.com/office/drawing/2014/main" id="{C41B3502-0B5F-4E73-BEFF-2FAA985CF7A4}"/>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a16="http://schemas.microsoft.com/office/drawing/2014/main" id="{EB614263-6D8F-426B-BE38-9C64C50D0216}"/>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a16="http://schemas.microsoft.com/office/drawing/2014/main" id="{696D6ED8-E8CF-4FD3-BE62-70C35FFB06B3}"/>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a:extLst>
            <a:ext uri="{FF2B5EF4-FFF2-40B4-BE49-F238E27FC236}">
              <a16:creationId xmlns:a16="http://schemas.microsoft.com/office/drawing/2014/main" id="{7EF760CD-77D6-480A-845B-BBC0D1346F74}"/>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a:extLst>
            <a:ext uri="{FF2B5EF4-FFF2-40B4-BE49-F238E27FC236}">
              <a16:creationId xmlns:a16="http://schemas.microsoft.com/office/drawing/2014/main" id="{1BE2D0A1-5E23-435F-B289-876CA9F3194B}"/>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a:extLst>
            <a:ext uri="{FF2B5EF4-FFF2-40B4-BE49-F238E27FC236}">
              <a16:creationId xmlns:a16="http://schemas.microsoft.com/office/drawing/2014/main" id="{71C067F9-1BF7-4346-8713-E2274A9FAC65}"/>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a:extLst>
            <a:ext uri="{FF2B5EF4-FFF2-40B4-BE49-F238E27FC236}">
              <a16:creationId xmlns:a16="http://schemas.microsoft.com/office/drawing/2014/main" id="{50D477CD-91BE-497E-88F0-29292A1EC56C}"/>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a:extLst>
            <a:ext uri="{FF2B5EF4-FFF2-40B4-BE49-F238E27FC236}">
              <a16:creationId xmlns:a16="http://schemas.microsoft.com/office/drawing/2014/main" id="{2B542E3A-DD99-49BD-9BB3-B3907A44D257}"/>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a:extLst>
            <a:ext uri="{FF2B5EF4-FFF2-40B4-BE49-F238E27FC236}">
              <a16:creationId xmlns:a16="http://schemas.microsoft.com/office/drawing/2014/main" id="{9124AA1E-55DD-43B2-AB91-8BEFA7005332}"/>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35347880-8CB2-45A2-AFA7-DCC9EEE4660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39B462B0-B2BD-4C2A-91B6-E46210E0048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A302877B-89B0-4923-846C-86AB98C050E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FE554D39-11EF-42FB-8576-623264084AA3}"/>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98F9CF8-FB30-4D42-B2FC-1F383FB8F2F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長崎県南島原市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42,556
42,226
170.13
35,778,547
33,712,601
1,836,243
17,276,258
20,299,274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年の合併以降、集中改革プランに掲げた定員適正化計画により職員数削減に努めている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月から導入された会計年度任用職員制度により委員等報酬が増とな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類似団体平均値と比較すると</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ポイント下回った。引き続き、第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次定員適正化計画に基づく職員数削減など行財政改革への取組により人件費の削減に努める。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15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1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物価・エネルギー価格の高騰の影響を受け、</a:t>
          </a:r>
          <a:r>
            <a:rPr kumimoji="1" lang="ja-JP" altLang="ja-JP" sz="1100">
              <a:solidFill>
                <a:schemeClr val="dk1"/>
              </a:solidFill>
              <a:effectLst/>
              <a:latin typeface="+mn-lt"/>
              <a:ea typeface="+mn-ea"/>
              <a:cs typeface="+mn-cs"/>
            </a:rPr>
            <a:t>前年度数値から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増加となったが、</a:t>
          </a:r>
          <a:r>
            <a:rPr kumimoji="1" lang="ja-JP" altLang="ja-JP" sz="1100">
              <a:solidFill>
                <a:schemeClr val="dk1"/>
              </a:solidFill>
              <a:effectLst/>
              <a:latin typeface="+mn-lt"/>
              <a:ea typeface="+mn-ea"/>
              <a:cs typeface="+mn-cs"/>
            </a:rPr>
            <a:t>類似団体平均値と比較して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ポイント下回っている。事務の合理化等により費用の削減に努めるとともに、施設等の維持管理経費見直しなどの行財政改革を進め、コストの低減を図る。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78014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450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45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99786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55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99786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77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生活保護費</a:t>
          </a:r>
          <a:r>
            <a:rPr kumimoji="1" lang="ja-JP" altLang="en-US" sz="1100">
              <a:solidFill>
                <a:schemeClr val="dk1"/>
              </a:solidFill>
              <a:effectLst/>
              <a:latin typeface="+mn-lt"/>
              <a:ea typeface="+mn-ea"/>
              <a:cs typeface="+mn-cs"/>
            </a:rPr>
            <a:t>や単独事業の児童福祉費</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の増により、</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している。引き続き、財政改革への取組を通じて費用の削減に努めるとともに、資格審査等の適正化など経常経費の削減に努める。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58</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552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58</xdr:row>
      <xdr:rowOff>38100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55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58</xdr:row>
      <xdr:rowOff>38100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0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133350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91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158750</xdr:rowOff>
    </xdr:from>
    <xdr:to>
      <xdr:col>24</xdr:col>
      <xdr:colOff>76200</xdr:colOff>
      <xdr:row>58</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82550</xdr:rowOff>
    </xdr:from>
    <xdr:to>
      <xdr:col>11</xdr:col>
      <xdr:colOff>60325</xdr:colOff>
      <xdr:row>58</xdr:row>
      <xdr:rowOff>12700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維持補修費は微増したものの国民健康保険事業特別会計繰出金の減少により、前年度数値と比較すると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ポイント減少し、類似団体平均値</a:t>
          </a:r>
          <a:r>
            <a:rPr kumimoji="1" lang="ja-JP" altLang="en-US" sz="1100">
              <a:solidFill>
                <a:schemeClr val="dk1"/>
              </a:solidFill>
              <a:effectLst/>
              <a:latin typeface="+mn-lt"/>
              <a:ea typeface="+mn-ea"/>
              <a:cs typeface="+mn-cs"/>
            </a:rPr>
            <a:t>との比較</a:t>
          </a:r>
          <a:r>
            <a:rPr kumimoji="1" lang="ja-JP" altLang="ja-JP" sz="1100">
              <a:solidFill>
                <a:schemeClr val="dk1"/>
              </a:solidFill>
              <a:effectLst/>
              <a:latin typeface="+mn-lt"/>
              <a:ea typeface="+mn-ea"/>
              <a:cs typeface="+mn-cs"/>
            </a:rPr>
            <a:t>においても</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ポイント下回った。国民健康保険事業特別会計においては、引き続き、保険税収納対策、医療費適正化対策などを図り、普通会計の負担額縮減を図る。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21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96520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29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57</xdr:row>
      <xdr:rowOff>1270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97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1270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年度では下水道事業会計負担金が減となったことから前年度数値から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ポイント減少した</a:t>
          </a:r>
          <a:r>
            <a:rPr kumimoji="1" lang="ja-JP" altLang="en-US" sz="1100">
              <a:solidFill>
                <a:schemeClr val="dk1"/>
              </a:solidFill>
              <a:effectLst/>
              <a:latin typeface="+mn-lt"/>
              <a:ea typeface="+mn-ea"/>
              <a:cs typeface="+mn-cs"/>
            </a:rPr>
            <a:t>が、令和４年度では補助交付金などの増により、前年度数値から</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ポイント増加した。また、</a:t>
          </a:r>
          <a:r>
            <a:rPr kumimoji="1" lang="ja-JP" altLang="ja-JP" sz="1100">
              <a:solidFill>
                <a:schemeClr val="dk1"/>
              </a:solidFill>
              <a:effectLst/>
              <a:latin typeface="+mn-lt"/>
              <a:ea typeface="+mn-ea"/>
              <a:cs typeface="+mn-cs"/>
            </a:rPr>
            <a:t>類似団体平均値と比較すると</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ポイント上回っているため、</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政策評価制度における点検・評価の実施</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補助金等の見直しを行</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経費の縮減に努める。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106426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952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83566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83566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083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年度に繰上償還を行い、後年度の公債費の抑制を図ってきた。前年度数値を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下回り、</a:t>
          </a:r>
          <a:r>
            <a:rPr kumimoji="1" lang="ja-JP" altLang="ja-JP" sz="1100">
              <a:solidFill>
                <a:schemeClr val="dk1"/>
              </a:solidFill>
              <a:effectLst/>
              <a:latin typeface="+mn-lt"/>
              <a:ea typeface="+mn-ea"/>
              <a:cs typeface="+mn-cs"/>
            </a:rPr>
            <a:t>類似団体平均値と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でも</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財源確保については</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地方債に過度な依存をすることがないよう適正な地方債管理に努める。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128905</xdr:rowOff>
    </xdr:from>
    <xdr:to>
      <xdr:col>24</xdr:col>
      <xdr:colOff>25400</xdr:colOff>
      <xdr:row>74</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8162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96520</xdr:rowOff>
    </xdr:from>
    <xdr:to>
      <xdr:col>19</xdr:col>
      <xdr:colOff>187325</xdr:colOff>
      <xdr:row>74</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783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96520</xdr:rowOff>
    </xdr:from>
    <xdr:to>
      <xdr:col>15</xdr:col>
      <xdr:colOff>98425</xdr:colOff>
      <xdr:row>74</xdr:row>
      <xdr:rowOff>107950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783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107950</xdr:rowOff>
    </xdr:from>
    <xdr:to>
      <xdr:col>11</xdr:col>
      <xdr:colOff>9525</xdr:colOff>
      <xdr:row>74</xdr:row>
      <xdr:rowOff>125095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7952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78105</xdr:rowOff>
    </xdr:from>
    <xdr:to>
      <xdr:col>24</xdr:col>
      <xdr:colOff>76200</xdr:colOff>
      <xdr:row>75</xdr:row>
      <xdr:rowOff>8255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158132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7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87630</xdr:rowOff>
    </xdr:from>
    <xdr:to>
      <xdr:col>20</xdr:col>
      <xdr:colOff>38100</xdr:colOff>
      <xdr:row>75</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27957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45720</xdr:rowOff>
    </xdr:from>
    <xdr:to>
      <xdr:col>15</xdr:col>
      <xdr:colOff>149225</xdr:colOff>
      <xdr:row>74</xdr:row>
      <xdr:rowOff>147320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157497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57150</xdr:rowOff>
    </xdr:from>
    <xdr:to>
      <xdr:col>11</xdr:col>
      <xdr:colOff>60325</xdr:colOff>
      <xdr:row>74</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168927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74295</xdr:rowOff>
    </xdr:from>
    <xdr:to>
      <xdr:col>6</xdr:col>
      <xdr:colOff>171450</xdr:colOff>
      <xdr:row>75</xdr:row>
      <xdr:rowOff>4445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14622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主に地方交付税や国庫支出金、地方債など</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が要因となり、前年度数値を</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a:t>
          </a:r>
          <a:r>
            <a:rPr kumimoji="1" lang="ja-JP" altLang="ja-JP" sz="1100">
              <a:solidFill>
                <a:schemeClr val="dk1"/>
              </a:solidFill>
              <a:effectLst/>
              <a:latin typeface="+mn-lt"/>
              <a:ea typeface="+mn-ea"/>
              <a:cs typeface="+mn-cs"/>
            </a:rPr>
            <a:t>った。類似団体平均値</a:t>
          </a:r>
          <a:r>
            <a:rPr kumimoji="1" lang="ja-JP" altLang="en-US" sz="1100">
              <a:solidFill>
                <a:schemeClr val="dk1"/>
              </a:solidFill>
              <a:effectLst/>
              <a:latin typeface="+mn-lt"/>
              <a:ea typeface="+mn-ea"/>
              <a:cs typeface="+mn-cs"/>
            </a:rPr>
            <a:t>並みとなっているが、</a:t>
          </a:r>
          <a:r>
            <a:rPr kumimoji="1" lang="ja-JP" altLang="ja-JP" sz="1100">
              <a:solidFill>
                <a:schemeClr val="dk1"/>
              </a:solidFill>
              <a:effectLst/>
              <a:latin typeface="+mn-lt"/>
              <a:ea typeface="+mn-ea"/>
              <a:cs typeface="+mn-cs"/>
            </a:rPr>
            <a:t>今後も行財政改革に取り組み、適正かつ健全な行財政運営に努める。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165863</xdr:rowOff>
    </xdr:from>
    <xdr:to>
      <xdr:col>82</xdr:col>
      <xdr:colOff>107950</xdr:colOff>
      <xdr:row>76</xdr:row>
      <xdr:rowOff>140715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24613"/>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140715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24613"/>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140715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023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76</xdr:row>
      <xdr:rowOff>72137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703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61992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101109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長崎県南島原市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77209</xdr:rowOff>
    </xdr:from>
    <xdr:to>
      <xdr:col>29</xdr:col>
      <xdr:colOff>127000</xdr:colOff>
      <xdr:row>17</xdr:row>
      <xdr:rowOff>81900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39484"/>
          <a:ext cx="647700" cy="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81900</xdr:rowOff>
    </xdr:from>
    <xdr:to>
      <xdr:col>26</xdr:col>
      <xdr:colOff>50800</xdr:colOff>
      <xdr:row>17</xdr:row>
      <xdr:rowOff>139094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44175"/>
          <a:ext cx="698500" cy="57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139094</xdr:rowOff>
    </xdr:from>
    <xdr:to>
      <xdr:col>22</xdr:col>
      <xdr:colOff>114300</xdr:colOff>
      <xdr:row>17</xdr:row>
      <xdr:rowOff>142599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01369"/>
          <a:ext cx="698500" cy="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139932</xdr:rowOff>
    </xdr:from>
    <xdr:to>
      <xdr:col>18</xdr:col>
      <xdr:colOff>177800</xdr:colOff>
      <xdr:row>17</xdr:row>
      <xdr:rowOff>142599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02207"/>
          <a:ext cx="698500" cy="2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26409</xdr:rowOff>
    </xdr:from>
    <xdr:to>
      <xdr:col>29</xdr:col>
      <xdr:colOff>177800</xdr:colOff>
      <xdr:row>17</xdr:row>
      <xdr:rowOff>128009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8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169936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31100</xdr:rowOff>
    </xdr:from>
    <xdr:to>
      <xdr:col>26</xdr:col>
      <xdr:colOff>101600</xdr:colOff>
      <xdr:row>17</xdr:row>
      <xdr:rowOff>132700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3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117477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79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88294</xdr:rowOff>
    </xdr:from>
    <xdr:to>
      <xdr:col>22</xdr:col>
      <xdr:colOff>165100</xdr:colOff>
      <xdr:row>18</xdr:row>
      <xdr:rowOff>18444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5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3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91799</xdr:rowOff>
    </xdr:from>
    <xdr:to>
      <xdr:col>19</xdr:col>
      <xdr:colOff>38100</xdr:colOff>
      <xdr:row>18</xdr:row>
      <xdr:rowOff>21949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5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6726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4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89132</xdr:rowOff>
    </xdr:from>
    <xdr:to>
      <xdr:col>15</xdr:col>
      <xdr:colOff>101600</xdr:colOff>
      <xdr:row>18</xdr:row>
      <xdr:rowOff>19282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29459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156448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2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139561</xdr:rowOff>
    </xdr:from>
    <xdr:to>
      <xdr:col>29</xdr:col>
      <xdr:colOff>127000</xdr:colOff>
      <xdr:row>38</xdr:row>
      <xdr:rowOff>146271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607161"/>
          <a:ext cx="647700" cy="6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139561</xdr:rowOff>
    </xdr:from>
    <xdr:to>
      <xdr:col>26</xdr:col>
      <xdr:colOff>50800</xdr:colOff>
      <xdr:row>38</xdr:row>
      <xdr:rowOff>156588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607161"/>
          <a:ext cx="698500" cy="17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138049</xdr:rowOff>
    </xdr:from>
    <xdr:to>
      <xdr:col>22</xdr:col>
      <xdr:colOff>114300</xdr:colOff>
      <xdr:row>38</xdr:row>
      <xdr:rowOff>156588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605649"/>
          <a:ext cx="698500" cy="1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114050</xdr:rowOff>
    </xdr:from>
    <xdr:to>
      <xdr:col>18</xdr:col>
      <xdr:colOff>177800</xdr:colOff>
      <xdr:row>38</xdr:row>
      <xdr:rowOff>138049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581650"/>
          <a:ext cx="698500" cy="23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95471</xdr:rowOff>
    </xdr:from>
    <xdr:to>
      <xdr:col>29</xdr:col>
      <xdr:colOff>177800</xdr:colOff>
      <xdr:row>39</xdr:row>
      <xdr:rowOff>25621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563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38</xdr:row>
      <xdr:rowOff>4048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7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88761</xdr:rowOff>
    </xdr:from>
    <xdr:to>
      <xdr:col>26</xdr:col>
      <xdr:colOff>101600</xdr:colOff>
      <xdr:row>39</xdr:row>
      <xdr:rowOff>18911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556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39</xdr:row>
      <xdr:rowOff>3688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642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105788</xdr:rowOff>
    </xdr:from>
    <xdr:to>
      <xdr:col>22</xdr:col>
      <xdr:colOff>165100</xdr:colOff>
      <xdr:row>39</xdr:row>
      <xdr:rowOff>35938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57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39</xdr:row>
      <xdr:rowOff>20715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65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87249</xdr:rowOff>
    </xdr:from>
    <xdr:to>
      <xdr:col>19</xdr:col>
      <xdr:colOff>38100</xdr:colOff>
      <xdr:row>39</xdr:row>
      <xdr:rowOff>17399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55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39</xdr:row>
      <xdr:rowOff>2176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64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63250</xdr:rowOff>
    </xdr:from>
    <xdr:to>
      <xdr:col>15</xdr:col>
      <xdr:colOff>101600</xdr:colOff>
      <xdr:row>38</xdr:row>
      <xdr:rowOff>164850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53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149627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長崎県南島原市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42,556
42,226
170.13
35,778,547
33,712,601
1,836,243
17,276,258
20,299,274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60414</xdr:rowOff>
    </xdr:from>
    <xdr:to>
      <xdr:col>24</xdr:col>
      <xdr:colOff>63500</xdr:colOff>
      <xdr:row>36</xdr:row>
      <xdr:rowOff>92164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32614"/>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92164</xdr:rowOff>
    </xdr:from>
    <xdr:to>
      <xdr:col>19</xdr:col>
      <xdr:colOff>177800</xdr:colOff>
      <xdr:row>36</xdr:row>
      <xdr:rowOff>130378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4364"/>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130378</xdr:rowOff>
    </xdr:from>
    <xdr:to>
      <xdr:col>15</xdr:col>
      <xdr:colOff>50800</xdr:colOff>
      <xdr:row>36</xdr:row>
      <xdr:rowOff>163957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2578"/>
          <a:ext cx="889000" cy="3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121984</xdr:rowOff>
    </xdr:from>
    <xdr:to>
      <xdr:col>10</xdr:col>
      <xdr:colOff>114300</xdr:colOff>
      <xdr:row>36</xdr:row>
      <xdr:rowOff>163957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94184"/>
          <a:ext cx="889000" cy="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9614</xdr:rowOff>
    </xdr:from>
    <xdr:to>
      <xdr:col>24</xdr:col>
      <xdr:colOff>114300</xdr:colOff>
      <xdr:row>36</xdr:row>
      <xdr:rowOff>111214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8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159491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41364</xdr:rowOff>
    </xdr:from>
    <xdr:to>
      <xdr:col>20</xdr:col>
      <xdr:colOff>38100</xdr:colOff>
      <xdr:row>36</xdr:row>
      <xdr:rowOff>142964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134091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79578</xdr:rowOff>
    </xdr:from>
    <xdr:to>
      <xdr:col>15</xdr:col>
      <xdr:colOff>101600</xdr:colOff>
      <xdr:row>37</xdr:row>
      <xdr:rowOff>9728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113157</xdr:rowOff>
    </xdr:from>
    <xdr:to>
      <xdr:col>10</xdr:col>
      <xdr:colOff>165100</xdr:colOff>
      <xdr:row>37</xdr:row>
      <xdr:rowOff>43307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59834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6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71184</xdr:rowOff>
    </xdr:from>
    <xdr:to>
      <xdr:col>6</xdr:col>
      <xdr:colOff>38100</xdr:colOff>
      <xdr:row>37</xdr:row>
      <xdr:rowOff>1334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17861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1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49468</xdr:rowOff>
    </xdr:from>
    <xdr:to>
      <xdr:col>24</xdr:col>
      <xdr:colOff>63500</xdr:colOff>
      <xdr:row>58</xdr:row>
      <xdr:rowOff>58669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93568"/>
          <a:ext cx="8382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49468</xdr:rowOff>
    </xdr:from>
    <xdr:to>
      <xdr:col>19</xdr:col>
      <xdr:colOff>177800</xdr:colOff>
      <xdr:row>58</xdr:row>
      <xdr:rowOff>85088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93568"/>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84185</xdr:rowOff>
    </xdr:from>
    <xdr:to>
      <xdr:col>15</xdr:col>
      <xdr:colOff>50800</xdr:colOff>
      <xdr:row>58</xdr:row>
      <xdr:rowOff>85088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28285"/>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84185</xdr:rowOff>
    </xdr:from>
    <xdr:to>
      <xdr:col>10</xdr:col>
      <xdr:colOff>114300</xdr:colOff>
      <xdr:row>58</xdr:row>
      <xdr:rowOff>92166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28285"/>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7869</xdr:rowOff>
    </xdr:from>
    <xdr:to>
      <xdr:col>24</xdr:col>
      <xdr:colOff>114300</xdr:colOff>
      <xdr:row>58</xdr:row>
      <xdr:rowOff>109469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170118</xdr:rowOff>
    </xdr:from>
    <xdr:to>
      <xdr:col>20</xdr:col>
      <xdr:colOff>38100</xdr:colOff>
      <xdr:row>58</xdr:row>
      <xdr:rowOff>100268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91395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34288</xdr:rowOff>
    </xdr:from>
    <xdr:to>
      <xdr:col>15</xdr:col>
      <xdr:colOff>101600</xdr:colOff>
      <xdr:row>58</xdr:row>
      <xdr:rowOff>135888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127015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7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33385</xdr:rowOff>
    </xdr:from>
    <xdr:to>
      <xdr:col>10</xdr:col>
      <xdr:colOff>165100</xdr:colOff>
      <xdr:row>58</xdr:row>
      <xdr:rowOff>134985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126112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7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41366</xdr:rowOff>
    </xdr:from>
    <xdr:to>
      <xdr:col>6</xdr:col>
      <xdr:colOff>38100</xdr:colOff>
      <xdr:row>58</xdr:row>
      <xdr:rowOff>142966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134093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166283</xdr:rowOff>
    </xdr:from>
    <xdr:to>
      <xdr:col>24</xdr:col>
      <xdr:colOff>63500</xdr:colOff>
      <xdr:row>78</xdr:row>
      <xdr:rowOff>170610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39383"/>
          <a:ext cx="83820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170610</xdr:rowOff>
    </xdr:from>
    <xdr:to>
      <xdr:col>19</xdr:col>
      <xdr:colOff>177800</xdr:colOff>
      <xdr:row>79</xdr:row>
      <xdr:rowOff>3634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43710"/>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3634</xdr:rowOff>
    </xdr:from>
    <xdr:to>
      <xdr:col>15</xdr:col>
      <xdr:colOff>50800</xdr:colOff>
      <xdr:row>79</xdr:row>
      <xdr:rowOff>6623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48184"/>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6623</xdr:rowOff>
    </xdr:from>
    <xdr:to>
      <xdr:col>10</xdr:col>
      <xdr:colOff>114300</xdr:colOff>
      <xdr:row>79</xdr:row>
      <xdr:rowOff>9382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51173"/>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115483</xdr:rowOff>
    </xdr:from>
    <xdr:to>
      <xdr:col>24</xdr:col>
      <xdr:colOff>114300</xdr:colOff>
      <xdr:row>79</xdr:row>
      <xdr:rowOff>45633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30410</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119810</xdr:rowOff>
    </xdr:from>
    <xdr:to>
      <xdr:col>20</xdr:col>
      <xdr:colOff>38100</xdr:colOff>
      <xdr:row>79</xdr:row>
      <xdr:rowOff>49960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41087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8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124284</xdr:rowOff>
    </xdr:from>
    <xdr:to>
      <xdr:col>15</xdr:col>
      <xdr:colOff>101600</xdr:colOff>
      <xdr:row>79</xdr:row>
      <xdr:rowOff>54434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45561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9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127273</xdr:rowOff>
    </xdr:from>
    <xdr:to>
      <xdr:col>10</xdr:col>
      <xdr:colOff>165100</xdr:colOff>
      <xdr:row>79</xdr:row>
      <xdr:rowOff>57423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48550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9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130032</xdr:rowOff>
    </xdr:from>
    <xdr:to>
      <xdr:col>6</xdr:col>
      <xdr:colOff>38100</xdr:colOff>
      <xdr:row>79</xdr:row>
      <xdr:rowOff>60182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51309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17605</xdr:rowOff>
    </xdr:from>
    <xdr:to>
      <xdr:col>24</xdr:col>
      <xdr:colOff>63500</xdr:colOff>
      <xdr:row>93</xdr:row>
      <xdr:rowOff>124264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962455"/>
          <a:ext cx="838200" cy="10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17605</xdr:rowOff>
    </xdr:from>
    <xdr:to>
      <xdr:col>19</xdr:col>
      <xdr:colOff>177800</xdr:colOff>
      <xdr:row>94</xdr:row>
      <xdr:rowOff>140832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962455"/>
          <a:ext cx="889000" cy="29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140832</xdr:rowOff>
    </xdr:from>
    <xdr:to>
      <xdr:col>15</xdr:col>
      <xdr:colOff>50800</xdr:colOff>
      <xdr:row>95</xdr:row>
      <xdr:rowOff>9593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257132"/>
          <a:ext cx="8890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9593</xdr:rowOff>
    </xdr:from>
    <xdr:to>
      <xdr:col>10</xdr:col>
      <xdr:colOff>114300</xdr:colOff>
      <xdr:row>95</xdr:row>
      <xdr:rowOff>88929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297343"/>
          <a:ext cx="889000" cy="7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73464</xdr:rowOff>
    </xdr:from>
    <xdr:to>
      <xdr:col>24</xdr:col>
      <xdr:colOff>114300</xdr:colOff>
      <xdr:row>94</xdr:row>
      <xdr:rowOff>3614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01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96341</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86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138255</xdr:rowOff>
    </xdr:from>
    <xdr:to>
      <xdr:col>20</xdr:col>
      <xdr:colOff>38100</xdr:colOff>
      <xdr:row>93</xdr:row>
      <xdr:rowOff>68405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91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84932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68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90032</xdr:rowOff>
    </xdr:from>
    <xdr:to>
      <xdr:col>15</xdr:col>
      <xdr:colOff>101600</xdr:colOff>
      <xdr:row>95</xdr:row>
      <xdr:rowOff>20182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0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36709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9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130243</xdr:rowOff>
    </xdr:from>
    <xdr:to>
      <xdr:col>10</xdr:col>
      <xdr:colOff>165100</xdr:colOff>
      <xdr:row>95</xdr:row>
      <xdr:rowOff>60393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76920</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02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38129</xdr:rowOff>
    </xdr:from>
    <xdr:to>
      <xdr:col>6</xdr:col>
      <xdr:colOff>38100</xdr:colOff>
      <xdr:row>95</xdr:row>
      <xdr:rowOff>139729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2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156256</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10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80728</xdr:rowOff>
    </xdr:from>
    <xdr:to>
      <xdr:col>55</xdr:col>
      <xdr:colOff>0</xdr:colOff>
      <xdr:row>37</xdr:row>
      <xdr:rowOff>82945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24378"/>
          <a:ext cx="8382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104055</xdr:rowOff>
    </xdr:from>
    <xdr:to>
      <xdr:col>50</xdr:col>
      <xdr:colOff>114300</xdr:colOff>
      <xdr:row>37</xdr:row>
      <xdr:rowOff>82945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04805"/>
          <a:ext cx="889000" cy="3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104055</xdr:rowOff>
    </xdr:from>
    <xdr:to>
      <xdr:col>45</xdr:col>
      <xdr:colOff>177800</xdr:colOff>
      <xdr:row>37</xdr:row>
      <xdr:rowOff>136300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04805"/>
          <a:ext cx="889000" cy="37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136300</xdr:rowOff>
    </xdr:from>
    <xdr:to>
      <xdr:col>41</xdr:col>
      <xdr:colOff>50800</xdr:colOff>
      <xdr:row>38</xdr:row>
      <xdr:rowOff>13885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79950"/>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29928</xdr:rowOff>
    </xdr:from>
    <xdr:to>
      <xdr:col>55</xdr:col>
      <xdr:colOff>50800</xdr:colOff>
      <xdr:row>37</xdr:row>
      <xdr:rowOff>131528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7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52805</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2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32145</xdr:rowOff>
    </xdr:from>
    <xdr:to>
      <xdr:col>50</xdr:col>
      <xdr:colOff>165100</xdr:colOff>
      <xdr:row>37</xdr:row>
      <xdr:rowOff>133745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150272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51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53255</xdr:rowOff>
    </xdr:from>
    <xdr:to>
      <xdr:col>46</xdr:col>
      <xdr:colOff>38100</xdr:colOff>
      <xdr:row>35</xdr:row>
      <xdr:rowOff>154855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171382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82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85500</xdr:rowOff>
    </xdr:from>
    <xdr:to>
      <xdr:col>41</xdr:col>
      <xdr:colOff>101600</xdr:colOff>
      <xdr:row>38</xdr:row>
      <xdr:rowOff>15650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2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32177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134535</xdr:rowOff>
    </xdr:from>
    <xdr:to>
      <xdr:col>36</xdr:col>
      <xdr:colOff>165100</xdr:colOff>
      <xdr:row>38</xdr:row>
      <xdr:rowOff>64685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81212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5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157629</xdr:rowOff>
    </xdr:from>
    <xdr:to>
      <xdr:col>55</xdr:col>
      <xdr:colOff>0</xdr:colOff>
      <xdr:row>57</xdr:row>
      <xdr:rowOff>80581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758829"/>
          <a:ext cx="838200" cy="9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57400</xdr:rowOff>
    </xdr:from>
    <xdr:to>
      <xdr:col>50</xdr:col>
      <xdr:colOff>114300</xdr:colOff>
      <xdr:row>56</xdr:row>
      <xdr:rowOff>157629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658600"/>
          <a:ext cx="889000" cy="10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57400</xdr:rowOff>
    </xdr:from>
    <xdr:to>
      <xdr:col>45</xdr:col>
      <xdr:colOff>177800</xdr:colOff>
      <xdr:row>56</xdr:row>
      <xdr:rowOff>106034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658600"/>
          <a:ext cx="889000" cy="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106034</xdr:rowOff>
    </xdr:from>
    <xdr:to>
      <xdr:col>41</xdr:col>
      <xdr:colOff>50800</xdr:colOff>
      <xdr:row>57</xdr:row>
      <xdr:rowOff>125847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707234"/>
          <a:ext cx="889000" cy="19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29781</xdr:rowOff>
    </xdr:from>
    <xdr:to>
      <xdr:col>55</xdr:col>
      <xdr:colOff>50800</xdr:colOff>
      <xdr:row>57</xdr:row>
      <xdr:rowOff>131381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52658</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5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106829</xdr:rowOff>
    </xdr:from>
    <xdr:to>
      <xdr:col>50</xdr:col>
      <xdr:colOff>165100</xdr:colOff>
      <xdr:row>57</xdr:row>
      <xdr:rowOff>36979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0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53506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48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6600</xdr:rowOff>
    </xdr:from>
    <xdr:to>
      <xdr:col>46</xdr:col>
      <xdr:colOff>38100</xdr:colOff>
      <xdr:row>56</xdr:row>
      <xdr:rowOff>108200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6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124727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38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55234</xdr:rowOff>
    </xdr:from>
    <xdr:to>
      <xdr:col>41</xdr:col>
      <xdr:colOff>101600</xdr:colOff>
      <xdr:row>56</xdr:row>
      <xdr:rowOff>156834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65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1911</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43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75047</xdr:rowOff>
    </xdr:from>
    <xdr:to>
      <xdr:col>36</xdr:col>
      <xdr:colOff>165100</xdr:colOff>
      <xdr:row>58</xdr:row>
      <xdr:rowOff>5197</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4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21724</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62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144107</xdr:rowOff>
    </xdr:from>
    <xdr:to>
      <xdr:col>55</xdr:col>
      <xdr:colOff>0</xdr:colOff>
      <xdr:row>76</xdr:row>
      <xdr:rowOff>146952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002857"/>
          <a:ext cx="838200" cy="1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144107</xdr:rowOff>
    </xdr:from>
    <xdr:to>
      <xdr:col>50</xdr:col>
      <xdr:colOff>114300</xdr:colOff>
      <xdr:row>78</xdr:row>
      <xdr:rowOff>58902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002857"/>
          <a:ext cx="889000" cy="42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58902</xdr:rowOff>
    </xdr:from>
    <xdr:to>
      <xdr:col>45</xdr:col>
      <xdr:colOff>177800</xdr:colOff>
      <xdr:row>78</xdr:row>
      <xdr:rowOff>125603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32002"/>
          <a:ext cx="889000" cy="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125603</xdr:rowOff>
    </xdr:from>
    <xdr:to>
      <xdr:col>41</xdr:col>
      <xdr:colOff>50800</xdr:colOff>
      <xdr:row>78</xdr:row>
      <xdr:rowOff>168542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98703"/>
          <a:ext cx="8890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96152</xdr:rowOff>
    </xdr:from>
    <xdr:to>
      <xdr:col>55</xdr:col>
      <xdr:colOff>50800</xdr:colOff>
      <xdr:row>77</xdr:row>
      <xdr:rowOff>26302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1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119029</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9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93307</xdr:rowOff>
    </xdr:from>
    <xdr:to>
      <xdr:col>50</xdr:col>
      <xdr:colOff>165100</xdr:colOff>
      <xdr:row>76</xdr:row>
      <xdr:rowOff>23456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952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39984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7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8102</xdr:rowOff>
    </xdr:from>
    <xdr:to>
      <xdr:col>46</xdr:col>
      <xdr:colOff>38100</xdr:colOff>
      <xdr:row>78</xdr:row>
      <xdr:rowOff>109702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100829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47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74803</xdr:rowOff>
    </xdr:from>
    <xdr:to>
      <xdr:col>41</xdr:col>
      <xdr:colOff>101600</xdr:colOff>
      <xdr:row>79</xdr:row>
      <xdr:rowOff>4953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4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167530</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4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117742</xdr:rowOff>
    </xdr:from>
    <xdr:to>
      <xdr:col>36</xdr:col>
      <xdr:colOff>165100</xdr:colOff>
      <xdr:row>79</xdr:row>
      <xdr:rowOff>47892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39019</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51631</xdr:rowOff>
    </xdr:from>
    <xdr:to>
      <xdr:col>55</xdr:col>
      <xdr:colOff>0</xdr:colOff>
      <xdr:row>98</xdr:row>
      <xdr:rowOff>73312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853731"/>
          <a:ext cx="838200" cy="2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157246</xdr:rowOff>
    </xdr:from>
    <xdr:to>
      <xdr:col>50</xdr:col>
      <xdr:colOff>114300</xdr:colOff>
      <xdr:row>98</xdr:row>
      <xdr:rowOff>51631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616446"/>
          <a:ext cx="889000" cy="23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157246</xdr:rowOff>
    </xdr:from>
    <xdr:to>
      <xdr:col>45</xdr:col>
      <xdr:colOff>177800</xdr:colOff>
      <xdr:row>97</xdr:row>
      <xdr:rowOff>24524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616446"/>
          <a:ext cx="889000" cy="3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24524</xdr:rowOff>
    </xdr:from>
    <xdr:to>
      <xdr:col>41</xdr:col>
      <xdr:colOff>50800</xdr:colOff>
      <xdr:row>98</xdr:row>
      <xdr:rowOff>40687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655174"/>
          <a:ext cx="889000" cy="18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22512</xdr:rowOff>
    </xdr:from>
    <xdr:to>
      <xdr:col>55</xdr:col>
      <xdr:colOff>50800</xdr:colOff>
      <xdr:row>98</xdr:row>
      <xdr:rowOff>124112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45389</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831</xdr:rowOff>
    </xdr:from>
    <xdr:to>
      <xdr:col>50</xdr:col>
      <xdr:colOff>165100</xdr:colOff>
      <xdr:row>98</xdr:row>
      <xdr:rowOff>102431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0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118958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5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106446</xdr:rowOff>
    </xdr:from>
    <xdr:to>
      <xdr:col>46</xdr:col>
      <xdr:colOff>38100</xdr:colOff>
      <xdr:row>97</xdr:row>
      <xdr:rowOff>36596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53123</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50795" y="1634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145174</xdr:rowOff>
    </xdr:from>
    <xdr:to>
      <xdr:col>41</xdr:col>
      <xdr:colOff>101600</xdr:colOff>
      <xdr:row>97</xdr:row>
      <xdr:rowOff>75324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6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91851</xdr:rowOff>
    </xdr:from>
    <xdr:ext cx="599010"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61795" y="1637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161337</xdr:rowOff>
    </xdr:from>
    <xdr:to>
      <xdr:col>36</xdr:col>
      <xdr:colOff>165100</xdr:colOff>
      <xdr:row>98</xdr:row>
      <xdr:rowOff>91487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108014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5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73145</xdr:rowOff>
    </xdr:from>
    <xdr:to>
      <xdr:col>85</xdr:col>
      <xdr:colOff>127000</xdr:colOff>
      <xdr:row>38</xdr:row>
      <xdr:rowOff>69291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416795"/>
          <a:ext cx="838200" cy="1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69291</xdr:rowOff>
    </xdr:from>
    <xdr:to>
      <xdr:col>81</xdr:col>
      <xdr:colOff>50800</xdr:colOff>
      <xdr:row>38</xdr:row>
      <xdr:rowOff>159033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584391"/>
          <a:ext cx="889000" cy="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159033</xdr:rowOff>
    </xdr:from>
    <xdr:to>
      <xdr:col>76</xdr:col>
      <xdr:colOff>114300</xdr:colOff>
      <xdr:row>39</xdr:row>
      <xdr:rowOff>7961</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674133"/>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2001</xdr:rowOff>
    </xdr:from>
    <xdr:to>
      <xdr:col>71</xdr:col>
      <xdr:colOff>177800</xdr:colOff>
      <xdr:row>39</xdr:row>
      <xdr:rowOff>7961</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688551"/>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22345</xdr:rowOff>
    </xdr:from>
    <xdr:to>
      <xdr:col>85</xdr:col>
      <xdr:colOff>177800</xdr:colOff>
      <xdr:row>37</xdr:row>
      <xdr:rowOff>123945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3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45222</xdr:rowOff>
    </xdr:from>
    <xdr:ext cx="534377"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2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18491</xdr:rowOff>
    </xdr:from>
    <xdr:to>
      <xdr:col>81</xdr:col>
      <xdr:colOff>101600</xdr:colOff>
      <xdr:row>38</xdr:row>
      <xdr:rowOff>120091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136618</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63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108233</xdr:rowOff>
    </xdr:from>
    <xdr:to>
      <xdr:col>76</xdr:col>
      <xdr:colOff>165100</xdr:colOff>
      <xdr:row>39</xdr:row>
      <xdr:rowOff>38383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2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29510</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1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128611</xdr:rowOff>
    </xdr:from>
    <xdr:to>
      <xdr:col>72</xdr:col>
      <xdr:colOff>38100</xdr:colOff>
      <xdr:row>39</xdr:row>
      <xdr:rowOff>58761</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49888</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3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122651</xdr:rowOff>
    </xdr:from>
    <xdr:to>
      <xdr:col>67</xdr:col>
      <xdr:colOff>101600</xdr:colOff>
      <xdr:row>39</xdr:row>
      <xdr:rowOff>52801</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43928</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3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42845</xdr:rowOff>
    </xdr:from>
    <xdr:to>
      <xdr:col>85</xdr:col>
      <xdr:colOff>127000</xdr:colOff>
      <xdr:row>77</xdr:row>
      <xdr:rowOff>109035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5481300" y="13244495"/>
          <a:ext cx="838200" cy="6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42845</xdr:rowOff>
    </xdr:from>
    <xdr:to>
      <xdr:col>81</xdr:col>
      <xdr:colOff>50800</xdr:colOff>
      <xdr:row>77</xdr:row>
      <xdr:rowOff>141898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244495"/>
          <a:ext cx="889000" cy="9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90168</xdr:rowOff>
    </xdr:from>
    <xdr:to>
      <xdr:col>76</xdr:col>
      <xdr:colOff>114300</xdr:colOff>
      <xdr:row>77</xdr:row>
      <xdr:rowOff>141898</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291818"/>
          <a:ext cx="889000" cy="5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67976</xdr:rowOff>
    </xdr:from>
    <xdr:to>
      <xdr:col>71</xdr:col>
      <xdr:colOff>177800</xdr:colOff>
      <xdr:row>77</xdr:row>
      <xdr:rowOff>90168</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269626"/>
          <a:ext cx="889000" cy="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58235</xdr:rowOff>
    </xdr:from>
    <xdr:to>
      <xdr:col>85</xdr:col>
      <xdr:colOff>177800</xdr:colOff>
      <xdr:row>77</xdr:row>
      <xdr:rowOff>159835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25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81112</xdr:rowOff>
    </xdr:from>
    <xdr:ext cx="599010"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1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163495</xdr:rowOff>
    </xdr:from>
    <xdr:to>
      <xdr:col>81</xdr:col>
      <xdr:colOff>101600</xdr:colOff>
      <xdr:row>77</xdr:row>
      <xdr:rowOff>93645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1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110172</xdr:rowOff>
    </xdr:from>
    <xdr:ext cx="59901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181795" y="1296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91098</xdr:rowOff>
    </xdr:from>
    <xdr:to>
      <xdr:col>76</xdr:col>
      <xdr:colOff>165100</xdr:colOff>
      <xdr:row>78</xdr:row>
      <xdr:rowOff>21248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2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37775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0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39368</xdr:rowOff>
    </xdr:from>
    <xdr:to>
      <xdr:col>72</xdr:col>
      <xdr:colOff>38100</xdr:colOff>
      <xdr:row>77</xdr:row>
      <xdr:rowOff>140968</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2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157495</xdr:rowOff>
    </xdr:from>
    <xdr:ext cx="59901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03795" y="1301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17176</xdr:rowOff>
    </xdr:from>
    <xdr:to>
      <xdr:col>67</xdr:col>
      <xdr:colOff>101600</xdr:colOff>
      <xdr:row>77</xdr:row>
      <xdr:rowOff>118776</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2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135303</xdr:rowOff>
    </xdr:from>
    <xdr:ext cx="59901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14795" y="1299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124616</xdr:rowOff>
    </xdr:from>
    <xdr:to>
      <xdr:col>85</xdr:col>
      <xdr:colOff>127000</xdr:colOff>
      <xdr:row>98</xdr:row>
      <xdr:rowOff>151598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926716"/>
          <a:ext cx="838200" cy="2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147250</xdr:rowOff>
    </xdr:from>
    <xdr:to>
      <xdr:col>81</xdr:col>
      <xdr:colOff>50800</xdr:colOff>
      <xdr:row>98</xdr:row>
      <xdr:rowOff>151598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4592300" y="16949350"/>
          <a:ext cx="889000" cy="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147250</xdr:rowOff>
    </xdr:from>
    <xdr:to>
      <xdr:col>76</xdr:col>
      <xdr:colOff>114300</xdr:colOff>
      <xdr:row>99</xdr:row>
      <xdr:rowOff>7542</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49350"/>
          <a:ext cx="889000" cy="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7542</xdr:rowOff>
    </xdr:from>
    <xdr:to>
      <xdr:col>71</xdr:col>
      <xdr:colOff>177800</xdr:colOff>
      <xdr:row>99</xdr:row>
      <xdr:rowOff>13988</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81092"/>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73816</xdr:rowOff>
    </xdr:from>
    <xdr:to>
      <xdr:col>85</xdr:col>
      <xdr:colOff>177800</xdr:colOff>
      <xdr:row>99</xdr:row>
      <xdr:rowOff>3966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33193</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100798</xdr:rowOff>
    </xdr:from>
    <xdr:to>
      <xdr:col>81</xdr:col>
      <xdr:colOff>101600</xdr:colOff>
      <xdr:row>99</xdr:row>
      <xdr:rowOff>30948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0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22075</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99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96450</xdr:rowOff>
    </xdr:from>
    <xdr:to>
      <xdr:col>76</xdr:col>
      <xdr:colOff>165100</xdr:colOff>
      <xdr:row>99</xdr:row>
      <xdr:rowOff>26600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43127</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128192</xdr:rowOff>
    </xdr:from>
    <xdr:to>
      <xdr:col>72</xdr:col>
      <xdr:colOff>38100</xdr:colOff>
      <xdr:row>99</xdr:row>
      <xdr:rowOff>58342</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49469</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2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134638</xdr:rowOff>
    </xdr:from>
    <xdr:to>
      <xdr:col>67</xdr:col>
      <xdr:colOff>101600</xdr:colOff>
      <xdr:row>99</xdr:row>
      <xdr:rowOff>64788</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55915</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70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97115</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3665"/>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46315</xdr:rowOff>
    </xdr:from>
    <xdr:to>
      <xdr:col>98</xdr:col>
      <xdr:colOff>38100</xdr:colOff>
      <xdr:row>39</xdr:row>
      <xdr:rowOff>147915</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139042</xdr:rowOff>
    </xdr:from>
    <xdr:ext cx="313932"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99333" y="682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126281</xdr:rowOff>
    </xdr:from>
    <xdr:to>
      <xdr:col>116</xdr:col>
      <xdr:colOff>63500</xdr:colOff>
      <xdr:row>58</xdr:row>
      <xdr:rowOff>126556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070381"/>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117069</xdr:rowOff>
    </xdr:from>
    <xdr:to>
      <xdr:col>111</xdr:col>
      <xdr:colOff>177800</xdr:colOff>
      <xdr:row>58</xdr:row>
      <xdr:rowOff>126556</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061169"/>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101821</xdr:rowOff>
    </xdr:from>
    <xdr:to>
      <xdr:col>107</xdr:col>
      <xdr:colOff>50800</xdr:colOff>
      <xdr:row>58</xdr:row>
      <xdr:rowOff>117069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10045921"/>
          <a:ext cx="8890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101821</xdr:rowOff>
    </xdr:from>
    <xdr:to>
      <xdr:col>102</xdr:col>
      <xdr:colOff>114300</xdr:colOff>
      <xdr:row>58</xdr:row>
      <xdr:rowOff>127310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45921"/>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75481</xdr:rowOff>
    </xdr:from>
    <xdr:to>
      <xdr:col>116</xdr:col>
      <xdr:colOff>114300</xdr:colOff>
      <xdr:row>59</xdr:row>
      <xdr:rowOff>5631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1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161858</xdr:rowOff>
    </xdr:from>
    <xdr:ext cx="378565"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34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75756</xdr:rowOff>
    </xdr:from>
    <xdr:to>
      <xdr:col>112</xdr:col>
      <xdr:colOff>38100</xdr:colOff>
      <xdr:row>59</xdr:row>
      <xdr:rowOff>5906</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168483</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134017" y="1011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66269</xdr:rowOff>
    </xdr:from>
    <xdr:to>
      <xdr:col>107</xdr:col>
      <xdr:colOff>101600</xdr:colOff>
      <xdr:row>58</xdr:row>
      <xdr:rowOff>167869</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158996</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245017" y="10103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51021</xdr:rowOff>
    </xdr:from>
    <xdr:to>
      <xdr:col>102</xdr:col>
      <xdr:colOff>165100</xdr:colOff>
      <xdr:row>58</xdr:row>
      <xdr:rowOff>152621</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143748</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8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76510</xdr:rowOff>
    </xdr:from>
    <xdr:to>
      <xdr:col>98</xdr:col>
      <xdr:colOff>38100</xdr:colOff>
      <xdr:row>59</xdr:row>
      <xdr:rowOff>6660</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169237</xdr:rowOff>
    </xdr:from>
    <xdr:ext cx="378565"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7017" y="10113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165548</xdr:rowOff>
    </xdr:from>
    <xdr:to>
      <xdr:col>116</xdr:col>
      <xdr:colOff>63500</xdr:colOff>
      <xdr:row>75</xdr:row>
      <xdr:rowOff>168422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3024298"/>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165548</xdr:rowOff>
    </xdr:from>
    <xdr:to>
      <xdr:col>111</xdr:col>
      <xdr:colOff>177800</xdr:colOff>
      <xdr:row>76</xdr:row>
      <xdr:rowOff>20583</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3024298"/>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43982</xdr:rowOff>
    </xdr:from>
    <xdr:to>
      <xdr:col>107</xdr:col>
      <xdr:colOff>50800</xdr:colOff>
      <xdr:row>76</xdr:row>
      <xdr:rowOff>20583</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902732"/>
          <a:ext cx="889000" cy="1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28046</xdr:rowOff>
    </xdr:from>
    <xdr:to>
      <xdr:col>102</xdr:col>
      <xdr:colOff>114300</xdr:colOff>
      <xdr:row>75</xdr:row>
      <xdr:rowOff>43982</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656300" y="12886796"/>
          <a:ext cx="889000" cy="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117622</xdr:rowOff>
    </xdr:from>
    <xdr:to>
      <xdr:col>116</xdr:col>
      <xdr:colOff>114300</xdr:colOff>
      <xdr:row>76</xdr:row>
      <xdr:rowOff>47772</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9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140499</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82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114748</xdr:rowOff>
    </xdr:from>
    <xdr:to>
      <xdr:col>112</xdr:col>
      <xdr:colOff>38100</xdr:colOff>
      <xdr:row>76</xdr:row>
      <xdr:rowOff>44898</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9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61425</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74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141233</xdr:rowOff>
    </xdr:from>
    <xdr:to>
      <xdr:col>107</xdr:col>
      <xdr:colOff>101600</xdr:colOff>
      <xdr:row>76</xdr:row>
      <xdr:rowOff>71383</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99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87910</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77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164632</xdr:rowOff>
    </xdr:from>
    <xdr:to>
      <xdr:col>102</xdr:col>
      <xdr:colOff>165100</xdr:colOff>
      <xdr:row>75</xdr:row>
      <xdr:rowOff>94782</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85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111309</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6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148696</xdr:rowOff>
    </xdr:from>
    <xdr:to>
      <xdr:col>98</xdr:col>
      <xdr:colOff>38100</xdr:colOff>
      <xdr:row>75</xdr:row>
      <xdr:rowOff>78846</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8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95373</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61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・扶助費については、住民一人当たり</a:t>
          </a:r>
          <a:r>
            <a:rPr kumimoji="1" lang="en-US" altLang="ja-JP" sz="1100">
              <a:solidFill>
                <a:schemeClr val="dk1"/>
              </a:solidFill>
              <a:effectLst/>
              <a:latin typeface="+mn-lt"/>
              <a:ea typeface="+mn-ea"/>
              <a:cs typeface="+mn-cs"/>
            </a:rPr>
            <a:t>152,168</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いる。本年度は電力・ガス・食料品等価格高騰緊急支援給付金事業や南島原市子育て世帯物価高騰対策臨時給付金事業などを実施したが、前年度に実施した住民税非課税世帯等臨時特別給付金事業や子育て世帯への臨時特別給付金事業などの減により、前年度比</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の減となっている。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110,558</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なっており、前年度と比較すると</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の増となっている。前年度は新型コロナウイルス感染症拡大防止営業時間短縮協力金や南島原市事業継続支援金などの支援策を実施し、本年度は電子地域通貨チャージポイント負担金や消費喚起クーポン券事業補助金などの各種支援策に取り組んだ。</a:t>
          </a:r>
          <a:r>
            <a:rPr kumimoji="1" lang="ja-JP" altLang="ja-JP" sz="1100">
              <a:solidFill>
                <a:schemeClr val="dk1"/>
              </a:solidFill>
              <a:effectLst/>
              <a:latin typeface="+mn-lt"/>
              <a:ea typeface="+mn-ea"/>
              <a:cs typeface="+mn-cs"/>
            </a:rPr>
            <a:t>各種補助金等については、引き続き政策評価制度における点検・評価の実施により見直しを行いながら経費の縮減に努めることとしている。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110,603</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20.7</a:t>
          </a:r>
          <a:r>
            <a:rPr kumimoji="1" lang="ja-JP" altLang="ja-JP" sz="1100">
              <a:solidFill>
                <a:schemeClr val="dk1"/>
              </a:solidFill>
              <a:effectLst/>
              <a:latin typeface="+mn-lt"/>
              <a:ea typeface="+mn-ea"/>
              <a:cs typeface="+mn-cs"/>
            </a:rPr>
            <a:t>％の減となっている。これは、多目的運動広場整備事業や学校給食関連施設整備事業などの大型事業が前年度で終了したことが主な要因である。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年度以降も継続事業である自転車歩行者専用道路整備事業などの大型事業を控えていることから、今後、更に事業の取捨選択を徹底していくことで、事業費の減少を目指すこととしている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長崎県南島原市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42,556
42,226
170.13
35,778,547
33,712,601
1,836,243
17,276,258
20,299,274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79692</xdr:rowOff>
    </xdr:from>
    <xdr:to>
      <xdr:col>24</xdr:col>
      <xdr:colOff>63500</xdr:colOff>
      <xdr:row>36</xdr:row>
      <xdr:rowOff>155130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51892"/>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155130</xdr:rowOff>
    </xdr:from>
    <xdr:to>
      <xdr:col>19</xdr:col>
      <xdr:colOff>177800</xdr:colOff>
      <xdr:row>37</xdr:row>
      <xdr:rowOff>20638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7330"/>
          <a:ext cx="889000" cy="3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147701</xdr:rowOff>
    </xdr:from>
    <xdr:to>
      <xdr:col>15</xdr:col>
      <xdr:colOff>50800</xdr:colOff>
      <xdr:row>37</xdr:row>
      <xdr:rowOff>20638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19901"/>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147701</xdr:rowOff>
    </xdr:from>
    <xdr:to>
      <xdr:col>10</xdr:col>
      <xdr:colOff>114300</xdr:colOff>
      <xdr:row>36</xdr:row>
      <xdr:rowOff>164274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19901"/>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28892</xdr:rowOff>
    </xdr:from>
    <xdr:to>
      <xdr:col>24</xdr:col>
      <xdr:colOff>114300</xdr:colOff>
      <xdr:row>36</xdr:row>
      <xdr:rowOff>130492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7319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104330</xdr:rowOff>
    </xdr:from>
    <xdr:to>
      <xdr:col>20</xdr:col>
      <xdr:colOff>38100</xdr:colOff>
      <xdr:row>37</xdr:row>
      <xdr:rowOff>34480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25607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141288</xdr:rowOff>
    </xdr:from>
    <xdr:to>
      <xdr:col>15</xdr:col>
      <xdr:colOff>101600</xdr:colOff>
      <xdr:row>37</xdr:row>
      <xdr:rowOff>71438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62565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96901</xdr:rowOff>
    </xdr:from>
    <xdr:to>
      <xdr:col>10</xdr:col>
      <xdr:colOff>165100</xdr:colOff>
      <xdr:row>37</xdr:row>
      <xdr:rowOff>27051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18178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113474</xdr:rowOff>
    </xdr:from>
    <xdr:to>
      <xdr:col>6</xdr:col>
      <xdr:colOff>38100</xdr:colOff>
      <xdr:row>37</xdr:row>
      <xdr:rowOff>43624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34751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139533</xdr:rowOff>
    </xdr:from>
    <xdr:to>
      <xdr:col>24</xdr:col>
      <xdr:colOff>63500</xdr:colOff>
      <xdr:row>58</xdr:row>
      <xdr:rowOff>157897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83633"/>
          <a:ext cx="8382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60162</xdr:rowOff>
    </xdr:from>
    <xdr:to>
      <xdr:col>19</xdr:col>
      <xdr:colOff>177800</xdr:colOff>
      <xdr:row>58</xdr:row>
      <xdr:rowOff>157897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4262"/>
          <a:ext cx="889000" cy="9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60162</xdr:rowOff>
    </xdr:from>
    <xdr:to>
      <xdr:col>15</xdr:col>
      <xdr:colOff>50800</xdr:colOff>
      <xdr:row>58</xdr:row>
      <xdr:rowOff>159300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4262"/>
          <a:ext cx="889000" cy="9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159300</xdr:rowOff>
    </xdr:from>
    <xdr:to>
      <xdr:col>10</xdr:col>
      <xdr:colOff>114300</xdr:colOff>
      <xdr:row>59</xdr:row>
      <xdr:rowOff>17353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3400"/>
          <a:ext cx="889000" cy="2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88733</xdr:rowOff>
    </xdr:from>
    <xdr:to>
      <xdr:col>24</xdr:col>
      <xdr:colOff>114300</xdr:colOff>
      <xdr:row>59</xdr:row>
      <xdr:rowOff>18883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107097</xdr:rowOff>
    </xdr:from>
    <xdr:to>
      <xdr:col>20</xdr:col>
      <xdr:colOff>38100</xdr:colOff>
      <xdr:row>59</xdr:row>
      <xdr:rowOff>37247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28374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4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9362</xdr:rowOff>
    </xdr:from>
    <xdr:to>
      <xdr:col>15</xdr:col>
      <xdr:colOff>101600</xdr:colOff>
      <xdr:row>58</xdr:row>
      <xdr:rowOff>110962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102089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108500</xdr:rowOff>
    </xdr:from>
    <xdr:to>
      <xdr:col>10</xdr:col>
      <xdr:colOff>165100</xdr:colOff>
      <xdr:row>59</xdr:row>
      <xdr:rowOff>38650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55177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2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138003</xdr:rowOff>
    </xdr:from>
    <xdr:to>
      <xdr:col>6</xdr:col>
      <xdr:colOff>38100</xdr:colOff>
      <xdr:row>59</xdr:row>
      <xdr:rowOff>68153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8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59280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7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124452</xdr:rowOff>
    </xdr:from>
    <xdr:to>
      <xdr:col>24</xdr:col>
      <xdr:colOff>63500</xdr:colOff>
      <xdr:row>74</xdr:row>
      <xdr:rowOff>159616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11752"/>
          <a:ext cx="838200" cy="3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124452</xdr:rowOff>
    </xdr:from>
    <xdr:to>
      <xdr:col>19</xdr:col>
      <xdr:colOff>177800</xdr:colOff>
      <xdr:row>75</xdr:row>
      <xdr:rowOff>82591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11752"/>
          <a:ext cx="889000" cy="1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82591</xdr:rowOff>
    </xdr:from>
    <xdr:to>
      <xdr:col>15</xdr:col>
      <xdr:colOff>50800</xdr:colOff>
      <xdr:row>75</xdr:row>
      <xdr:rowOff>109068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41341"/>
          <a:ext cx="889000" cy="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109068</xdr:rowOff>
    </xdr:from>
    <xdr:to>
      <xdr:col>10</xdr:col>
      <xdr:colOff>114300</xdr:colOff>
      <xdr:row>75</xdr:row>
      <xdr:rowOff>145936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67818"/>
          <a:ext cx="889000" cy="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108816</xdr:rowOff>
    </xdr:from>
    <xdr:to>
      <xdr:col>24</xdr:col>
      <xdr:colOff>114300</xdr:colOff>
      <xdr:row>75</xdr:row>
      <xdr:rowOff>38966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9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131693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4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73652</xdr:rowOff>
    </xdr:from>
    <xdr:to>
      <xdr:col>20</xdr:col>
      <xdr:colOff>38100</xdr:colOff>
      <xdr:row>75</xdr:row>
      <xdr:rowOff>3802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20329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3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31791</xdr:rowOff>
    </xdr:from>
    <xdr:to>
      <xdr:col>15</xdr:col>
      <xdr:colOff>101600</xdr:colOff>
      <xdr:row>75</xdr:row>
      <xdr:rowOff>133391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149918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6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58268</xdr:rowOff>
    </xdr:from>
    <xdr:to>
      <xdr:col>10</xdr:col>
      <xdr:colOff>165100</xdr:colOff>
      <xdr:row>75</xdr:row>
      <xdr:rowOff>159868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4945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9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95136</xdr:rowOff>
    </xdr:from>
    <xdr:to>
      <xdr:col>6</xdr:col>
      <xdr:colOff>38100</xdr:colOff>
      <xdr:row>76</xdr:row>
      <xdr:rowOff>25285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538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41813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52431</xdr:rowOff>
    </xdr:from>
    <xdr:to>
      <xdr:col>24</xdr:col>
      <xdr:colOff>63500</xdr:colOff>
      <xdr:row>98</xdr:row>
      <xdr:rowOff>56545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54531"/>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147544</xdr:rowOff>
    </xdr:from>
    <xdr:to>
      <xdr:col>19</xdr:col>
      <xdr:colOff>177800</xdr:colOff>
      <xdr:row>98</xdr:row>
      <xdr:rowOff>56545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78194"/>
          <a:ext cx="889000" cy="8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147544</xdr:rowOff>
    </xdr:from>
    <xdr:to>
      <xdr:col>15</xdr:col>
      <xdr:colOff>50800</xdr:colOff>
      <xdr:row>97</xdr:row>
      <xdr:rowOff>170005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78194"/>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170005</xdr:rowOff>
    </xdr:from>
    <xdr:to>
      <xdr:col>10</xdr:col>
      <xdr:colOff>114300</xdr:colOff>
      <xdr:row>98</xdr:row>
      <xdr:rowOff>78158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00655"/>
          <a:ext cx="889000" cy="7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1631</xdr:rowOff>
    </xdr:from>
    <xdr:to>
      <xdr:col>24</xdr:col>
      <xdr:colOff>114300</xdr:colOff>
      <xdr:row>98</xdr:row>
      <xdr:rowOff>103231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0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132458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5745</xdr:rowOff>
    </xdr:from>
    <xdr:to>
      <xdr:col>20</xdr:col>
      <xdr:colOff>38100</xdr:colOff>
      <xdr:row>98</xdr:row>
      <xdr:rowOff>107345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123872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8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96744</xdr:rowOff>
    </xdr:from>
    <xdr:to>
      <xdr:col>15</xdr:col>
      <xdr:colOff>101600</xdr:colOff>
      <xdr:row>98</xdr:row>
      <xdr:rowOff>26894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43421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0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119205</xdr:rowOff>
    </xdr:from>
    <xdr:to>
      <xdr:col>10</xdr:col>
      <xdr:colOff>165100</xdr:colOff>
      <xdr:row>98</xdr:row>
      <xdr:rowOff>49355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65882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2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27358</xdr:rowOff>
    </xdr:from>
    <xdr:to>
      <xdr:col>6</xdr:col>
      <xdr:colOff>38100</xdr:colOff>
      <xdr:row>98</xdr:row>
      <xdr:rowOff>128958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2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145485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0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94960</xdr:rowOff>
    </xdr:from>
    <xdr:to>
      <xdr:col>55</xdr:col>
      <xdr:colOff>0</xdr:colOff>
      <xdr:row>39</xdr:row>
      <xdr:rowOff>94960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1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94960</xdr:rowOff>
    </xdr:from>
    <xdr:to>
      <xdr:col>50</xdr:col>
      <xdr:colOff>114300</xdr:colOff>
      <xdr:row>39</xdr:row>
      <xdr:rowOff>96593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8151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96593</xdr:rowOff>
    </xdr:from>
    <xdr:to>
      <xdr:col>45</xdr:col>
      <xdr:colOff>177800</xdr:colOff>
      <xdr:row>39</xdr:row>
      <xdr:rowOff>96593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3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156682</xdr:rowOff>
    </xdr:from>
    <xdr:to>
      <xdr:col>41</xdr:col>
      <xdr:colOff>50800</xdr:colOff>
      <xdr:row>39</xdr:row>
      <xdr:rowOff>96593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71782"/>
          <a:ext cx="8890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44160</xdr:rowOff>
    </xdr:from>
    <xdr:to>
      <xdr:col>55</xdr:col>
      <xdr:colOff>50800</xdr:colOff>
      <xdr:row>39</xdr:row>
      <xdr:rowOff>145760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130537</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44160</xdr:rowOff>
    </xdr:from>
    <xdr:to>
      <xdr:col>50</xdr:col>
      <xdr:colOff>165100</xdr:colOff>
      <xdr:row>39</xdr:row>
      <xdr:rowOff>145760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136887</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45793</xdr:rowOff>
    </xdr:from>
    <xdr:to>
      <xdr:col>46</xdr:col>
      <xdr:colOff>38100</xdr:colOff>
      <xdr:row>39</xdr:row>
      <xdr:rowOff>147393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138520</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45793</xdr:rowOff>
    </xdr:from>
    <xdr:to>
      <xdr:col>41</xdr:col>
      <xdr:colOff>101600</xdr:colOff>
      <xdr:row>39</xdr:row>
      <xdr:rowOff>147393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138520</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105882</xdr:rowOff>
    </xdr:from>
    <xdr:to>
      <xdr:col>36</xdr:col>
      <xdr:colOff>165100</xdr:colOff>
      <xdr:row>39</xdr:row>
      <xdr:rowOff>36032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27159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1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2191</xdr:rowOff>
    </xdr:from>
    <xdr:to>
      <xdr:col>55</xdr:col>
      <xdr:colOff>0</xdr:colOff>
      <xdr:row>57</xdr:row>
      <xdr:rowOff>44918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774841"/>
          <a:ext cx="838200" cy="4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44918</xdr:rowOff>
    </xdr:from>
    <xdr:to>
      <xdr:col>50</xdr:col>
      <xdr:colOff>114300</xdr:colOff>
      <xdr:row>57</xdr:row>
      <xdr:rowOff>73428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817568"/>
          <a:ext cx="889000" cy="2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73428</xdr:rowOff>
    </xdr:from>
    <xdr:to>
      <xdr:col>45</xdr:col>
      <xdr:colOff>177800</xdr:colOff>
      <xdr:row>57</xdr:row>
      <xdr:rowOff>76998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846078"/>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63968</xdr:rowOff>
    </xdr:from>
    <xdr:to>
      <xdr:col>41</xdr:col>
      <xdr:colOff>50800</xdr:colOff>
      <xdr:row>57</xdr:row>
      <xdr:rowOff>76998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83661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122841</xdr:rowOff>
    </xdr:from>
    <xdr:to>
      <xdr:col>55</xdr:col>
      <xdr:colOff>50800</xdr:colOff>
      <xdr:row>57</xdr:row>
      <xdr:rowOff>52991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7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145718</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57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165568</xdr:rowOff>
    </xdr:from>
    <xdr:to>
      <xdr:col>50</xdr:col>
      <xdr:colOff>165100</xdr:colOff>
      <xdr:row>57</xdr:row>
      <xdr:rowOff>95718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76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86845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8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22628</xdr:rowOff>
    </xdr:from>
    <xdr:to>
      <xdr:col>46</xdr:col>
      <xdr:colOff>38100</xdr:colOff>
      <xdr:row>57</xdr:row>
      <xdr:rowOff>124228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79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115355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88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26198</xdr:rowOff>
    </xdr:from>
    <xdr:to>
      <xdr:col>41</xdr:col>
      <xdr:colOff>101600</xdr:colOff>
      <xdr:row>57</xdr:row>
      <xdr:rowOff>127798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7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118925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89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13168</xdr:rowOff>
    </xdr:from>
    <xdr:to>
      <xdr:col>36</xdr:col>
      <xdr:colOff>165100</xdr:colOff>
      <xdr:row>57</xdr:row>
      <xdr:rowOff>114768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78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105895</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8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14272</xdr:rowOff>
    </xdr:from>
    <xdr:to>
      <xdr:col>55</xdr:col>
      <xdr:colOff>0</xdr:colOff>
      <xdr:row>78</xdr:row>
      <xdr:rowOff>37227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87372"/>
          <a:ext cx="8382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157215</xdr:rowOff>
    </xdr:from>
    <xdr:to>
      <xdr:col>50</xdr:col>
      <xdr:colOff>114300</xdr:colOff>
      <xdr:row>78</xdr:row>
      <xdr:rowOff>14272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58865"/>
          <a:ext cx="8890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157215</xdr:rowOff>
    </xdr:from>
    <xdr:to>
      <xdr:col>45</xdr:col>
      <xdr:colOff>177800</xdr:colOff>
      <xdr:row>78</xdr:row>
      <xdr:rowOff>72715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58865"/>
          <a:ext cx="889000" cy="8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72715</xdr:rowOff>
    </xdr:from>
    <xdr:to>
      <xdr:col>41</xdr:col>
      <xdr:colOff>50800</xdr:colOff>
      <xdr:row>78</xdr:row>
      <xdr:rowOff>92275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45815"/>
          <a:ext cx="889000" cy="1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157877</xdr:rowOff>
    </xdr:from>
    <xdr:to>
      <xdr:col>55</xdr:col>
      <xdr:colOff>50800</xdr:colOff>
      <xdr:row>78</xdr:row>
      <xdr:rowOff>88027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5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134922</xdr:rowOff>
    </xdr:from>
    <xdr:to>
      <xdr:col>50</xdr:col>
      <xdr:colOff>165100</xdr:colOff>
      <xdr:row>78</xdr:row>
      <xdr:rowOff>65072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56199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2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106415</xdr:rowOff>
    </xdr:from>
    <xdr:to>
      <xdr:col>46</xdr:col>
      <xdr:colOff>38100</xdr:colOff>
      <xdr:row>78</xdr:row>
      <xdr:rowOff>36565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53092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8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21915</xdr:rowOff>
    </xdr:from>
    <xdr:to>
      <xdr:col>41</xdr:col>
      <xdr:colOff>101600</xdr:colOff>
      <xdr:row>78</xdr:row>
      <xdr:rowOff>123515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114642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8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41475</xdr:rowOff>
    </xdr:from>
    <xdr:to>
      <xdr:col>36</xdr:col>
      <xdr:colOff>165100</xdr:colOff>
      <xdr:row>78</xdr:row>
      <xdr:rowOff>143075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134202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0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5559</xdr:rowOff>
    </xdr:from>
    <xdr:to>
      <xdr:col>55</xdr:col>
      <xdr:colOff>0</xdr:colOff>
      <xdr:row>95</xdr:row>
      <xdr:rowOff>143996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293309"/>
          <a:ext cx="838200" cy="13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143996</xdr:rowOff>
    </xdr:from>
    <xdr:to>
      <xdr:col>50</xdr:col>
      <xdr:colOff>114300</xdr:colOff>
      <xdr:row>96</xdr:row>
      <xdr:rowOff>76625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431746"/>
          <a:ext cx="889000" cy="10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76625</xdr:rowOff>
    </xdr:from>
    <xdr:to>
      <xdr:col>45</xdr:col>
      <xdr:colOff>177800</xdr:colOff>
      <xdr:row>96</xdr:row>
      <xdr:rowOff>126585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535825"/>
          <a:ext cx="889000" cy="4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110782</xdr:rowOff>
    </xdr:from>
    <xdr:to>
      <xdr:col>41</xdr:col>
      <xdr:colOff>50800</xdr:colOff>
      <xdr:row>96</xdr:row>
      <xdr:rowOff>126585</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569982"/>
          <a:ext cx="889000" cy="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126209</xdr:rowOff>
    </xdr:from>
    <xdr:to>
      <xdr:col>55</xdr:col>
      <xdr:colOff>50800</xdr:colOff>
      <xdr:row>95</xdr:row>
      <xdr:rowOff>56359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24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149086</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93196</xdr:rowOff>
    </xdr:from>
    <xdr:to>
      <xdr:col>50</xdr:col>
      <xdr:colOff>165100</xdr:colOff>
      <xdr:row>96</xdr:row>
      <xdr:rowOff>23346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38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39873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15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25825</xdr:rowOff>
    </xdr:from>
    <xdr:to>
      <xdr:col>46</xdr:col>
      <xdr:colOff>38100</xdr:colOff>
      <xdr:row>96</xdr:row>
      <xdr:rowOff>127425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4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143952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26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75785</xdr:rowOff>
    </xdr:from>
    <xdr:to>
      <xdr:col>41</xdr:col>
      <xdr:colOff>101600</xdr:colOff>
      <xdr:row>97</xdr:row>
      <xdr:rowOff>5935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22462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31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59982</xdr:rowOff>
    </xdr:from>
    <xdr:to>
      <xdr:col>36</xdr:col>
      <xdr:colOff>165100</xdr:colOff>
      <xdr:row>96</xdr:row>
      <xdr:rowOff>161582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6659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9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17647</xdr:rowOff>
    </xdr:from>
    <xdr:to>
      <xdr:col>85</xdr:col>
      <xdr:colOff>127000</xdr:colOff>
      <xdr:row>36</xdr:row>
      <xdr:rowOff>93504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189847"/>
          <a:ext cx="8382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17647</xdr:rowOff>
    </xdr:from>
    <xdr:to>
      <xdr:col>81</xdr:col>
      <xdr:colOff>50800</xdr:colOff>
      <xdr:row>36</xdr:row>
      <xdr:rowOff>127222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189847"/>
          <a:ext cx="889000" cy="1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127222</xdr:rowOff>
    </xdr:from>
    <xdr:to>
      <xdr:col>76</xdr:col>
      <xdr:colOff>114300</xdr:colOff>
      <xdr:row>36</xdr:row>
      <xdr:rowOff>137033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299422"/>
          <a:ext cx="889000" cy="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136976</xdr:rowOff>
    </xdr:from>
    <xdr:to>
      <xdr:col>71</xdr:col>
      <xdr:colOff>177800</xdr:colOff>
      <xdr:row>36</xdr:row>
      <xdr:rowOff>137033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30917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42704</xdr:rowOff>
    </xdr:from>
    <xdr:to>
      <xdr:col>85</xdr:col>
      <xdr:colOff>177800</xdr:colOff>
      <xdr:row>36</xdr:row>
      <xdr:rowOff>144304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1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21131</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1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138297</xdr:rowOff>
    </xdr:from>
    <xdr:to>
      <xdr:col>81</xdr:col>
      <xdr:colOff>101600</xdr:colOff>
      <xdr:row>36</xdr:row>
      <xdr:rowOff>68447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13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84974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9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76422</xdr:rowOff>
    </xdr:from>
    <xdr:to>
      <xdr:col>76</xdr:col>
      <xdr:colOff>165100</xdr:colOff>
      <xdr:row>37</xdr:row>
      <xdr:rowOff>6572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169149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86233</xdr:rowOff>
    </xdr:from>
    <xdr:to>
      <xdr:col>72</xdr:col>
      <xdr:colOff>38100</xdr:colOff>
      <xdr:row>37</xdr:row>
      <xdr:rowOff>16383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7510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86176</xdr:rowOff>
    </xdr:from>
    <xdr:to>
      <xdr:col>67</xdr:col>
      <xdr:colOff>101600</xdr:colOff>
      <xdr:row>37</xdr:row>
      <xdr:rowOff>16326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5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7453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5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136423</xdr:rowOff>
    </xdr:from>
    <xdr:to>
      <xdr:col>85</xdr:col>
      <xdr:colOff>127000</xdr:colOff>
      <xdr:row>57</xdr:row>
      <xdr:rowOff>39815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223273"/>
          <a:ext cx="838200" cy="58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29235</xdr:rowOff>
    </xdr:from>
    <xdr:to>
      <xdr:col>81</xdr:col>
      <xdr:colOff>50800</xdr:colOff>
      <xdr:row>53</xdr:row>
      <xdr:rowOff>136423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116085"/>
          <a:ext cx="8890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29235</xdr:rowOff>
    </xdr:from>
    <xdr:to>
      <xdr:col>76</xdr:col>
      <xdr:colOff>114300</xdr:colOff>
      <xdr:row>54</xdr:row>
      <xdr:rowOff>37236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116085"/>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37236</xdr:rowOff>
    </xdr:from>
    <xdr:to>
      <xdr:col>71</xdr:col>
      <xdr:colOff>177800</xdr:colOff>
      <xdr:row>56</xdr:row>
      <xdr:rowOff>7848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295536"/>
          <a:ext cx="889000" cy="3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160465</xdr:rowOff>
    </xdr:from>
    <xdr:to>
      <xdr:col>85</xdr:col>
      <xdr:colOff>177800</xdr:colOff>
      <xdr:row>57</xdr:row>
      <xdr:rowOff>90615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138892</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85623</xdr:rowOff>
    </xdr:from>
    <xdr:to>
      <xdr:col>81</xdr:col>
      <xdr:colOff>101600</xdr:colOff>
      <xdr:row>54</xdr:row>
      <xdr:rowOff>15773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17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32300</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181795" y="894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149885</xdr:rowOff>
    </xdr:from>
    <xdr:to>
      <xdr:col>76</xdr:col>
      <xdr:colOff>165100</xdr:colOff>
      <xdr:row>53</xdr:row>
      <xdr:rowOff>80035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06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96562</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292795" y="884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157886</xdr:rowOff>
    </xdr:from>
    <xdr:to>
      <xdr:col>72</xdr:col>
      <xdr:colOff>38100</xdr:colOff>
      <xdr:row>54</xdr:row>
      <xdr:rowOff>88036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24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104563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01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128498</xdr:rowOff>
    </xdr:from>
    <xdr:to>
      <xdr:col>67</xdr:col>
      <xdr:colOff>101600</xdr:colOff>
      <xdr:row>56</xdr:row>
      <xdr:rowOff>58648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5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75175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33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73144</xdr:rowOff>
    </xdr:from>
    <xdr:to>
      <xdr:col>85</xdr:col>
      <xdr:colOff>127000</xdr:colOff>
      <xdr:row>78</xdr:row>
      <xdr:rowOff>69292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274794"/>
          <a:ext cx="838200" cy="1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69292</xdr:rowOff>
    </xdr:from>
    <xdr:to>
      <xdr:col>81</xdr:col>
      <xdr:colOff>50800</xdr:colOff>
      <xdr:row>78</xdr:row>
      <xdr:rowOff>159034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442392"/>
          <a:ext cx="889000" cy="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159034</xdr:rowOff>
    </xdr:from>
    <xdr:to>
      <xdr:col>76</xdr:col>
      <xdr:colOff>114300</xdr:colOff>
      <xdr:row>79</xdr:row>
      <xdr:rowOff>7961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32134"/>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2001</xdr:rowOff>
    </xdr:from>
    <xdr:to>
      <xdr:col>71</xdr:col>
      <xdr:colOff>177800</xdr:colOff>
      <xdr:row>79</xdr:row>
      <xdr:rowOff>7961</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46551"/>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22344</xdr:rowOff>
    </xdr:from>
    <xdr:to>
      <xdr:col>85</xdr:col>
      <xdr:colOff>177800</xdr:colOff>
      <xdr:row>77</xdr:row>
      <xdr:rowOff>123944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22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45221</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07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18492</xdr:rowOff>
    </xdr:from>
    <xdr:to>
      <xdr:col>81</xdr:col>
      <xdr:colOff>101600</xdr:colOff>
      <xdr:row>78</xdr:row>
      <xdr:rowOff>120092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136619</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316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108234</xdr:rowOff>
    </xdr:from>
    <xdr:to>
      <xdr:col>76</xdr:col>
      <xdr:colOff>165100</xdr:colOff>
      <xdr:row>79</xdr:row>
      <xdr:rowOff>38384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4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29511</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57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128611</xdr:rowOff>
    </xdr:from>
    <xdr:to>
      <xdr:col>72</xdr:col>
      <xdr:colOff>38100</xdr:colOff>
      <xdr:row>79</xdr:row>
      <xdr:rowOff>58761</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0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49888</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59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122651</xdr:rowOff>
    </xdr:from>
    <xdr:to>
      <xdr:col>67</xdr:col>
      <xdr:colOff>101600</xdr:colOff>
      <xdr:row>79</xdr:row>
      <xdr:rowOff>52801</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43928</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58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42845</xdr:rowOff>
    </xdr:from>
    <xdr:to>
      <xdr:col>85</xdr:col>
      <xdr:colOff>127000</xdr:colOff>
      <xdr:row>97</xdr:row>
      <xdr:rowOff>108992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673495"/>
          <a:ext cx="838200" cy="6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42845</xdr:rowOff>
    </xdr:from>
    <xdr:to>
      <xdr:col>81</xdr:col>
      <xdr:colOff>50800</xdr:colOff>
      <xdr:row>97</xdr:row>
      <xdr:rowOff>141898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673495"/>
          <a:ext cx="889000" cy="9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90168</xdr:rowOff>
    </xdr:from>
    <xdr:to>
      <xdr:col>76</xdr:col>
      <xdr:colOff>114300</xdr:colOff>
      <xdr:row>97</xdr:row>
      <xdr:rowOff>141898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720818"/>
          <a:ext cx="889000" cy="5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67976</xdr:rowOff>
    </xdr:from>
    <xdr:to>
      <xdr:col>71</xdr:col>
      <xdr:colOff>177800</xdr:colOff>
      <xdr:row>97</xdr:row>
      <xdr:rowOff>90168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698626"/>
          <a:ext cx="889000" cy="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58192</xdr:rowOff>
    </xdr:from>
    <xdr:to>
      <xdr:col>85</xdr:col>
      <xdr:colOff>177800</xdr:colOff>
      <xdr:row>97</xdr:row>
      <xdr:rowOff>159792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6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81069</xdr:rowOff>
    </xdr:from>
    <xdr:ext cx="599010"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4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163495</xdr:rowOff>
    </xdr:from>
    <xdr:to>
      <xdr:col>81</xdr:col>
      <xdr:colOff>101600</xdr:colOff>
      <xdr:row>97</xdr:row>
      <xdr:rowOff>93645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6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110172</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181795" y="1639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91098</xdr:rowOff>
    </xdr:from>
    <xdr:to>
      <xdr:col>76</xdr:col>
      <xdr:colOff>165100</xdr:colOff>
      <xdr:row>98</xdr:row>
      <xdr:rowOff>21248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37775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4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39368</xdr:rowOff>
    </xdr:from>
    <xdr:to>
      <xdr:col>72</xdr:col>
      <xdr:colOff>38100</xdr:colOff>
      <xdr:row>97</xdr:row>
      <xdr:rowOff>140968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67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157495</xdr:rowOff>
    </xdr:from>
    <xdr:ext cx="599010"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03795" y="1644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17176</xdr:rowOff>
    </xdr:from>
    <xdr:to>
      <xdr:col>67</xdr:col>
      <xdr:colOff>101600</xdr:colOff>
      <xdr:row>97</xdr:row>
      <xdr:rowOff>118776</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6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135303</xdr:rowOff>
    </xdr:from>
    <xdr:ext cx="599010"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14795" y="1642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120,153</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16.3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これは、減債基金積立金や公共施設整備基金積立金などの増が主</a:t>
          </a:r>
          <a:r>
            <a:rPr kumimoji="1" lang="ja-JP" altLang="ja-JP" sz="1100">
              <a:solidFill>
                <a:schemeClr val="dk1"/>
              </a:solidFill>
              <a:effectLst/>
              <a:latin typeface="+mn-lt"/>
              <a:ea typeface="+mn-ea"/>
              <a:cs typeface="+mn-cs"/>
            </a:rPr>
            <a:t>な要因である。</a:t>
          </a:r>
          <a:endParaRPr lang="ja-JP" altLang="ja-JP" sz="1400">
            <a:effectLst/>
          </a:endParaRPr>
        </a:p>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245,644</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いる。本年度は</a:t>
          </a:r>
          <a:r>
            <a:rPr kumimoji="1" lang="ja-JP" altLang="ja-JP" sz="1100">
              <a:solidFill>
                <a:schemeClr val="dk1"/>
              </a:solidFill>
              <a:effectLst/>
              <a:latin typeface="+mn-lt"/>
              <a:ea typeface="+mn-ea"/>
              <a:cs typeface="+mn-cs"/>
            </a:rPr>
            <a:t>電力・ガス・食料品等価格高騰緊急支援給付金</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や南島原市子育て世帯物価高騰対策臨時給付金事業などを実施したが、前年度に実施した住民税非課税世帯等臨時特別給付金事業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子育て世帯への臨時特別給付金事業などの減</a:t>
          </a:r>
          <a:r>
            <a:rPr kumimoji="1" lang="ja-JP" altLang="en-US" sz="1100">
              <a:solidFill>
                <a:schemeClr val="dk1"/>
              </a:solidFill>
              <a:effectLst/>
              <a:latin typeface="+mn-lt"/>
              <a:ea typeface="+mn-ea"/>
              <a:cs typeface="+mn-cs"/>
            </a:rPr>
            <a:t>が主な要因である。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22,413</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18.3</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本年度は消費喚起クーポン券事業補助金などの各種支援策に取り組んだ</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に実施した</a:t>
          </a:r>
          <a:r>
            <a:rPr kumimoji="1" lang="ja-JP" altLang="ja-JP" sz="1100">
              <a:solidFill>
                <a:schemeClr val="dk1"/>
              </a:solidFill>
              <a:effectLst/>
              <a:latin typeface="+mn-lt"/>
              <a:ea typeface="+mn-ea"/>
              <a:cs typeface="+mn-cs"/>
            </a:rPr>
            <a:t>新型コロナウイルス感染症拡大防止営業時間短縮協力金や南島原市事業継続支援金など</a:t>
          </a:r>
          <a:r>
            <a:rPr kumimoji="1" lang="ja-JP" altLang="en-US" sz="1100">
              <a:solidFill>
                <a:schemeClr val="dk1"/>
              </a:solidFill>
              <a:effectLst/>
              <a:latin typeface="+mn-lt"/>
              <a:ea typeface="+mn-ea"/>
              <a:cs typeface="+mn-cs"/>
            </a:rPr>
            <a:t>の減が主な要因である。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57,365</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44.7</a:t>
          </a:r>
          <a:r>
            <a:rPr kumimoji="1" lang="ja-JP" altLang="ja-JP" sz="1100">
              <a:solidFill>
                <a:schemeClr val="dk1"/>
              </a:solidFill>
              <a:effectLst/>
              <a:latin typeface="+mn-lt"/>
              <a:ea typeface="+mn-ea"/>
              <a:cs typeface="+mn-cs"/>
            </a:rPr>
            <a:t>％減少している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これは、多目的運動広場整備事業や学校給食関連施設整備事業など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大型事業が前年度で終了したことが主な要因である。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長崎県南島原市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年度において新型コロナウイルス感染症対策の財源として取崩したが、令和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年度は適切な財源の確保と歳出の精査等により取崩しを回避できた。また、実質収支額の標準財政規模比については、実質収支額が前年度と比較し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ポイント増加。実質単年度収支の標準財政規模比については、実質単年度収支額が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更に、令和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引き続き、大型建設事業などにより、財政調整基金を取崩して当初予算の予算編成を行っており、財政調整基金残高の減が予想される。そのため、行政改革大綱に基づき、業務改善や事業の見直しによる、経費の縮減により一層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長崎県南島原市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年度について、連結実質黒字額は増加傾向にあり、一般会計では前年度と比較して、</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ポイント増加、下水道事業会計は</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特に一般会計の増加については、翌年度への繰越財源が前年度と比較して減少したことにより実質収支額が</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百万円増加し、また標準財政規模が</a:t>
          </a:r>
          <a:r>
            <a:rPr kumimoji="1" lang="en-US" altLang="ja-JP" sz="1100">
              <a:solidFill>
                <a:schemeClr val="dk1"/>
              </a:solidFill>
              <a:effectLst/>
              <a:latin typeface="+mn-lt"/>
              <a:ea typeface="+mn-ea"/>
              <a:cs typeface="+mn-cs"/>
            </a:rPr>
            <a:t>471</a:t>
          </a:r>
          <a:r>
            <a:rPr kumimoji="1" lang="ja-JP" altLang="ja-JP" sz="1100">
              <a:solidFill>
                <a:schemeClr val="dk1"/>
              </a:solidFill>
              <a:effectLst/>
              <a:latin typeface="+mn-lt"/>
              <a:ea typeface="+mn-ea"/>
              <a:cs typeface="+mn-cs"/>
            </a:rPr>
            <a:t>百万円減少したことにより比率が増加した。しかしながら、財源については依然として国・県支出金や地方債といった依存財源で賄う財政構造であるため、今後も繰上償還等を行い、安定的かつ健全な財政基盤の確保に努める。</a:t>
          </a:r>
          <a:endParaRPr lang="ja-JP" altLang="ja-JP" sz="1400">
            <a:effectLst/>
          </a:endParaRPr>
        </a:p>
        <a:p>
          <a:r>
            <a:rPr kumimoji="1" lang="ja-JP" altLang="ja-JP" sz="1100">
              <a:solidFill>
                <a:schemeClr val="dk1"/>
              </a:solidFill>
              <a:effectLst/>
              <a:latin typeface="+mn-lt"/>
              <a:ea typeface="+mn-ea"/>
              <a:cs typeface="+mn-cs"/>
            </a:rPr>
            <a:t>　また、水道事業や下水道事業など、インフラ資産を保有している会計においては、施設の老朽化への対応が喫緊の課題であるため、経営戦略やストックマネジメント計画に基づいた効率的かつ効果的な点検や改修に努め、施設の集約化等による物件費等支出の抑制や料金収入等の見直しを行っていく必要がある。</a:t>
          </a:r>
          <a:endParaRPr lang="ja-JP" altLang="ja-JP" sz="1400">
            <a:effectLst/>
          </a:endParaRPr>
        </a:p>
        <a:p>
          <a:r>
            <a:rPr kumimoji="1" lang="ja-JP" altLang="ja-JP" sz="1100">
              <a:solidFill>
                <a:schemeClr val="dk1"/>
              </a:solidFill>
              <a:effectLst/>
              <a:latin typeface="+mn-lt"/>
              <a:ea typeface="+mn-ea"/>
              <a:cs typeface="+mn-cs"/>
            </a:rPr>
            <a:t>　引き続き、行政改革大綱に基づく集中改革プラン及び財政計画による行財政改革に取り組み、人件費の削減、繰上償還による公債費の縮減により、黒字の確保と健全な財政運営を行うとともに、公営企業会計においては、自主財源の確保、経費節減等の取り組みを継続して行い、独立採算による健全な企業経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35778547</v>
      </c>
      <c r="BO4" s="371"/>
      <c r="BP4" s="371"/>
      <c r="BQ4" s="371"/>
      <c r="BR4" s="371"/>
      <c r="BS4" s="371"/>
      <c r="BT4" s="371"/>
      <c r="BU4" s="372"/>
      <c r="BV4" s="370">
        <v>38180497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10.6</v>
      </c>
      <c r="CU4" s="377"/>
      <c r="CV4" s="377"/>
      <c r="CW4" s="377"/>
      <c r="CX4" s="377"/>
      <c r="CY4" s="377"/>
      <c r="CZ4" s="377"/>
      <c r="DA4" s="378"/>
      <c r="DB4" s="376">
        <v>9.5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33712601</v>
      </c>
      <c r="BO5" s="408"/>
      <c r="BP5" s="408"/>
      <c r="BQ5" s="408"/>
      <c r="BR5" s="408"/>
      <c r="BS5" s="408"/>
      <c r="BT5" s="408"/>
      <c r="BU5" s="409"/>
      <c r="BV5" s="407">
        <v>35988300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88.9</v>
      </c>
      <c r="CU5" s="405"/>
      <c r="CV5" s="405"/>
      <c r="CW5" s="405"/>
      <c r="CX5" s="405"/>
      <c r="CY5" s="405"/>
      <c r="CZ5" s="405"/>
      <c r="DA5" s="406"/>
      <c r="DB5" s="404">
        <v>86.2</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2065946</v>
      </c>
      <c r="BO6" s="408"/>
      <c r="BP6" s="408"/>
      <c r="BQ6" s="408"/>
      <c r="BR6" s="408"/>
      <c r="BS6" s="408"/>
      <c r="BT6" s="408"/>
      <c r="BU6" s="409"/>
      <c r="BV6" s="407">
        <v>2192197</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88.9</v>
      </c>
      <c r="CU6" s="445"/>
      <c r="CV6" s="445"/>
      <c r="CW6" s="445"/>
      <c r="CX6" s="445"/>
      <c r="CY6" s="445"/>
      <c r="CZ6" s="445"/>
      <c r="DA6" s="446"/>
      <c r="DB6" s="444">
        <v>86.2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229703</v>
      </c>
      <c r="BO7" s="408"/>
      <c r="BP7" s="408"/>
      <c r="BQ7" s="408"/>
      <c r="BR7" s="408"/>
      <c r="BS7" s="408"/>
      <c r="BT7" s="408"/>
      <c r="BU7" s="409"/>
      <c r="BV7" s="407">
        <v>504514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17276258</v>
      </c>
      <c r="CU7" s="408"/>
      <c r="CV7" s="408"/>
      <c r="CW7" s="408"/>
      <c r="CX7" s="408"/>
      <c r="CY7" s="408"/>
      <c r="CZ7" s="408"/>
      <c r="DA7" s="409"/>
      <c r="DB7" s="407">
        <v>17747156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96</v>
      </c>
      <c r="AV8" s="440"/>
      <c r="AW8" s="440"/>
      <c r="AX8" s="440"/>
      <c r="AY8" s="441" t="s">
        <v>112</v>
      </c>
      <c r="AZ8" s="442"/>
      <c r="BA8" s="442"/>
      <c r="BB8" s="442"/>
      <c r="BC8" s="442"/>
      <c r="BD8" s="442"/>
      <c r="BE8" s="442"/>
      <c r="BF8" s="442"/>
      <c r="BG8" s="442"/>
      <c r="BH8" s="442"/>
      <c r="BI8" s="442"/>
      <c r="BJ8" s="442"/>
      <c r="BK8" s="442"/>
      <c r="BL8" s="442"/>
      <c r="BM8" s="443"/>
      <c r="BN8" s="407">
        <v>1836243</v>
      </c>
      <c r="BO8" s="408"/>
      <c r="BP8" s="408"/>
      <c r="BQ8" s="408"/>
      <c r="BR8" s="408"/>
      <c r="BS8" s="408"/>
      <c r="BT8" s="408"/>
      <c r="BU8" s="409"/>
      <c r="BV8" s="407">
        <v>1687683</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0.25</v>
      </c>
      <c r="CU8" s="448"/>
      <c r="CV8" s="448"/>
      <c r="CW8" s="448"/>
      <c r="CX8" s="448"/>
      <c r="CY8" s="448"/>
      <c r="CZ8" s="448"/>
      <c r="DA8" s="449"/>
      <c r="DB8" s="447">
        <v>0.25</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42330</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104</v>
      </c>
      <c r="AV9" s="440"/>
      <c r="AW9" s="440"/>
      <c r="AX9" s="440"/>
      <c r="AY9" s="441" t="s">
        <v>118</v>
      </c>
      <c r="AZ9" s="442"/>
      <c r="BA9" s="442"/>
      <c r="BB9" s="442"/>
      <c r="BC9" s="442"/>
      <c r="BD9" s="442"/>
      <c r="BE9" s="442"/>
      <c r="BF9" s="442"/>
      <c r="BG9" s="442"/>
      <c r="BH9" s="442"/>
      <c r="BI9" s="442"/>
      <c r="BJ9" s="442"/>
      <c r="BK9" s="442"/>
      <c r="BL9" s="442"/>
      <c r="BM9" s="443"/>
      <c r="BN9" s="407">
        <v>148560</v>
      </c>
      <c r="BO9" s="408"/>
      <c r="BP9" s="408"/>
      <c r="BQ9" s="408"/>
      <c r="BR9" s="408"/>
      <c r="BS9" s="408"/>
      <c r="BT9" s="408"/>
      <c r="BU9" s="409"/>
      <c r="BV9" s="407">
        <v>-185907</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19</v>
      </c>
      <c r="CU9" s="405"/>
      <c r="CV9" s="405"/>
      <c r="CW9" s="405"/>
      <c r="CX9" s="405"/>
      <c r="CY9" s="405"/>
      <c r="CZ9" s="405"/>
      <c r="DA9" s="406"/>
      <c r="DB9" s="404">
        <v>22.5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46535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521</v>
      </c>
      <c r="BO10" s="408"/>
      <c r="BP10" s="408"/>
      <c r="BQ10" s="408"/>
      <c r="BR10" s="408"/>
      <c r="BS10" s="408"/>
      <c r="BT10" s="408"/>
      <c r="BU10" s="409"/>
      <c r="BV10" s="407">
        <v>658</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1495240</v>
      </c>
      <c r="BO11" s="408"/>
      <c r="BP11" s="408"/>
      <c r="BQ11" s="408"/>
      <c r="BR11" s="408"/>
      <c r="BS11" s="408"/>
      <c r="BT11" s="408"/>
      <c r="BU11" s="409"/>
      <c r="BV11" s="407">
        <v>2400720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42556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6515</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42226</v>
      </c>
      <c r="S13" s="492"/>
      <c r="T13" s="492"/>
      <c r="U13" s="492"/>
      <c r="V13" s="493"/>
      <c r="W13" s="423" t="s">
        <v>142</v>
      </c>
      <c r="X13" s="424"/>
      <c r="Y13" s="424"/>
      <c r="Z13" s="424"/>
      <c r="AA13" s="424"/>
      <c r="AB13" s="414"/>
      <c r="AC13" s="458">
        <v>4669</v>
      </c>
      <c r="AD13" s="459"/>
      <c r="AE13" s="459"/>
      <c r="AF13" s="459"/>
      <c r="AG13" s="501"/>
      <c r="AH13" s="458">
        <v>5398</v>
      </c>
      <c r="AI13" s="459"/>
      <c r="AJ13" s="459"/>
      <c r="AK13" s="459"/>
      <c r="AL13" s="460"/>
      <c r="AM13" s="436" t="s">
        <v>143</v>
      </c>
      <c r="AN13" s="437"/>
      <c r="AO13" s="437"/>
      <c r="AP13" s="437"/>
      <c r="AQ13" s="437"/>
      <c r="AR13" s="437"/>
      <c r="AS13" s="437"/>
      <c r="AT13" s="438"/>
      <c r="AU13" s="439" t="s">
        <v>122</v>
      </c>
      <c r="AV13" s="440"/>
      <c r="AW13" s="440"/>
      <c r="AX13" s="440"/>
      <c r="AY13" s="441" t="s">
        <v>144</v>
      </c>
      <c r="AZ13" s="442"/>
      <c r="BA13" s="442"/>
      <c r="BB13" s="442"/>
      <c r="BC13" s="442"/>
      <c r="BD13" s="442"/>
      <c r="BE13" s="442"/>
      <c r="BF13" s="442"/>
      <c r="BG13" s="442"/>
      <c r="BH13" s="442"/>
      <c r="BI13" s="442"/>
      <c r="BJ13" s="442"/>
      <c r="BK13" s="442"/>
      <c r="BL13" s="442"/>
      <c r="BM13" s="443"/>
      <c r="BN13" s="407">
        <v>1644321</v>
      </c>
      <c r="BO13" s="408"/>
      <c r="BP13" s="408"/>
      <c r="BQ13" s="408"/>
      <c r="BR13" s="408"/>
      <c r="BS13" s="408"/>
      <c r="BT13" s="408"/>
      <c r="BU13" s="409"/>
      <c r="BV13" s="407">
        <v>2208956</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-4.9000000000000004</v>
      </c>
      <c r="CU13" s="405"/>
      <c r="CV13" s="405"/>
      <c r="CW13" s="405"/>
      <c r="CX13" s="405"/>
      <c r="CY13" s="405"/>
      <c r="CZ13" s="405"/>
      <c r="DA13" s="406"/>
      <c r="DB13" s="404">
        <v>-4.8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43449</v>
      </c>
      <c r="S14" s="492"/>
      <c r="T14" s="492"/>
      <c r="U14" s="492"/>
      <c r="V14" s="493"/>
      <c r="W14" s="397"/>
      <c r="X14" s="398"/>
      <c r="Y14" s="398"/>
      <c r="Z14" s="398"/>
      <c r="AA14" s="398"/>
      <c r="AB14" s="387"/>
      <c r="AC14" s="494">
        <v>22.5</v>
      </c>
      <c r="AD14" s="495"/>
      <c r="AE14" s="495"/>
      <c r="AF14" s="495"/>
      <c r="AG14" s="496"/>
      <c r="AH14" s="494">
        <v>23.9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43132</v>
      </c>
      <c r="S15" s="492"/>
      <c r="T15" s="492"/>
      <c r="U15" s="492"/>
      <c r="V15" s="493"/>
      <c r="W15" s="423" t="s">
        <v>150</v>
      </c>
      <c r="X15" s="424"/>
      <c r="Y15" s="424"/>
      <c r="Z15" s="424"/>
      <c r="AA15" s="424"/>
      <c r="AB15" s="414"/>
      <c r="AC15" s="458">
        <v>3744</v>
      </c>
      <c r="AD15" s="459"/>
      <c r="AE15" s="459"/>
      <c r="AF15" s="459"/>
      <c r="AG15" s="501"/>
      <c r="AH15" s="458">
        <v>4461</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3966801</v>
      </c>
      <c r="BO15" s="371"/>
      <c r="BP15" s="371"/>
      <c r="BQ15" s="371"/>
      <c r="BR15" s="371"/>
      <c r="BS15" s="371"/>
      <c r="BT15" s="371"/>
      <c r="BU15" s="372"/>
      <c r="BV15" s="370">
        <v>3862608</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18</v>
      </c>
      <c r="AD16" s="495"/>
      <c r="AE16" s="495"/>
      <c r="AF16" s="495"/>
      <c r="AG16" s="496"/>
      <c r="AH16" s="494">
        <v>19.8</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16148429</v>
      </c>
      <c r="BO16" s="408"/>
      <c r="BP16" s="408"/>
      <c r="BQ16" s="408"/>
      <c r="BR16" s="408"/>
      <c r="BS16" s="408"/>
      <c r="BT16" s="408"/>
      <c r="BU16" s="409"/>
      <c r="BV16" s="407">
        <v>16182127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12343</v>
      </c>
      <c r="AD17" s="459"/>
      <c r="AE17" s="459"/>
      <c r="AF17" s="459"/>
      <c r="AG17" s="501"/>
      <c r="AH17" s="458">
        <v>12723</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4928329</v>
      </c>
      <c r="BO17" s="408"/>
      <c r="BP17" s="408"/>
      <c r="BQ17" s="408"/>
      <c r="BR17" s="408"/>
      <c r="BS17" s="408"/>
      <c r="BT17" s="408"/>
      <c r="BU17" s="409"/>
      <c r="BV17" s="407">
        <v>4793736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170.13</v>
      </c>
      <c r="M18" s="531"/>
      <c r="N18" s="531"/>
      <c r="O18" s="531"/>
      <c r="P18" s="531"/>
      <c r="Q18" s="531"/>
      <c r="R18" s="532"/>
      <c r="S18" s="532"/>
      <c r="T18" s="532"/>
      <c r="U18" s="532"/>
      <c r="V18" s="533"/>
      <c r="W18" s="425"/>
      <c r="X18" s="426"/>
      <c r="Y18" s="426"/>
      <c r="Z18" s="426"/>
      <c r="AA18" s="426"/>
      <c r="AB18" s="417"/>
      <c r="AC18" s="534">
        <v>59.5</v>
      </c>
      <c r="AD18" s="535"/>
      <c r="AE18" s="535"/>
      <c r="AF18" s="535"/>
      <c r="AG18" s="536"/>
      <c r="AH18" s="534">
        <v>56.3</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15329943</v>
      </c>
      <c r="BO18" s="408"/>
      <c r="BP18" s="408"/>
      <c r="BQ18" s="408"/>
      <c r="BR18" s="408"/>
      <c r="BS18" s="408"/>
      <c r="BT18" s="408"/>
      <c r="BU18" s="409"/>
      <c r="BV18" s="407">
        <v>14966999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249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22767105</v>
      </c>
      <c r="BO19" s="408"/>
      <c r="BP19" s="408"/>
      <c r="BQ19" s="408"/>
      <c r="BR19" s="408"/>
      <c r="BS19" s="408"/>
      <c r="BT19" s="408"/>
      <c r="BU19" s="409"/>
      <c r="BV19" s="407">
        <v>23489061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16060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20299274</v>
      </c>
      <c r="BO22" s="371"/>
      <c r="BP22" s="371"/>
      <c r="BQ22" s="371"/>
      <c r="BR22" s="371"/>
      <c r="BS22" s="371"/>
      <c r="BT22" s="371"/>
      <c r="BU22" s="372"/>
      <c r="BV22" s="370">
        <v>22192644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8951364</v>
      </c>
      <c r="BO23" s="408"/>
      <c r="BP23" s="408"/>
      <c r="BQ23" s="408"/>
      <c r="BR23" s="408"/>
      <c r="BS23" s="408"/>
      <c r="BT23" s="408"/>
      <c r="BU23" s="409"/>
      <c r="BV23" s="407">
        <v>8187894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8700</v>
      </c>
      <c r="R24" s="459"/>
      <c r="S24" s="459"/>
      <c r="T24" s="459"/>
      <c r="U24" s="459"/>
      <c r="V24" s="501"/>
      <c r="W24" s="553"/>
      <c r="X24" s="554"/>
      <c r="Y24" s="555"/>
      <c r="Z24" s="457" t="s">
        <v>175</v>
      </c>
      <c r="AA24" s="437"/>
      <c r="AB24" s="437"/>
      <c r="AC24" s="437"/>
      <c r="AD24" s="437"/>
      <c r="AE24" s="437"/>
      <c r="AF24" s="437"/>
      <c r="AG24" s="438"/>
      <c r="AH24" s="458">
        <v>391</v>
      </c>
      <c r="AI24" s="459"/>
      <c r="AJ24" s="459"/>
      <c r="AK24" s="459"/>
      <c r="AL24" s="501"/>
      <c r="AM24" s="458">
        <v>1267231</v>
      </c>
      <c r="AN24" s="459"/>
      <c r="AO24" s="459"/>
      <c r="AP24" s="459"/>
      <c r="AQ24" s="459"/>
      <c r="AR24" s="501"/>
      <c r="AS24" s="458">
        <v>3241</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19212454</v>
      </c>
      <c r="BO24" s="408"/>
      <c r="BP24" s="408"/>
      <c r="BQ24" s="408"/>
      <c r="BR24" s="408"/>
      <c r="BS24" s="408"/>
      <c r="BT24" s="408"/>
      <c r="BU24" s="409"/>
      <c r="BV24" s="407">
        <v>20320990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6780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148</v>
      </c>
      <c r="AN25" s="459"/>
      <c r="AO25" s="459"/>
      <c r="AP25" s="459"/>
      <c r="AQ25" s="459"/>
      <c r="AR25" s="501"/>
      <c r="AS25" s="458" t="s">
        <v>140</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3048</v>
      </c>
      <c r="BO25" s="371"/>
      <c r="BP25" s="371"/>
      <c r="BQ25" s="371"/>
      <c r="BR25" s="371"/>
      <c r="BS25" s="371"/>
      <c r="BT25" s="371"/>
      <c r="BU25" s="372"/>
      <c r="BV25" s="370">
        <v>19006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6090</v>
      </c>
      <c r="R26" s="459"/>
      <c r="S26" s="459"/>
      <c r="T26" s="459"/>
      <c r="U26" s="459"/>
      <c r="V26" s="501"/>
      <c r="W26" s="553"/>
      <c r="X26" s="554"/>
      <c r="Y26" s="555"/>
      <c r="Z26" s="457" t="s">
        <v>182</v>
      </c>
      <c r="AA26" s="559"/>
      <c r="AB26" s="559"/>
      <c r="AC26" s="559"/>
      <c r="AD26" s="559"/>
      <c r="AE26" s="559"/>
      <c r="AF26" s="559"/>
      <c r="AG26" s="560"/>
      <c r="AH26" s="458">
        <v>23</v>
      </c>
      <c r="AI26" s="459"/>
      <c r="AJ26" s="459"/>
      <c r="AK26" s="459"/>
      <c r="AL26" s="501"/>
      <c r="AM26" s="458">
        <v>69092</v>
      </c>
      <c r="AN26" s="459"/>
      <c r="AO26" s="459"/>
      <c r="AP26" s="459"/>
      <c r="AQ26" s="459"/>
      <c r="AR26" s="501"/>
      <c r="AS26" s="458">
        <v>3004</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148</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4350</v>
      </c>
      <c r="R27" s="459"/>
      <c r="S27" s="459"/>
      <c r="T27" s="459"/>
      <c r="U27" s="459"/>
      <c r="V27" s="501"/>
      <c r="W27" s="553"/>
      <c r="X27" s="554"/>
      <c r="Y27" s="555"/>
      <c r="Z27" s="457" t="s">
        <v>185</v>
      </c>
      <c r="AA27" s="437"/>
      <c r="AB27" s="437"/>
      <c r="AC27" s="437"/>
      <c r="AD27" s="437"/>
      <c r="AE27" s="437"/>
      <c r="AF27" s="437"/>
      <c r="AG27" s="438"/>
      <c r="AH27" s="458">
        <v>9</v>
      </c>
      <c r="AI27" s="459"/>
      <c r="AJ27" s="459"/>
      <c r="AK27" s="459"/>
      <c r="AL27" s="501"/>
      <c r="AM27" s="458">
        <v>36406</v>
      </c>
      <c r="AN27" s="459"/>
      <c r="AO27" s="459"/>
      <c r="AP27" s="459"/>
      <c r="AQ27" s="459"/>
      <c r="AR27" s="501"/>
      <c r="AS27" s="458">
        <v>4045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584935</v>
      </c>
      <c r="BO27" s="527"/>
      <c r="BP27" s="527"/>
      <c r="BQ27" s="527"/>
      <c r="BR27" s="527"/>
      <c r="BS27" s="527"/>
      <c r="BT27" s="527"/>
      <c r="BU27" s="528"/>
      <c r="BV27" s="526">
        <v>584911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3650</v>
      </c>
      <c r="R28" s="459"/>
      <c r="S28" s="459"/>
      <c r="T28" s="459"/>
      <c r="U28" s="459"/>
      <c r="V28" s="501"/>
      <c r="W28" s="553"/>
      <c r="X28" s="554"/>
      <c r="Y28" s="555"/>
      <c r="Z28" s="457" t="s">
        <v>188</v>
      </c>
      <c r="AA28" s="437"/>
      <c r="AB28" s="437"/>
      <c r="AC28" s="437"/>
      <c r="AD28" s="437"/>
      <c r="AE28" s="437"/>
      <c r="AF28" s="437"/>
      <c r="AG28" s="438"/>
      <c r="AH28" s="458" t="s">
        <v>139</v>
      </c>
      <c r="AI28" s="459"/>
      <c r="AJ28" s="459"/>
      <c r="AK28" s="459"/>
      <c r="AL28" s="501"/>
      <c r="AM28" s="458" t="s">
        <v>148</v>
      </c>
      <c r="AN28" s="459"/>
      <c r="AO28" s="459"/>
      <c r="AP28" s="459"/>
      <c r="AQ28" s="459"/>
      <c r="AR28" s="501"/>
      <c r="AS28" s="458" t="s">
        <v>140</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3378070</v>
      </c>
      <c r="BO28" s="371"/>
      <c r="BP28" s="371"/>
      <c r="BQ28" s="371"/>
      <c r="BR28" s="371"/>
      <c r="BS28" s="371"/>
      <c r="BT28" s="371"/>
      <c r="BU28" s="372"/>
      <c r="BV28" s="370">
        <v>3377549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17</v>
      </c>
      <c r="M29" s="459"/>
      <c r="N29" s="459"/>
      <c r="O29" s="459"/>
      <c r="P29" s="501"/>
      <c r="Q29" s="458">
        <v>3480</v>
      </c>
      <c r="R29" s="459"/>
      <c r="S29" s="459"/>
      <c r="T29" s="459"/>
      <c r="U29" s="459"/>
      <c r="V29" s="501"/>
      <c r="W29" s="556"/>
      <c r="X29" s="557"/>
      <c r="Y29" s="558"/>
      <c r="Z29" s="457" t="s">
        <v>191</v>
      </c>
      <c r="AA29" s="437"/>
      <c r="AB29" s="437"/>
      <c r="AC29" s="437"/>
      <c r="AD29" s="437"/>
      <c r="AE29" s="437"/>
      <c r="AF29" s="437"/>
      <c r="AG29" s="438"/>
      <c r="AH29" s="458">
        <v>400</v>
      </c>
      <c r="AI29" s="459"/>
      <c r="AJ29" s="459"/>
      <c r="AK29" s="459"/>
      <c r="AL29" s="501"/>
      <c r="AM29" s="458">
        <v>1303637</v>
      </c>
      <c r="AN29" s="459"/>
      <c r="AO29" s="459"/>
      <c r="AP29" s="459"/>
      <c r="AQ29" s="459"/>
      <c r="AR29" s="501"/>
      <c r="AS29" s="458">
        <v>3259</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2904432</v>
      </c>
      <c r="BO29" s="408"/>
      <c r="BP29" s="408"/>
      <c r="BQ29" s="408"/>
      <c r="BR29" s="408"/>
      <c r="BS29" s="408"/>
      <c r="BT29" s="408"/>
      <c r="BU29" s="409"/>
      <c r="BV29" s="407">
        <v>3427110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97.6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10328367</v>
      </c>
      <c r="BO30" s="527"/>
      <c r="BP30" s="527"/>
      <c r="BQ30" s="527"/>
      <c r="BR30" s="527"/>
      <c r="BS30" s="527"/>
      <c r="BT30" s="527"/>
      <c r="BU30" s="528"/>
      <c r="BV30" s="526">
        <v>9598808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県央県南広域環境組合（一般会計）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みずなし本陣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5</v>
      </c>
      <c r="AN35" s="597"/>
      <c r="AO35" s="598" t="str">
        <f>IF('各会計、関係団体の財政状況及び健全化判断比率'!B31="","",'各会計、関係団体の財政状況及び健全化判断比率'!B31)</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島原地域広域市町村圏組合（一般会計）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原城振興公社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島原地域広域市町村圏組合（介護保険事業特別会計）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ミナサポ</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雲仙・南島原保健組合（一般会計）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雲仙・南島原保健組合（介護老人保健施設事業特別会計）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雲仙・南島原保健組合（病院事業会計）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長崎県病院企業団：島原病院（長崎県病院企業団病院事業会計）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長崎県市町村総合事務組合（一般会計）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長崎県市町村総合事務組合（市町村会館管理事業特別会計）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長崎県市町村総合事務組合（市町村会館馬町別館管理事業特別会計）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ag4COB7TMtUg6t2U9w1EWJm95fWPGiP/vSGf8XdIY7tnjTInHZaOsJC5d7yuU3omHXIzaIPmEqQaKveumxumwA==" saltValue="YmKrZqj4XIBhF9Hz7Cvmt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561</v>
      </c>
      <c r="D34" s="1151"/>
      <c r="E34" s="1152"/>
      <c r="F34" s="32">
        <v>9.23</v>
      </c>
      <c r="G34" s="33">
        <v>9.2799999999999994</v>
      </c>
      <c r="H34" s="33">
        <v>10.89</v>
      </c>
      <c r="I34" s="33">
        <v>9.5</v>
      </c>
      <c r="J34" s="34">
        <v>10.62</v>
      </c>
      <c r="K34" s="22"/>
      <c r="L34" s="22"/>
      <c r="M34" s="22"/>
      <c r="N34" s="22"/>
      <c r="O34" s="22"/>
      <c r="P34" s="22"/>
    </row>
    <row r="35" spans="1:16" ht="39" customHeight="1" x14ac:dyDescent="0.15">
      <c r="A35" s="22"/>
      <c r="B35" s="35"/>
      <c r="C35" s="1145" t="s">
        <v>562</v>
      </c>
      <c r="D35" s="1146"/>
      <c r="E35" s="1147"/>
      <c r="F35" s="36">
        <v>3.15</v>
      </c>
      <c r="G35" s="37">
        <v>3.6</v>
      </c>
      <c r="H35" s="37">
        <v>3.31</v>
      </c>
      <c r="I35" s="37">
        <v>3.04</v>
      </c>
      <c r="J35" s="38">
        <v>3.15</v>
      </c>
      <c r="K35" s="22"/>
      <c r="L35" s="22"/>
      <c r="M35" s="22"/>
      <c r="N35" s="22"/>
      <c r="O35" s="22"/>
      <c r="P35" s="22"/>
    </row>
    <row r="36" spans="1:16" ht="39" customHeight="1" x14ac:dyDescent="0.15">
      <c r="A36" s="22"/>
      <c r="B36" s="35"/>
      <c r="C36" s="1145" t="s">
        <v>563</v>
      </c>
      <c r="D36" s="1146"/>
      <c r="E36" s="1147"/>
      <c r="F36" s="36" t="s">
        <v>515</v>
      </c>
      <c r="G36" s="37" t="s">
        <v>515</v>
      </c>
      <c r="H36" s="37">
        <v>1.83</v>
      </c>
      <c r="I36" s="37">
        <v>2.04</v>
      </c>
      <c r="J36" s="38">
        <v>2.38</v>
      </c>
      <c r="K36" s="22"/>
      <c r="L36" s="22"/>
      <c r="M36" s="22"/>
      <c r="N36" s="22"/>
      <c r="O36" s="22"/>
      <c r="P36" s="22"/>
    </row>
    <row r="37" spans="1:16" ht="39" customHeight="1" x14ac:dyDescent="0.15">
      <c r="A37" s="22"/>
      <c r="B37" s="35"/>
      <c r="C37" s="1145" t="s">
        <v>564</v>
      </c>
      <c r="D37" s="1146"/>
      <c r="E37" s="1147"/>
      <c r="F37" s="36">
        <v>4.1900000000000004</v>
      </c>
      <c r="G37" s="37">
        <v>1.76</v>
      </c>
      <c r="H37" s="37">
        <v>2</v>
      </c>
      <c r="I37" s="37">
        <v>1.34</v>
      </c>
      <c r="J37" s="38">
        <v>1.56</v>
      </c>
      <c r="K37" s="22"/>
      <c r="L37" s="22"/>
      <c r="M37" s="22"/>
      <c r="N37" s="22"/>
      <c r="O37" s="22"/>
      <c r="P37" s="22"/>
    </row>
    <row r="38" spans="1:16" ht="39" customHeight="1" x14ac:dyDescent="0.15">
      <c r="A38" s="22"/>
      <c r="B38" s="35"/>
      <c r="C38" s="1145" t="s">
        <v>565</v>
      </c>
      <c r="D38" s="1146"/>
      <c r="E38" s="1147"/>
      <c r="F38" s="36">
        <v>0.01</v>
      </c>
      <c r="G38" s="37">
        <v>0.02</v>
      </c>
      <c r="H38" s="37">
        <v>0</v>
      </c>
      <c r="I38" s="37">
        <v>0.01</v>
      </c>
      <c r="J38" s="38">
        <v>0.01</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566</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567</v>
      </c>
      <c r="D43" s="1149"/>
      <c r="E43" s="1150"/>
      <c r="F43" s="41">
        <v>0</v>
      </c>
      <c r="G43" s="42">
        <v>0.46</v>
      </c>
      <c r="H43" s="42">
        <v>0</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5rV+hEVzfwS6EM7YQ7JPLbUE31I0hMM5AXzpEQ5a9XenbgzFTetuuNXL7zUyk8HL8Zaqvy3ZmnA3q7AjVNkCw==" saltValue="3SHwz8gBAi63uAk+l6W3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2844</v>
      </c>
      <c r="L45" s="60">
        <v>2586</v>
      </c>
      <c r="M45" s="60">
        <v>2477</v>
      </c>
      <c r="N45" s="60">
        <v>2907</v>
      </c>
      <c r="O45" s="61">
        <v>2840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15</v>
      </c>
      <c r="F48" s="1161"/>
      <c r="G48" s="1161"/>
      <c r="H48" s="1161"/>
      <c r="I48" s="1161"/>
      <c r="J48" s="1162"/>
      <c r="K48" s="63">
        <v>483</v>
      </c>
      <c r="L48" s="64">
        <v>464</v>
      </c>
      <c r="M48" s="64">
        <v>424</v>
      </c>
      <c r="N48" s="64">
        <v>430</v>
      </c>
      <c r="O48" s="65">
        <v>430</v>
      </c>
      <c r="P48" s="48"/>
      <c r="Q48" s="48"/>
      <c r="R48" s="48"/>
      <c r="S48" s="48"/>
      <c r="T48" s="48"/>
      <c r="U48" s="48"/>
    </row>
    <row r="49" spans="1:21" ht="30.75" customHeight="1" x14ac:dyDescent="0.15">
      <c r="A49" s="48"/>
      <c r="B49" s="1155"/>
      <c r="C49" s="1156"/>
      <c r="D49" s="62"/>
      <c r="E49" s="1161" t="s">
        <v>16</v>
      </c>
      <c r="F49" s="1161"/>
      <c r="G49" s="1161"/>
      <c r="H49" s="1161"/>
      <c r="I49" s="1161"/>
      <c r="J49" s="1162"/>
      <c r="K49" s="63">
        <v>165</v>
      </c>
      <c r="L49" s="64">
        <v>122</v>
      </c>
      <c r="M49" s="64">
        <v>114</v>
      </c>
      <c r="N49" s="64">
        <v>128</v>
      </c>
      <c r="O49" s="65">
        <v>148</v>
      </c>
      <c r="P49" s="48"/>
      <c r="Q49" s="48"/>
      <c r="R49" s="48"/>
      <c r="S49" s="48"/>
      <c r="T49" s="48"/>
      <c r="U49" s="48"/>
    </row>
    <row r="50" spans="1:21" ht="30.75" customHeight="1" x14ac:dyDescent="0.15">
      <c r="A50" s="48"/>
      <c r="B50" s="1155"/>
      <c r="C50" s="1156"/>
      <c r="D50" s="62"/>
      <c r="E50" s="1161" t="s">
        <v>17</v>
      </c>
      <c r="F50" s="1161"/>
      <c r="G50" s="1161"/>
      <c r="H50" s="1161"/>
      <c r="I50" s="1161"/>
      <c r="J50" s="1162"/>
      <c r="K50" s="63">
        <v>12</v>
      </c>
      <c r="L50" s="64">
        <v>11</v>
      </c>
      <c r="M50" s="64">
        <v>8</v>
      </c>
      <c r="N50" s="64">
        <v>1</v>
      </c>
      <c r="O50" s="65">
        <v>1</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3808</v>
      </c>
      <c r="L52" s="64">
        <v>3767</v>
      </c>
      <c r="M52" s="64">
        <v>3812</v>
      </c>
      <c r="N52" s="64">
        <v>4043</v>
      </c>
      <c r="O52" s="65">
        <v>4061</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-304</v>
      </c>
      <c r="L53" s="69">
        <v>-584</v>
      </c>
      <c r="M53" s="69">
        <v>-789</v>
      </c>
      <c r="N53" s="69">
        <v>-577</v>
      </c>
      <c r="O53" s="70">
        <v>-642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M9kD6WYATRPfODa5BOiT7CYrZS64XtuE1QfPau+AVngeDJxRSF5hhFX5YGHcQld95fEbJgjJhw966a+cB8Nw==" saltValue="BvplbqOyTcfrhbfd2286A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84" t="s">
        <v>32</v>
      </c>
      <c r="C41" s="1185"/>
      <c r="D41" s="105"/>
      <c r="E41" s="1190" t="s">
        <v>33</v>
      </c>
      <c r="F41" s="1190"/>
      <c r="G41" s="1190"/>
      <c r="H41" s="1191"/>
      <c r="I41" s="355">
        <v>19958</v>
      </c>
      <c r="J41" s="356">
        <v>21365</v>
      </c>
      <c r="K41" s="356">
        <v>23173</v>
      </c>
      <c r="L41" s="356">
        <v>22193</v>
      </c>
      <c r="M41" s="357">
        <v>20299</v>
      </c>
    </row>
    <row r="42" spans="2:13" ht="27.75" customHeight="1" x14ac:dyDescent="0.15">
      <c r="B42" s="1186"/>
      <c r="C42" s="1187"/>
      <c r="D42" s="106"/>
      <c r="E42" s="1192" t="s">
        <v>34</v>
      </c>
      <c r="F42" s="1192"/>
      <c r="G42" s="1192"/>
      <c r="H42" s="1193"/>
      <c r="I42" s="358" t="s">
        <v>515</v>
      </c>
      <c r="J42" s="359" t="s">
        <v>515</v>
      </c>
      <c r="K42" s="359" t="s">
        <v>515</v>
      </c>
      <c r="L42" s="359" t="s">
        <v>515</v>
      </c>
      <c r="M42" s="360" t="s">
        <v>515</v>
      </c>
    </row>
    <row r="43" spans="2:13" ht="27.75" customHeight="1" x14ac:dyDescent="0.15">
      <c r="B43" s="1186"/>
      <c r="C43" s="1187"/>
      <c r="D43" s="106"/>
      <c r="E43" s="1192" t="s">
        <v>35</v>
      </c>
      <c r="F43" s="1192"/>
      <c r="G43" s="1192"/>
      <c r="H43" s="1193"/>
      <c r="I43" s="358">
        <v>4152</v>
      </c>
      <c r="J43" s="359">
        <v>4688</v>
      </c>
      <c r="K43" s="359">
        <v>4946</v>
      </c>
      <c r="L43" s="359">
        <v>4325</v>
      </c>
      <c r="M43" s="360">
        <v>3917</v>
      </c>
    </row>
    <row r="44" spans="2:13" ht="27.75" customHeight="1" x14ac:dyDescent="0.15">
      <c r="B44" s="1186"/>
      <c r="C44" s="1187"/>
      <c r="D44" s="106"/>
      <c r="E44" s="1192" t="s">
        <v>36</v>
      </c>
      <c r="F44" s="1192"/>
      <c r="G44" s="1192"/>
      <c r="H44" s="1193"/>
      <c r="I44" s="358">
        <v>233</v>
      </c>
      <c r="J44" s="359">
        <v>212</v>
      </c>
      <c r="K44" s="359">
        <v>230</v>
      </c>
      <c r="L44" s="359">
        <v>424</v>
      </c>
      <c r="M44" s="360">
        <v>387</v>
      </c>
    </row>
    <row r="45" spans="2:13" ht="27.75" customHeight="1" x14ac:dyDescent="0.15">
      <c r="B45" s="1186"/>
      <c r="C45" s="1187"/>
      <c r="D45" s="106"/>
      <c r="E45" s="1192" t="s">
        <v>37</v>
      </c>
      <c r="F45" s="1192"/>
      <c r="G45" s="1192"/>
      <c r="H45" s="1193"/>
      <c r="I45" s="358">
        <v>3874</v>
      </c>
      <c r="J45" s="359">
        <v>4054</v>
      </c>
      <c r="K45" s="359">
        <v>3817</v>
      </c>
      <c r="L45" s="359">
        <v>3913</v>
      </c>
      <c r="M45" s="360">
        <v>3463</v>
      </c>
    </row>
    <row r="46" spans="2:13" ht="27.75" customHeight="1" x14ac:dyDescent="0.15">
      <c r="B46" s="1186"/>
      <c r="C46" s="1187"/>
      <c r="D46" s="107"/>
      <c r="E46" s="1192" t="s">
        <v>38</v>
      </c>
      <c r="F46" s="1192"/>
      <c r="G46" s="1192"/>
      <c r="H46" s="1193"/>
      <c r="I46" s="358" t="s">
        <v>515</v>
      </c>
      <c r="J46" s="359" t="s">
        <v>515</v>
      </c>
      <c r="K46" s="359" t="s">
        <v>515</v>
      </c>
      <c r="L46" s="359" t="s">
        <v>515</v>
      </c>
      <c r="M46" s="360" t="s">
        <v>515</v>
      </c>
    </row>
    <row r="47" spans="2:13" ht="27.75" customHeight="1" x14ac:dyDescent="0.15">
      <c r="B47" s="1186"/>
      <c r="C47" s="1187"/>
      <c r="D47" s="108"/>
      <c r="E47" s="1194" t="s">
        <v>39</v>
      </c>
      <c r="F47" s="1195"/>
      <c r="G47" s="1195"/>
      <c r="H47" s="1196"/>
      <c r="I47" s="358" t="s">
        <v>515</v>
      </c>
      <c r="J47" s="359" t="s">
        <v>515</v>
      </c>
      <c r="K47" s="359" t="s">
        <v>515</v>
      </c>
      <c r="L47" s="359" t="s">
        <v>515</v>
      </c>
      <c r="M47" s="360" t="s">
        <v>515</v>
      </c>
    </row>
    <row r="48" spans="2:13" ht="27.75" customHeight="1" x14ac:dyDescent="0.15">
      <c r="B48" s="1186"/>
      <c r="C48" s="1187"/>
      <c r="D48" s="106"/>
      <c r="E48" s="1192" t="s">
        <v>40</v>
      </c>
      <c r="F48" s="1192"/>
      <c r="G48" s="1192"/>
      <c r="H48" s="1193"/>
      <c r="I48" s="358" t="s">
        <v>515</v>
      </c>
      <c r="J48" s="359" t="s">
        <v>515</v>
      </c>
      <c r="K48" s="359" t="s">
        <v>515</v>
      </c>
      <c r="L48" s="359" t="s">
        <v>515</v>
      </c>
      <c r="M48" s="360" t="s">
        <v>515</v>
      </c>
    </row>
    <row r="49" spans="2:13" ht="27.75" customHeight="1" x14ac:dyDescent="0.15">
      <c r="B49" s="1188"/>
      <c r="C49" s="1189"/>
      <c r="D49" s="106"/>
      <c r="E49" s="1192" t="s">
        <v>41</v>
      </c>
      <c r="F49" s="1192"/>
      <c r="G49" s="1192"/>
      <c r="H49" s="1193"/>
      <c r="I49" s="358" t="s">
        <v>515</v>
      </c>
      <c r="J49" s="359" t="s">
        <v>515</v>
      </c>
      <c r="K49" s="359" t="s">
        <v>515</v>
      </c>
      <c r="L49" s="359" t="s">
        <v>515</v>
      </c>
      <c r="M49" s="360" t="s">
        <v>515</v>
      </c>
    </row>
    <row r="50" spans="2:13" ht="27.75" customHeight="1" x14ac:dyDescent="0.15">
      <c r="B50" s="1197" t="s">
        <v>42</v>
      </c>
      <c r="C50" s="1198"/>
      <c r="D50" s="109"/>
      <c r="E50" s="1192" t="s">
        <v>43</v>
      </c>
      <c r="F50" s="1192"/>
      <c r="G50" s="1192"/>
      <c r="H50" s="1193"/>
      <c r="I50" s="358">
        <v>14911</v>
      </c>
      <c r="J50" s="359">
        <v>14489</v>
      </c>
      <c r="K50" s="359">
        <v>14184</v>
      </c>
      <c r="L50" s="359">
        <v>13494</v>
      </c>
      <c r="M50" s="360">
        <v>14138</v>
      </c>
    </row>
    <row r="51" spans="2:13" ht="27.75" customHeight="1" x14ac:dyDescent="0.15">
      <c r="B51" s="1186"/>
      <c r="C51" s="1187"/>
      <c r="D51" s="106"/>
      <c r="E51" s="1192" t="s">
        <v>44</v>
      </c>
      <c r="F51" s="1192"/>
      <c r="G51" s="1192"/>
      <c r="H51" s="1193"/>
      <c r="I51" s="358">
        <v>66</v>
      </c>
      <c r="J51" s="359">
        <v>58</v>
      </c>
      <c r="K51" s="359">
        <v>95</v>
      </c>
      <c r="L51" s="359">
        <v>57</v>
      </c>
      <c r="M51" s="360">
        <v>50</v>
      </c>
    </row>
    <row r="52" spans="2:13" ht="27.75" customHeight="1" x14ac:dyDescent="0.15">
      <c r="B52" s="1188"/>
      <c r="C52" s="1189"/>
      <c r="D52" s="106"/>
      <c r="E52" s="1192" t="s">
        <v>45</v>
      </c>
      <c r="F52" s="1192"/>
      <c r="G52" s="1192"/>
      <c r="H52" s="1193"/>
      <c r="I52" s="358">
        <v>29217</v>
      </c>
      <c r="J52" s="359">
        <v>30320</v>
      </c>
      <c r="K52" s="359">
        <v>31271</v>
      </c>
      <c r="L52" s="359">
        <v>30464</v>
      </c>
      <c r="M52" s="360">
        <v>28464</v>
      </c>
    </row>
    <row r="53" spans="2:13" ht="27.75" customHeight="1" thickBot="1" x14ac:dyDescent="0.2">
      <c r="B53" s="1199" t="s">
        <v>46</v>
      </c>
      <c r="C53" s="1200"/>
      <c r="D53" s="110"/>
      <c r="E53" s="1201" t="s">
        <v>47</v>
      </c>
      <c r="F53" s="1201"/>
      <c r="G53" s="1201"/>
      <c r="H53" s="1202"/>
      <c r="I53" s="361">
        <v>-15979</v>
      </c>
      <c r="J53" s="362">
        <v>-14548</v>
      </c>
      <c r="K53" s="362">
        <v>-13382</v>
      </c>
      <c r="L53" s="362">
        <v>-13161</v>
      </c>
      <c r="M53" s="363">
        <v>-14584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7bzgtKxJLH0rBUoR1b2Pw33dTd3xBalWE+gFSSNknllU+Ukmm9leq/VimQd8Re/NRO0tiyMqhqdcpmFHZU0/pQ==" saltValue="+iWvHklvE3ZFAtTR+8HR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3383</v>
      </c>
      <c r="G55" s="122">
        <v>3378</v>
      </c>
      <c r="H55" s="123">
        <v>3378</v>
      </c>
    </row>
    <row r="56" spans="2:8" ht="52.5" customHeight="1" x14ac:dyDescent="0.15">
      <c r="B56" s="124"/>
      <c r="C56" s="1213" t="s">
        <v>51</v>
      </c>
      <c r="D56" s="1213"/>
      <c r="E56" s="1214"/>
      <c r="F56" s="125">
        <v>4233</v>
      </c>
      <c r="G56" s="125">
        <v>3427</v>
      </c>
      <c r="H56" s="126">
        <v>2904</v>
      </c>
    </row>
    <row r="57" spans="2:8" ht="53.25" customHeight="1" x14ac:dyDescent="0.15">
      <c r="B57" s="124"/>
      <c r="C57" s="1215" t="s">
        <v>52</v>
      </c>
      <c r="D57" s="1215"/>
      <c r="E57" s="1216"/>
      <c r="F57" s="127">
        <v>9323</v>
      </c>
      <c r="G57" s="127">
        <v>9599</v>
      </c>
      <c r="H57" s="128">
        <v>10328</v>
      </c>
    </row>
    <row r="58" spans="2:8" ht="45.75" customHeight="1" x14ac:dyDescent="0.15">
      <c r="B58" s="129"/>
      <c r="C58" s="1203" t="s">
        <v>596</v>
      </c>
      <c r="D58" s="1204"/>
      <c r="E58" s="1205"/>
      <c r="F58" s="130">
        <v>4000</v>
      </c>
      <c r="G58" s="130">
        <v>4000</v>
      </c>
      <c r="H58" s="131">
        <v>4000</v>
      </c>
    </row>
    <row r="59" spans="2:8" ht="45.75" customHeight="1" x14ac:dyDescent="0.15">
      <c r="B59" s="129"/>
      <c r="C59" s="1203" t="s">
        <v>597</v>
      </c>
      <c r="D59" s="1204"/>
      <c r="E59" s="1205"/>
      <c r="F59" s="130">
        <v>1101</v>
      </c>
      <c r="G59" s="130">
        <v>1261</v>
      </c>
      <c r="H59" s="131">
        <v>1417</v>
      </c>
    </row>
    <row r="60" spans="2:8" ht="45.75" customHeight="1" x14ac:dyDescent="0.15">
      <c r="B60" s="129"/>
      <c r="C60" s="1203" t="s">
        <v>598</v>
      </c>
      <c r="D60" s="1204"/>
      <c r="E60" s="1205"/>
      <c r="F60" s="130">
        <v>1255</v>
      </c>
      <c r="G60" s="130">
        <v>1255</v>
      </c>
      <c r="H60" s="131">
        <v>1255</v>
      </c>
    </row>
    <row r="61" spans="2:8" ht="45.75" customHeight="1" x14ac:dyDescent="0.15">
      <c r="B61" s="129"/>
      <c r="C61" s="1203" t="s">
        <v>599</v>
      </c>
      <c r="D61" s="1204"/>
      <c r="E61" s="1205"/>
      <c r="F61" s="130">
        <v>700</v>
      </c>
      <c r="G61" s="130">
        <v>670</v>
      </c>
      <c r="H61" s="131">
        <v>1016</v>
      </c>
    </row>
    <row r="62" spans="2:8" ht="45.75" customHeight="1" thickBot="1" x14ac:dyDescent="0.2">
      <c r="B62" s="132"/>
      <c r="C62" s="1206" t="s">
        <v>600</v>
      </c>
      <c r="D62" s="1207"/>
      <c r="E62" s="1208"/>
      <c r="F62" s="133">
        <v>781</v>
      </c>
      <c r="G62" s="133">
        <v>795</v>
      </c>
      <c r="H62" s="134">
        <v>946</v>
      </c>
    </row>
    <row r="63" spans="2:8" ht="52.5" customHeight="1" thickBot="1" x14ac:dyDescent="0.2">
      <c r="B63" s="135"/>
      <c r="C63" s="1209" t="s">
        <v>53</v>
      </c>
      <c r="D63" s="1209"/>
      <c r="E63" s="1210"/>
      <c r="F63" s="136">
        <v>16940</v>
      </c>
      <c r="G63" s="136">
        <v>16403</v>
      </c>
      <c r="H63" s="137">
        <v>16611</v>
      </c>
    </row>
    <row r="64" spans="2:8" x14ac:dyDescent="0.15"/>
  </sheetData>
  <sheetProtection algorithmName="SHA-512" hashValue="xizMBE0Q7BDm7vwU+JaqGUa3k7V2AvCjmfA14vh66QKyh7RZ54aJmlB6AhfpZtSnXrUJv9LFZB1YIofkMNsySw==" saltValue="mCJ+DE2z2xxqWviuMsCR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96742</v>
      </c>
      <c r="E3" s="156"/>
      <c r="F3" s="157">
        <v>85173</v>
      </c>
      <c r="G3" s="158"/>
      <c r="H3" s="159"/>
    </row>
    <row r="4" spans="1:8" x14ac:dyDescent="0.15">
      <c r="A4" s="160"/>
      <c r="B4" s="161"/>
      <c r="C4" s="162"/>
      <c r="D4" s="163">
        <v>71239</v>
      </c>
      <c r="E4" s="164"/>
      <c r="F4" s="165">
        <v>43913</v>
      </c>
      <c r="G4" s="166"/>
      <c r="H4" s="167"/>
    </row>
    <row r="5" spans="1:8" x14ac:dyDescent="0.15">
      <c r="A5" s="148" t="s">
        <v>548</v>
      </c>
      <c r="B5" s="153"/>
      <c r="C5" s="154"/>
      <c r="D5" s="155">
        <v>155309</v>
      </c>
      <c r="E5" s="156"/>
      <c r="F5" s="157">
        <v>94081</v>
      </c>
      <c r="G5" s="158"/>
      <c r="H5" s="159"/>
    </row>
    <row r="6" spans="1:8" x14ac:dyDescent="0.15">
      <c r="A6" s="160"/>
      <c r="B6" s="161"/>
      <c r="C6" s="162"/>
      <c r="D6" s="163">
        <v>98488</v>
      </c>
      <c r="E6" s="164"/>
      <c r="F6" s="165">
        <v>48949</v>
      </c>
      <c r="G6" s="166"/>
      <c r="H6" s="167"/>
    </row>
    <row r="7" spans="1:8" x14ac:dyDescent="0.15">
      <c r="A7" s="148" t="s">
        <v>549</v>
      </c>
      <c r="B7" s="153"/>
      <c r="C7" s="154"/>
      <c r="D7" s="155">
        <v>170201</v>
      </c>
      <c r="E7" s="156"/>
      <c r="F7" s="157">
        <v>92632</v>
      </c>
      <c r="G7" s="158"/>
      <c r="H7" s="159"/>
    </row>
    <row r="8" spans="1:8" x14ac:dyDescent="0.15">
      <c r="A8" s="160"/>
      <c r="B8" s="161"/>
      <c r="C8" s="162"/>
      <c r="D8" s="163">
        <v>75198</v>
      </c>
      <c r="E8" s="164"/>
      <c r="F8" s="165">
        <v>47978</v>
      </c>
      <c r="G8" s="166"/>
      <c r="H8" s="167"/>
    </row>
    <row r="9" spans="1:8" x14ac:dyDescent="0.15">
      <c r="A9" s="148" t="s">
        <v>550</v>
      </c>
      <c r="B9" s="153"/>
      <c r="C9" s="154"/>
      <c r="D9" s="155">
        <v>139510</v>
      </c>
      <c r="E9" s="156"/>
      <c r="F9" s="157">
        <v>96469</v>
      </c>
      <c r="G9" s="158"/>
      <c r="H9" s="159"/>
    </row>
    <row r="10" spans="1:8" x14ac:dyDescent="0.15">
      <c r="A10" s="160"/>
      <c r="B10" s="161"/>
      <c r="C10" s="162"/>
      <c r="D10" s="163">
        <v>91658</v>
      </c>
      <c r="E10" s="164"/>
      <c r="F10" s="165">
        <v>49775</v>
      </c>
      <c r="G10" s="166"/>
      <c r="H10" s="167"/>
    </row>
    <row r="11" spans="1:8" x14ac:dyDescent="0.15">
      <c r="A11" s="148" t="s">
        <v>551</v>
      </c>
      <c r="B11" s="153"/>
      <c r="C11" s="154"/>
      <c r="D11" s="155">
        <v>110603</v>
      </c>
      <c r="E11" s="156"/>
      <c r="F11" s="157">
        <v>85743</v>
      </c>
      <c r="G11" s="158"/>
      <c r="H11" s="159"/>
    </row>
    <row r="12" spans="1:8" x14ac:dyDescent="0.15">
      <c r="A12" s="160"/>
      <c r="B12" s="161"/>
      <c r="C12" s="168"/>
      <c r="D12" s="163">
        <v>41831</v>
      </c>
      <c r="E12" s="164"/>
      <c r="F12" s="165">
        <v>45231</v>
      </c>
      <c r="G12" s="166"/>
      <c r="H12" s="167"/>
    </row>
    <row r="13" spans="1:8" x14ac:dyDescent="0.15">
      <c r="A13" s="148"/>
      <c r="B13" s="153"/>
      <c r="C13" s="169"/>
      <c r="D13" s="170">
        <v>134473</v>
      </c>
      <c r="E13" s="171"/>
      <c r="F13" s="172">
        <v>90820</v>
      </c>
      <c r="G13" s="173"/>
      <c r="H13" s="159"/>
    </row>
    <row r="14" spans="1:8" x14ac:dyDescent="0.15">
      <c r="A14" s="160"/>
      <c r="B14" s="161"/>
      <c r="C14" s="162"/>
      <c r="D14" s="163">
        <v>75683</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9.23</v>
      </c>
      <c r="C19" s="174">
        <f>ROUND(VALUE(SUBSTITUTE(実質収支比率等に係る経年分析!G$48,"▲","-")),2)</f>
        <v>9.2799999999999994</v>
      </c>
      <c r="D19" s="174">
        <f>ROUND(VALUE(SUBSTITUTE(実質収支比率等に係る経年分析!H$48,"▲","-")),2)</f>
        <v>10.9</v>
      </c>
      <c r="E19" s="174">
        <f>ROUND(VALUE(SUBSTITUTE(実質収支比率等に係る経年分析!I$48,"▲","-")),2)</f>
        <v>9.51</v>
      </c>
      <c r="F19" s="174">
        <f>ROUND(VALUE(SUBSTITUTE(実質収支比率等に係る経年分析!J$48,"▲","-")),2)</f>
        <v>10.63</v>
      </c>
    </row>
    <row r="20" spans="1:11" x14ac:dyDescent="0.15">
      <c r="A20" s="174" t="s">
        <v>57</v>
      </c>
      <c r="B20" s="174">
        <f>ROUND(VALUE(SUBSTITUTE(実質収支比率等に係る経年分析!F$47,"▲","-")),2)</f>
        <v>19.739999999999998</v>
      </c>
      <c r="C20" s="174">
        <f>ROUND(VALUE(SUBSTITUTE(実質収支比率等に係る経年分析!G$47,"▲","-")),2)</f>
        <v>20.36</v>
      </c>
      <c r="D20" s="174">
        <f>ROUND(VALUE(SUBSTITUTE(実質収支比率等に係る経年分析!H$47,"▲","-")),2)</f>
        <v>19.68</v>
      </c>
      <c r="E20" s="174">
        <f>ROUND(VALUE(SUBSTITUTE(実質収支比率等に係る経年分析!I$47,"▲","-")),2)</f>
        <v>19.03</v>
      </c>
      <c r="F20" s="174">
        <f>ROUND(VALUE(SUBSTITUTE(実質収支比率等に係る経年分析!J$47,"▲","-")),2)</f>
        <v>19.55</v>
      </c>
    </row>
    <row r="21" spans="1:11" x14ac:dyDescent="0.15">
      <c r="A21" s="174" t="s">
        <v>58</v>
      </c>
      <c r="B21" s="174">
        <f>IF(ISNUMBER(VALUE(SUBSTITUTE(実質収支比率等に係る経年分析!F$49,"▲","-"))),ROUND(VALUE(SUBSTITUTE(実質収支比率等に係る経年分析!F$49,"▲","-")),2),NA())</f>
        <v>13.93</v>
      </c>
      <c r="C21" s="174">
        <f>IF(ISNUMBER(VALUE(SUBSTITUTE(実質収支比率等に係る経年分析!G$49,"▲","-"))),ROUND(VALUE(SUBSTITUTE(実質収支比率等に係る経年分析!G$49,"▲","-")),2),NA())</f>
        <v>13.1</v>
      </c>
      <c r="D21" s="174">
        <f>IF(ISNUMBER(VALUE(SUBSTITUTE(実質収支比率等に係る経年分析!H$49,"▲","-"))),ROUND(VALUE(SUBSTITUTE(実質収支比率等に係る経年分析!H$49,"▲","-")),2),NA())</f>
        <v>10.34</v>
      </c>
      <c r="E21" s="174">
        <f>IF(ISNUMBER(VALUE(SUBSTITUTE(実質収支比率等に係る経年分析!I$49,"▲","-"))),ROUND(VALUE(SUBSTITUTE(実質収支比率等に係る経年分析!I$49,"▲","-")),2),NA())</f>
        <v>12.45</v>
      </c>
      <c r="F21" s="174">
        <f>IF(ISNUMBER(VALUE(SUBSTITUTE(実質収支比率等に係る経年分析!J$49,"▲","-"))),ROUND(VALUE(SUBSTITUTE(実質収支比率等に係る経年分析!J$49,"▲","-")),2),NA())</f>
        <v>9.52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4.1900000000000004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1.76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1.56</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3.15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3.15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9.23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9.2799999999999994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10.89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10.62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3808</v>
      </c>
      <c r="E42" s="176"/>
      <c r="F42" s="176"/>
      <c r="G42" s="176">
        <f>'実質公債費比率（分子）の構造'!L$52</f>
        <v>3767</v>
      </c>
      <c r="H42" s="176"/>
      <c r="I42" s="176"/>
      <c r="J42" s="176">
        <f>'実質公債費比率（分子）の構造'!M$52</f>
        <v>3812</v>
      </c>
      <c r="K42" s="176"/>
      <c r="L42" s="176"/>
      <c r="M42" s="176">
        <f>'実質公債費比率（分子）の構造'!N$52</f>
        <v>4043</v>
      </c>
      <c r="N42" s="176"/>
      <c r="O42" s="176"/>
      <c r="P42" s="176">
        <f>'実質公債費比率（分子）の構造'!O$52</f>
        <v>4061</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12</v>
      </c>
      <c r="C44" s="176"/>
      <c r="D44" s="176"/>
      <c r="E44" s="176">
        <f>'実質公債費比率（分子）の構造'!L$50</f>
        <v>11</v>
      </c>
      <c r="F44" s="176"/>
      <c r="G44" s="176"/>
      <c r="H44" s="176">
        <f>'実質公債費比率（分子）の構造'!M$50</f>
        <v>8</v>
      </c>
      <c r="I44" s="176"/>
      <c r="J44" s="176"/>
      <c r="K44" s="176">
        <f>'実質公債費比率（分子）の構造'!N$50</f>
        <v>1</v>
      </c>
      <c r="L44" s="176"/>
      <c r="M44" s="176"/>
      <c r="N44" s="176">
        <f>'実質公債費比率（分子）の構造'!O$50</f>
        <v>1</v>
      </c>
      <c r="O44" s="176"/>
      <c r="P44" s="176"/>
    </row>
    <row r="45" spans="1:16" x14ac:dyDescent="0.15">
      <c r="A45" s="176" t="s">
        <v>68</v>
      </c>
      <c r="B45" s="176">
        <f>'実質公債費比率（分子）の構造'!K$49</f>
        <v>165</v>
      </c>
      <c r="C45" s="176"/>
      <c r="D45" s="176"/>
      <c r="E45" s="176">
        <f>'実質公債費比率（分子）の構造'!L$49</f>
        <v>122</v>
      </c>
      <c r="F45" s="176"/>
      <c r="G45" s="176"/>
      <c r="H45" s="176">
        <f>'実質公債費比率（分子）の構造'!M$49</f>
        <v>114</v>
      </c>
      <c r="I45" s="176"/>
      <c r="J45" s="176"/>
      <c r="K45" s="176">
        <f>'実質公債費比率（分子）の構造'!N$49</f>
        <v>128</v>
      </c>
      <c r="L45" s="176"/>
      <c r="M45" s="176"/>
      <c r="N45" s="176">
        <f>'実質公債費比率（分子）の構造'!O$49</f>
        <v>148</v>
      </c>
      <c r="O45" s="176"/>
      <c r="P45" s="176"/>
    </row>
    <row r="46" spans="1:16" x14ac:dyDescent="0.15">
      <c r="A46" s="176" t="s">
        <v>69</v>
      </c>
      <c r="B46" s="176">
        <f>'実質公債費比率（分子）の構造'!K$48</f>
        <v>483</v>
      </c>
      <c r="C46" s="176"/>
      <c r="D46" s="176"/>
      <c r="E46" s="176">
        <f>'実質公債費比率（分子）の構造'!L$48</f>
        <v>464</v>
      </c>
      <c r="F46" s="176"/>
      <c r="G46" s="176"/>
      <c r="H46" s="176">
        <f>'実質公債費比率（分子）の構造'!M$48</f>
        <v>424</v>
      </c>
      <c r="I46" s="176"/>
      <c r="J46" s="176"/>
      <c r="K46" s="176">
        <f>'実質公債費比率（分子）の構造'!N$48</f>
        <v>430</v>
      </c>
      <c r="L46" s="176"/>
      <c r="M46" s="176"/>
      <c r="N46" s="176">
        <f>'実質公債費比率（分子）の構造'!O$48</f>
        <v>430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2844</v>
      </c>
      <c r="C49" s="176"/>
      <c r="D49" s="176"/>
      <c r="E49" s="176">
        <f>'実質公債費比率（分子）の構造'!L$45</f>
        <v>2586</v>
      </c>
      <c r="F49" s="176"/>
      <c r="G49" s="176"/>
      <c r="H49" s="176">
        <f>'実質公債費比率（分子）の構造'!M$45</f>
        <v>2477</v>
      </c>
      <c r="I49" s="176"/>
      <c r="J49" s="176"/>
      <c r="K49" s="176">
        <f>'実質公債費比率（分子）の構造'!N$45</f>
        <v>2907</v>
      </c>
      <c r="L49" s="176"/>
      <c r="M49" s="176"/>
      <c r="N49" s="176">
        <f>'実質公債費比率（分子）の構造'!O$45</f>
        <v>2840</v>
      </c>
      <c r="O49" s="176"/>
      <c r="P49" s="176"/>
    </row>
    <row r="50" spans="1:16" x14ac:dyDescent="0.15">
      <c r="A50" s="176" t="s">
        <v>73</v>
      </c>
      <c r="B50" s="176" t="e">
        <f>NA()</f>
        <v>#N/A</v>
      </c>
      <c r="C50" s="176">
        <f>IF(ISNUMBER('実質公債費比率（分子）の構造'!K$53),'実質公債費比率（分子）の構造'!K$53,NA())</f>
        <v>-304</v>
      </c>
      <c r="D50" s="176" t="e">
        <f>NA()</f>
        <v>#N/A</v>
      </c>
      <c r="E50" s="176" t="e">
        <f>NA()</f>
        <v>#N/A</v>
      </c>
      <c r="F50" s="176">
        <f>IF(ISNUMBER('実質公債費比率（分子）の構造'!L$53),'実質公債費比率（分子）の構造'!L$53,NA())</f>
        <v>-584</v>
      </c>
      <c r="G50" s="176" t="e">
        <f>NA()</f>
        <v>#N/A</v>
      </c>
      <c r="H50" s="176" t="e">
        <f>NA()</f>
        <v>#N/A</v>
      </c>
      <c r="I50" s="176">
        <f>IF(ISNUMBER('実質公債費比率（分子）の構造'!M$53),'実質公債費比率（分子）の構造'!M$53,NA())</f>
        <v>-789</v>
      </c>
      <c r="J50" s="176" t="e">
        <f>NA()</f>
        <v>#N/A</v>
      </c>
      <c r="K50" s="176" t="e">
        <f>NA()</f>
        <v>#N/A</v>
      </c>
      <c r="L50" s="176">
        <f>IF(ISNUMBER('実質公債費比率（分子）の構造'!N$53),'実質公債費比率（分子）の構造'!N$53,NA())</f>
        <v>-577</v>
      </c>
      <c r="M50" s="176" t="e">
        <f>NA()</f>
        <v>#N/A</v>
      </c>
      <c r="N50" s="176" t="e">
        <f>NA()</f>
        <v>#N/A</v>
      </c>
      <c r="O50" s="176">
        <f>IF(ISNUMBER('実質公債費比率（分子）の構造'!O$53),'実質公債費比率（分子）の構造'!O$53,NA())</f>
        <v>-642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29217</v>
      </c>
      <c r="E56" s="175"/>
      <c r="F56" s="175"/>
      <c r="G56" s="175">
        <f>'将来負担比率（分子）の構造'!J$52</f>
        <v>30320</v>
      </c>
      <c r="H56" s="175"/>
      <c r="I56" s="175"/>
      <c r="J56" s="175">
        <f>'将来負担比率（分子）の構造'!K$52</f>
        <v>31271</v>
      </c>
      <c r="K56" s="175"/>
      <c r="L56" s="175"/>
      <c r="M56" s="175">
        <f>'将来負担比率（分子）の構造'!L$52</f>
        <v>30464</v>
      </c>
      <c r="N56" s="175"/>
      <c r="O56" s="175"/>
      <c r="P56" s="175">
        <f>'将来負担比率（分子）の構造'!M$52</f>
        <v>28464</v>
      </c>
    </row>
    <row r="57" spans="1:16" x14ac:dyDescent="0.15">
      <c r="A57" s="175" t="s">
        <v>44</v>
      </c>
      <c r="B57" s="175"/>
      <c r="C57" s="175"/>
      <c r="D57" s="175">
        <f>'将来負担比率（分子）の構造'!I$51</f>
        <v>66</v>
      </c>
      <c r="E57" s="175"/>
      <c r="F57" s="175"/>
      <c r="G57" s="175">
        <f>'将来負担比率（分子）の構造'!J$51</f>
        <v>58</v>
      </c>
      <c r="H57" s="175"/>
      <c r="I57" s="175"/>
      <c r="J57" s="175">
        <f>'将来負担比率（分子）の構造'!K$51</f>
        <v>95</v>
      </c>
      <c r="K57" s="175"/>
      <c r="L57" s="175"/>
      <c r="M57" s="175">
        <f>'将来負担比率（分子）の構造'!L$51</f>
        <v>57</v>
      </c>
      <c r="N57" s="175"/>
      <c r="O57" s="175"/>
      <c r="P57" s="175">
        <f>'将来負担比率（分子）の構造'!M$51</f>
        <v>50</v>
      </c>
    </row>
    <row r="58" spans="1:16" x14ac:dyDescent="0.15">
      <c r="A58" s="175" t="s">
        <v>43</v>
      </c>
      <c r="B58" s="175"/>
      <c r="C58" s="175"/>
      <c r="D58" s="175">
        <f>'将来負担比率（分子）の構造'!I$50</f>
        <v>14911</v>
      </c>
      <c r="E58" s="175"/>
      <c r="F58" s="175"/>
      <c r="G58" s="175">
        <f>'将来負担比率（分子）の構造'!J$50</f>
        <v>14489</v>
      </c>
      <c r="H58" s="175"/>
      <c r="I58" s="175"/>
      <c r="J58" s="175">
        <f>'将来負担比率（分子）の構造'!K$50</f>
        <v>14184</v>
      </c>
      <c r="K58" s="175"/>
      <c r="L58" s="175"/>
      <c r="M58" s="175">
        <f>'将来負担比率（分子）の構造'!L$50</f>
        <v>13494</v>
      </c>
      <c r="N58" s="175"/>
      <c r="O58" s="175"/>
      <c r="P58" s="175">
        <f>'将来負担比率（分子）の構造'!M$50</f>
        <v>14138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3874</v>
      </c>
      <c r="C62" s="175"/>
      <c r="D62" s="175"/>
      <c r="E62" s="175">
        <f>'将来負担比率（分子）の構造'!J$45</f>
        <v>4054</v>
      </c>
      <c r="F62" s="175"/>
      <c r="G62" s="175"/>
      <c r="H62" s="175">
        <f>'将来負担比率（分子）の構造'!K$45</f>
        <v>3817</v>
      </c>
      <c r="I62" s="175"/>
      <c r="J62" s="175"/>
      <c r="K62" s="175">
        <f>'将来負担比率（分子）の構造'!L$45</f>
        <v>3913</v>
      </c>
      <c r="L62" s="175"/>
      <c r="M62" s="175"/>
      <c r="N62" s="175">
        <f>'将来負担比率（分子）の構造'!M$45</f>
        <v>3463</v>
      </c>
      <c r="O62" s="175"/>
      <c r="P62" s="175"/>
    </row>
    <row r="63" spans="1:16" x14ac:dyDescent="0.15">
      <c r="A63" s="175" t="s">
        <v>36</v>
      </c>
      <c r="B63" s="175">
        <f>'将来負担比率（分子）の構造'!I$44</f>
        <v>233</v>
      </c>
      <c r="C63" s="175"/>
      <c r="D63" s="175"/>
      <c r="E63" s="175">
        <f>'将来負担比率（分子）の構造'!J$44</f>
        <v>212</v>
      </c>
      <c r="F63" s="175"/>
      <c r="G63" s="175"/>
      <c r="H63" s="175">
        <f>'将来負担比率（分子）の構造'!K$44</f>
        <v>230</v>
      </c>
      <c r="I63" s="175"/>
      <c r="J63" s="175"/>
      <c r="K63" s="175">
        <f>'将来負担比率（分子）の構造'!L$44</f>
        <v>424</v>
      </c>
      <c r="L63" s="175"/>
      <c r="M63" s="175"/>
      <c r="N63" s="175">
        <f>'将来負担比率（分子）の構造'!M$44</f>
        <v>387</v>
      </c>
      <c r="O63" s="175"/>
      <c r="P63" s="175"/>
    </row>
    <row r="64" spans="1:16" x14ac:dyDescent="0.15">
      <c r="A64" s="175" t="s">
        <v>35</v>
      </c>
      <c r="B64" s="175">
        <f>'将来負担比率（分子）の構造'!I$43</f>
        <v>4152</v>
      </c>
      <c r="C64" s="175"/>
      <c r="D64" s="175"/>
      <c r="E64" s="175">
        <f>'将来負担比率（分子）の構造'!J$43</f>
        <v>4688</v>
      </c>
      <c r="F64" s="175"/>
      <c r="G64" s="175"/>
      <c r="H64" s="175">
        <f>'将来負担比率（分子）の構造'!K$43</f>
        <v>4946</v>
      </c>
      <c r="I64" s="175"/>
      <c r="J64" s="175"/>
      <c r="K64" s="175">
        <f>'将来負担比率（分子）の構造'!L$43</f>
        <v>4325</v>
      </c>
      <c r="L64" s="175"/>
      <c r="M64" s="175"/>
      <c r="N64" s="175">
        <f>'将来負担比率（分子）の構造'!M$43</f>
        <v>3917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19958</v>
      </c>
      <c r="C66" s="175"/>
      <c r="D66" s="175"/>
      <c r="E66" s="175">
        <f>'将来負担比率（分子）の構造'!J$41</f>
        <v>21365</v>
      </c>
      <c r="F66" s="175"/>
      <c r="G66" s="175"/>
      <c r="H66" s="175">
        <f>'将来負担比率（分子）の構造'!K$41</f>
        <v>23173</v>
      </c>
      <c r="I66" s="175"/>
      <c r="J66" s="175"/>
      <c r="K66" s="175">
        <f>'将来負担比率（分子）の構造'!L$41</f>
        <v>22193</v>
      </c>
      <c r="L66" s="175"/>
      <c r="M66" s="175"/>
      <c r="N66" s="175">
        <f>'将来負担比率（分子）の構造'!M$41</f>
        <v>20299</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3383</v>
      </c>
      <c r="C72" s="179">
        <f>基金残高に係る経年分析!G55</f>
        <v>3378</v>
      </c>
      <c r="D72" s="179">
        <f>基金残高に係る経年分析!H55</f>
        <v>3378</v>
      </c>
    </row>
    <row r="73" spans="1:16" x14ac:dyDescent="0.15">
      <c r="A73" s="178" t="s">
        <v>80</v>
      </c>
      <c r="B73" s="179">
        <f>基金残高に係る経年分析!F56</f>
        <v>4233</v>
      </c>
      <c r="C73" s="179">
        <f>基金残高に係る経年分析!G56</f>
        <v>3427</v>
      </c>
      <c r="D73" s="179">
        <f>基金残高に係る経年分析!H56</f>
        <v>2904</v>
      </c>
    </row>
    <row r="74" spans="1:16" x14ac:dyDescent="0.15">
      <c r="A74" s="178" t="s">
        <v>81</v>
      </c>
      <c r="B74" s="179">
        <f>基金残高に係る経年分析!F57</f>
        <v>9323</v>
      </c>
      <c r="C74" s="179">
        <f>基金残高に係る経年分析!G57</f>
        <v>9599</v>
      </c>
      <c r="D74" s="179">
        <f>基金残高に係る経年分析!H57</f>
        <v>10328</v>
      </c>
    </row>
  </sheetData>
  <sheetProtection algorithmName="SHA-512" hashValue="PR0dTZcZ8Tj9bUMIDGtTlxPhWU6eS4niQ1cjDkDcsS496fzB57FT5tMfSaqIsZJdKx0qhsZLrX7/nkFftLT9kQ==" saltValue="bYMQXS7Dr66FQX46gKxP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3695541</v>
      </c>
      <c r="S5" s="613"/>
      <c r="T5" s="613"/>
      <c r="U5" s="613"/>
      <c r="V5" s="613"/>
      <c r="W5" s="613"/>
      <c r="X5" s="613"/>
      <c r="Y5" s="614"/>
      <c r="Z5" s="615">
        <v>10.3</v>
      </c>
      <c r="AA5" s="615"/>
      <c r="AB5" s="615"/>
      <c r="AC5" s="615"/>
      <c r="AD5" s="616">
        <v>3695541</v>
      </c>
      <c r="AE5" s="616"/>
      <c r="AF5" s="616"/>
      <c r="AG5" s="616"/>
      <c r="AH5" s="616"/>
      <c r="AI5" s="616"/>
      <c r="AJ5" s="616"/>
      <c r="AK5" s="616"/>
      <c r="AL5" s="617">
        <v>21.4</v>
      </c>
      <c r="AM5" s="618"/>
      <c r="AN5" s="618"/>
      <c r="AO5" s="619"/>
      <c r="AP5" s="609" t="s">
        <v>232</v>
      </c>
      <c r="AQ5" s="610"/>
      <c r="AR5" s="610"/>
      <c r="AS5" s="610"/>
      <c r="AT5" s="610"/>
      <c r="AU5" s="610"/>
      <c r="AV5" s="610"/>
      <c r="AW5" s="610"/>
      <c r="AX5" s="610"/>
      <c r="AY5" s="610"/>
      <c r="AZ5" s="610"/>
      <c r="BA5" s="610"/>
      <c r="BB5" s="610"/>
      <c r="BC5" s="610"/>
      <c r="BD5" s="610"/>
      <c r="BE5" s="610"/>
      <c r="BF5" s="611"/>
      <c r="BG5" s="623">
        <v>3688208</v>
      </c>
      <c r="BH5" s="624"/>
      <c r="BI5" s="624"/>
      <c r="BJ5" s="624"/>
      <c r="BK5" s="624"/>
      <c r="BL5" s="624"/>
      <c r="BM5" s="624"/>
      <c r="BN5" s="625"/>
      <c r="BO5" s="626">
        <v>99.8</v>
      </c>
      <c r="BP5" s="626"/>
      <c r="BQ5" s="626"/>
      <c r="BR5" s="626"/>
      <c r="BS5" s="627">
        <v>20568</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238878</v>
      </c>
      <c r="S6" s="624"/>
      <c r="T6" s="624"/>
      <c r="U6" s="624"/>
      <c r="V6" s="624"/>
      <c r="W6" s="624"/>
      <c r="X6" s="624"/>
      <c r="Y6" s="625"/>
      <c r="Z6" s="626">
        <v>0.7</v>
      </c>
      <c r="AA6" s="626"/>
      <c r="AB6" s="626"/>
      <c r="AC6" s="626"/>
      <c r="AD6" s="627">
        <v>238878</v>
      </c>
      <c r="AE6" s="627"/>
      <c r="AF6" s="627"/>
      <c r="AG6" s="627"/>
      <c r="AH6" s="627"/>
      <c r="AI6" s="627"/>
      <c r="AJ6" s="627"/>
      <c r="AK6" s="627"/>
      <c r="AL6" s="628">
        <v>1.4</v>
      </c>
      <c r="AM6" s="629"/>
      <c r="AN6" s="629"/>
      <c r="AO6" s="630"/>
      <c r="AP6" s="620" t="s">
        <v>237</v>
      </c>
      <c r="AQ6" s="621"/>
      <c r="AR6" s="621"/>
      <c r="AS6" s="621"/>
      <c r="AT6" s="621"/>
      <c r="AU6" s="621"/>
      <c r="AV6" s="621"/>
      <c r="AW6" s="621"/>
      <c r="AX6" s="621"/>
      <c r="AY6" s="621"/>
      <c r="AZ6" s="621"/>
      <c r="BA6" s="621"/>
      <c r="BB6" s="621"/>
      <c r="BC6" s="621"/>
      <c r="BD6" s="621"/>
      <c r="BE6" s="621"/>
      <c r="BF6" s="622"/>
      <c r="BG6" s="623">
        <v>3688208</v>
      </c>
      <c r="BH6" s="624"/>
      <c r="BI6" s="624"/>
      <c r="BJ6" s="624"/>
      <c r="BK6" s="624"/>
      <c r="BL6" s="624"/>
      <c r="BM6" s="624"/>
      <c r="BN6" s="625"/>
      <c r="BO6" s="626">
        <v>99.8</v>
      </c>
      <c r="BP6" s="626"/>
      <c r="BQ6" s="626"/>
      <c r="BR6" s="626"/>
      <c r="BS6" s="627">
        <v>20568</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192122</v>
      </c>
      <c r="CS6" s="624"/>
      <c r="CT6" s="624"/>
      <c r="CU6" s="624"/>
      <c r="CV6" s="624"/>
      <c r="CW6" s="624"/>
      <c r="CX6" s="624"/>
      <c r="CY6" s="625"/>
      <c r="CZ6" s="617">
        <v>0.6</v>
      </c>
      <c r="DA6" s="618"/>
      <c r="DB6" s="618"/>
      <c r="DC6" s="634"/>
      <c r="DD6" s="632" t="s">
        <v>140</v>
      </c>
      <c r="DE6" s="624"/>
      <c r="DF6" s="624"/>
      <c r="DG6" s="624"/>
      <c r="DH6" s="624"/>
      <c r="DI6" s="624"/>
      <c r="DJ6" s="624"/>
      <c r="DK6" s="624"/>
      <c r="DL6" s="624"/>
      <c r="DM6" s="624"/>
      <c r="DN6" s="624"/>
      <c r="DO6" s="624"/>
      <c r="DP6" s="625"/>
      <c r="DQ6" s="632">
        <v>192113</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965</v>
      </c>
      <c r="S7" s="624"/>
      <c r="T7" s="624"/>
      <c r="U7" s="624"/>
      <c r="V7" s="624"/>
      <c r="W7" s="624"/>
      <c r="X7" s="624"/>
      <c r="Y7" s="625"/>
      <c r="Z7" s="626">
        <v>0</v>
      </c>
      <c r="AA7" s="626"/>
      <c r="AB7" s="626"/>
      <c r="AC7" s="626"/>
      <c r="AD7" s="627">
        <v>965</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1418950</v>
      </c>
      <c r="BH7" s="624"/>
      <c r="BI7" s="624"/>
      <c r="BJ7" s="624"/>
      <c r="BK7" s="624"/>
      <c r="BL7" s="624"/>
      <c r="BM7" s="624"/>
      <c r="BN7" s="625"/>
      <c r="BO7" s="626">
        <v>38.4</v>
      </c>
      <c r="BP7" s="626"/>
      <c r="BQ7" s="626"/>
      <c r="BR7" s="626"/>
      <c r="BS7" s="627">
        <v>20568</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5113212</v>
      </c>
      <c r="CS7" s="624"/>
      <c r="CT7" s="624"/>
      <c r="CU7" s="624"/>
      <c r="CV7" s="624"/>
      <c r="CW7" s="624"/>
      <c r="CX7" s="624"/>
      <c r="CY7" s="625"/>
      <c r="CZ7" s="626">
        <v>15.2</v>
      </c>
      <c r="DA7" s="626"/>
      <c r="DB7" s="626"/>
      <c r="DC7" s="626"/>
      <c r="DD7" s="632">
        <v>358362</v>
      </c>
      <c r="DE7" s="624"/>
      <c r="DF7" s="624"/>
      <c r="DG7" s="624"/>
      <c r="DH7" s="624"/>
      <c r="DI7" s="624"/>
      <c r="DJ7" s="624"/>
      <c r="DK7" s="624"/>
      <c r="DL7" s="624"/>
      <c r="DM7" s="624"/>
      <c r="DN7" s="624"/>
      <c r="DO7" s="624"/>
      <c r="DP7" s="625"/>
      <c r="DQ7" s="632">
        <v>3733798</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10367</v>
      </c>
      <c r="S8" s="624"/>
      <c r="T8" s="624"/>
      <c r="U8" s="624"/>
      <c r="V8" s="624"/>
      <c r="W8" s="624"/>
      <c r="X8" s="624"/>
      <c r="Y8" s="625"/>
      <c r="Z8" s="626">
        <v>0</v>
      </c>
      <c r="AA8" s="626"/>
      <c r="AB8" s="626"/>
      <c r="AC8" s="626"/>
      <c r="AD8" s="627">
        <v>10367</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66947</v>
      </c>
      <c r="BH8" s="624"/>
      <c r="BI8" s="624"/>
      <c r="BJ8" s="624"/>
      <c r="BK8" s="624"/>
      <c r="BL8" s="624"/>
      <c r="BM8" s="624"/>
      <c r="BN8" s="625"/>
      <c r="BO8" s="626">
        <v>1.8</v>
      </c>
      <c r="BP8" s="626"/>
      <c r="BQ8" s="626"/>
      <c r="BR8" s="626"/>
      <c r="BS8" s="627" t="s">
        <v>140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10453616</v>
      </c>
      <c r="CS8" s="624"/>
      <c r="CT8" s="624"/>
      <c r="CU8" s="624"/>
      <c r="CV8" s="624"/>
      <c r="CW8" s="624"/>
      <c r="CX8" s="624"/>
      <c r="CY8" s="625"/>
      <c r="CZ8" s="626">
        <v>31</v>
      </c>
      <c r="DA8" s="626"/>
      <c r="DB8" s="626"/>
      <c r="DC8" s="626"/>
      <c r="DD8" s="632">
        <v>89841</v>
      </c>
      <c r="DE8" s="624"/>
      <c r="DF8" s="624"/>
      <c r="DG8" s="624"/>
      <c r="DH8" s="624"/>
      <c r="DI8" s="624"/>
      <c r="DJ8" s="624"/>
      <c r="DK8" s="624"/>
      <c r="DL8" s="624"/>
      <c r="DM8" s="624"/>
      <c r="DN8" s="624"/>
      <c r="DO8" s="624"/>
      <c r="DP8" s="625"/>
      <c r="DQ8" s="632">
        <v>4908819</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10020</v>
      </c>
      <c r="S9" s="624"/>
      <c r="T9" s="624"/>
      <c r="U9" s="624"/>
      <c r="V9" s="624"/>
      <c r="W9" s="624"/>
      <c r="X9" s="624"/>
      <c r="Y9" s="625"/>
      <c r="Z9" s="626">
        <v>0</v>
      </c>
      <c r="AA9" s="626"/>
      <c r="AB9" s="626"/>
      <c r="AC9" s="626"/>
      <c r="AD9" s="627">
        <v>10020</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1210769</v>
      </c>
      <c r="BH9" s="624"/>
      <c r="BI9" s="624"/>
      <c r="BJ9" s="624"/>
      <c r="BK9" s="624"/>
      <c r="BL9" s="624"/>
      <c r="BM9" s="624"/>
      <c r="BN9" s="625"/>
      <c r="BO9" s="626">
        <v>32.799999999999997</v>
      </c>
      <c r="BP9" s="626"/>
      <c r="BQ9" s="626"/>
      <c r="BR9" s="626"/>
      <c r="BS9" s="627" t="s">
        <v>247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2839481</v>
      </c>
      <c r="CS9" s="624"/>
      <c r="CT9" s="624"/>
      <c r="CU9" s="624"/>
      <c r="CV9" s="624"/>
      <c r="CW9" s="624"/>
      <c r="CX9" s="624"/>
      <c r="CY9" s="625"/>
      <c r="CZ9" s="626">
        <v>8.4</v>
      </c>
      <c r="DA9" s="626"/>
      <c r="DB9" s="626"/>
      <c r="DC9" s="626"/>
      <c r="DD9" s="632">
        <v>329258</v>
      </c>
      <c r="DE9" s="624"/>
      <c r="DF9" s="624"/>
      <c r="DG9" s="624"/>
      <c r="DH9" s="624"/>
      <c r="DI9" s="624"/>
      <c r="DJ9" s="624"/>
      <c r="DK9" s="624"/>
      <c r="DL9" s="624"/>
      <c r="DM9" s="624"/>
      <c r="DN9" s="624"/>
      <c r="DO9" s="624"/>
      <c r="DP9" s="625"/>
      <c r="DQ9" s="632">
        <v>2150330</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140</v>
      </c>
      <c r="AA10" s="626"/>
      <c r="AB10" s="626"/>
      <c r="AC10" s="626"/>
      <c r="AD10" s="627" t="s">
        <v>247</v>
      </c>
      <c r="AE10" s="627"/>
      <c r="AF10" s="627"/>
      <c r="AG10" s="627"/>
      <c r="AH10" s="627"/>
      <c r="AI10" s="627"/>
      <c r="AJ10" s="627"/>
      <c r="AK10" s="627"/>
      <c r="AL10" s="628" t="s">
        <v>140</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66851</v>
      </c>
      <c r="BH10" s="624"/>
      <c r="BI10" s="624"/>
      <c r="BJ10" s="624"/>
      <c r="BK10" s="624"/>
      <c r="BL10" s="624"/>
      <c r="BM10" s="624"/>
      <c r="BN10" s="625"/>
      <c r="BO10" s="626">
        <v>1.8</v>
      </c>
      <c r="BP10" s="626"/>
      <c r="BQ10" s="626"/>
      <c r="BR10" s="626"/>
      <c r="BS10" s="627" t="s">
        <v>251</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525</v>
      </c>
      <c r="CS10" s="624"/>
      <c r="CT10" s="624"/>
      <c r="CU10" s="624"/>
      <c r="CV10" s="624"/>
      <c r="CW10" s="624"/>
      <c r="CX10" s="624"/>
      <c r="CY10" s="625"/>
      <c r="CZ10" s="626">
        <v>0</v>
      </c>
      <c r="DA10" s="626"/>
      <c r="DB10" s="626"/>
      <c r="DC10" s="626"/>
      <c r="DD10" s="632" t="s">
        <v>251</v>
      </c>
      <c r="DE10" s="624"/>
      <c r="DF10" s="624"/>
      <c r="DG10" s="624"/>
      <c r="DH10" s="624"/>
      <c r="DI10" s="624"/>
      <c r="DJ10" s="624"/>
      <c r="DK10" s="624"/>
      <c r="DL10" s="624"/>
      <c r="DM10" s="624"/>
      <c r="DN10" s="624"/>
      <c r="DO10" s="624"/>
      <c r="DP10" s="625"/>
      <c r="DQ10" s="632">
        <v>525</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1029474</v>
      </c>
      <c r="S11" s="624"/>
      <c r="T11" s="624"/>
      <c r="U11" s="624"/>
      <c r="V11" s="624"/>
      <c r="W11" s="624"/>
      <c r="X11" s="624"/>
      <c r="Y11" s="625"/>
      <c r="Z11" s="628">
        <v>2.9</v>
      </c>
      <c r="AA11" s="629"/>
      <c r="AB11" s="629"/>
      <c r="AC11" s="635"/>
      <c r="AD11" s="632">
        <v>1029474</v>
      </c>
      <c r="AE11" s="624"/>
      <c r="AF11" s="624"/>
      <c r="AG11" s="624"/>
      <c r="AH11" s="624"/>
      <c r="AI11" s="624"/>
      <c r="AJ11" s="624"/>
      <c r="AK11" s="625"/>
      <c r="AL11" s="628">
        <v>6</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74383</v>
      </c>
      <c r="BH11" s="624"/>
      <c r="BI11" s="624"/>
      <c r="BJ11" s="624"/>
      <c r="BK11" s="624"/>
      <c r="BL11" s="624"/>
      <c r="BM11" s="624"/>
      <c r="BN11" s="625"/>
      <c r="BO11" s="626">
        <v>2</v>
      </c>
      <c r="BP11" s="626"/>
      <c r="BQ11" s="626"/>
      <c r="BR11" s="626"/>
      <c r="BS11" s="627">
        <v>20568</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1718476</v>
      </c>
      <c r="CS11" s="624"/>
      <c r="CT11" s="624"/>
      <c r="CU11" s="624"/>
      <c r="CV11" s="624"/>
      <c r="CW11" s="624"/>
      <c r="CX11" s="624"/>
      <c r="CY11" s="625"/>
      <c r="CZ11" s="626">
        <v>5.0999999999999996</v>
      </c>
      <c r="DA11" s="626"/>
      <c r="DB11" s="626"/>
      <c r="DC11" s="626"/>
      <c r="DD11" s="632">
        <v>696778</v>
      </c>
      <c r="DE11" s="624"/>
      <c r="DF11" s="624"/>
      <c r="DG11" s="624"/>
      <c r="DH11" s="624"/>
      <c r="DI11" s="624"/>
      <c r="DJ11" s="624"/>
      <c r="DK11" s="624"/>
      <c r="DL11" s="624"/>
      <c r="DM11" s="624"/>
      <c r="DN11" s="624"/>
      <c r="DO11" s="624"/>
      <c r="DP11" s="625"/>
      <c r="DQ11" s="632">
        <v>823392</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7316</v>
      </c>
      <c r="S12" s="624"/>
      <c r="T12" s="624"/>
      <c r="U12" s="624"/>
      <c r="V12" s="624"/>
      <c r="W12" s="624"/>
      <c r="X12" s="624"/>
      <c r="Y12" s="625"/>
      <c r="Z12" s="626">
        <v>0</v>
      </c>
      <c r="AA12" s="626"/>
      <c r="AB12" s="626"/>
      <c r="AC12" s="626"/>
      <c r="AD12" s="627">
        <v>7316</v>
      </c>
      <c r="AE12" s="627"/>
      <c r="AF12" s="627"/>
      <c r="AG12" s="627"/>
      <c r="AH12" s="627"/>
      <c r="AI12" s="627"/>
      <c r="AJ12" s="627"/>
      <c r="AK12" s="627"/>
      <c r="AL12" s="628">
        <v>0</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1772955</v>
      </c>
      <c r="BH12" s="624"/>
      <c r="BI12" s="624"/>
      <c r="BJ12" s="624"/>
      <c r="BK12" s="624"/>
      <c r="BL12" s="624"/>
      <c r="BM12" s="624"/>
      <c r="BN12" s="625"/>
      <c r="BO12" s="626">
        <v>48</v>
      </c>
      <c r="BP12" s="626"/>
      <c r="BQ12" s="626"/>
      <c r="BR12" s="626"/>
      <c r="BS12" s="627" t="s">
        <v>140</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953814</v>
      </c>
      <c r="CS12" s="624"/>
      <c r="CT12" s="624"/>
      <c r="CU12" s="624"/>
      <c r="CV12" s="624"/>
      <c r="CW12" s="624"/>
      <c r="CX12" s="624"/>
      <c r="CY12" s="625"/>
      <c r="CZ12" s="626">
        <v>2.8</v>
      </c>
      <c r="DA12" s="626"/>
      <c r="DB12" s="626"/>
      <c r="DC12" s="626"/>
      <c r="DD12" s="632">
        <v>28957</v>
      </c>
      <c r="DE12" s="624"/>
      <c r="DF12" s="624"/>
      <c r="DG12" s="624"/>
      <c r="DH12" s="624"/>
      <c r="DI12" s="624"/>
      <c r="DJ12" s="624"/>
      <c r="DK12" s="624"/>
      <c r="DL12" s="624"/>
      <c r="DM12" s="624"/>
      <c r="DN12" s="624"/>
      <c r="DO12" s="624"/>
      <c r="DP12" s="625"/>
      <c r="DQ12" s="632">
        <v>709860</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251</v>
      </c>
      <c r="S13" s="624"/>
      <c r="T13" s="624"/>
      <c r="U13" s="624"/>
      <c r="V13" s="624"/>
      <c r="W13" s="624"/>
      <c r="X13" s="624"/>
      <c r="Y13" s="625"/>
      <c r="Z13" s="626" t="s">
        <v>247</v>
      </c>
      <c r="AA13" s="626"/>
      <c r="AB13" s="626"/>
      <c r="AC13" s="626"/>
      <c r="AD13" s="627" t="s">
        <v>140</v>
      </c>
      <c r="AE13" s="627"/>
      <c r="AF13" s="627"/>
      <c r="AG13" s="627"/>
      <c r="AH13" s="627"/>
      <c r="AI13" s="627"/>
      <c r="AJ13" s="627"/>
      <c r="AK13" s="627"/>
      <c r="AL13" s="628" t="s">
        <v>140</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1770918</v>
      </c>
      <c r="BH13" s="624"/>
      <c r="BI13" s="624"/>
      <c r="BJ13" s="624"/>
      <c r="BK13" s="624"/>
      <c r="BL13" s="624"/>
      <c r="BM13" s="624"/>
      <c r="BN13" s="625"/>
      <c r="BO13" s="626">
        <v>47.9</v>
      </c>
      <c r="BP13" s="626"/>
      <c r="BQ13" s="626"/>
      <c r="BR13" s="626"/>
      <c r="BS13" s="627" t="s">
        <v>251</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3663369</v>
      </c>
      <c r="CS13" s="624"/>
      <c r="CT13" s="624"/>
      <c r="CU13" s="624"/>
      <c r="CV13" s="624"/>
      <c r="CW13" s="624"/>
      <c r="CX13" s="624"/>
      <c r="CY13" s="625"/>
      <c r="CZ13" s="626">
        <v>10.9</v>
      </c>
      <c r="DA13" s="626"/>
      <c r="DB13" s="626"/>
      <c r="DC13" s="626"/>
      <c r="DD13" s="632">
        <v>2716527</v>
      </c>
      <c r="DE13" s="624"/>
      <c r="DF13" s="624"/>
      <c r="DG13" s="624"/>
      <c r="DH13" s="624"/>
      <c r="DI13" s="624"/>
      <c r="DJ13" s="624"/>
      <c r="DK13" s="624"/>
      <c r="DL13" s="624"/>
      <c r="DM13" s="624"/>
      <c r="DN13" s="624"/>
      <c r="DO13" s="624"/>
      <c r="DP13" s="625"/>
      <c r="DQ13" s="632">
        <v>990149</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492</v>
      </c>
      <c r="S14" s="624"/>
      <c r="T14" s="624"/>
      <c r="U14" s="624"/>
      <c r="V14" s="624"/>
      <c r="W14" s="624"/>
      <c r="X14" s="624"/>
      <c r="Y14" s="625"/>
      <c r="Z14" s="626">
        <v>0</v>
      </c>
      <c r="AA14" s="626"/>
      <c r="AB14" s="626"/>
      <c r="AC14" s="626"/>
      <c r="AD14" s="627">
        <v>492</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209522</v>
      </c>
      <c r="BH14" s="624"/>
      <c r="BI14" s="624"/>
      <c r="BJ14" s="624"/>
      <c r="BK14" s="624"/>
      <c r="BL14" s="624"/>
      <c r="BM14" s="624"/>
      <c r="BN14" s="625"/>
      <c r="BO14" s="626">
        <v>5.7</v>
      </c>
      <c r="BP14" s="626"/>
      <c r="BQ14" s="626"/>
      <c r="BR14" s="626"/>
      <c r="BS14" s="627" t="s">
        <v>140</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1039417</v>
      </c>
      <c r="CS14" s="624"/>
      <c r="CT14" s="624"/>
      <c r="CU14" s="624"/>
      <c r="CV14" s="624"/>
      <c r="CW14" s="624"/>
      <c r="CX14" s="624"/>
      <c r="CY14" s="625"/>
      <c r="CZ14" s="626">
        <v>3.1</v>
      </c>
      <c r="DA14" s="626"/>
      <c r="DB14" s="626"/>
      <c r="DC14" s="626"/>
      <c r="DD14" s="632">
        <v>63844</v>
      </c>
      <c r="DE14" s="624"/>
      <c r="DF14" s="624"/>
      <c r="DG14" s="624"/>
      <c r="DH14" s="624"/>
      <c r="DI14" s="624"/>
      <c r="DJ14" s="624"/>
      <c r="DK14" s="624"/>
      <c r="DL14" s="624"/>
      <c r="DM14" s="624"/>
      <c r="DN14" s="624"/>
      <c r="DO14" s="624"/>
      <c r="DP14" s="625"/>
      <c r="DQ14" s="632">
        <v>916063</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247</v>
      </c>
      <c r="S15" s="624"/>
      <c r="T15" s="624"/>
      <c r="U15" s="624"/>
      <c r="V15" s="624"/>
      <c r="W15" s="624"/>
      <c r="X15" s="624"/>
      <c r="Y15" s="625"/>
      <c r="Z15" s="626" t="s">
        <v>251</v>
      </c>
      <c r="AA15" s="626"/>
      <c r="AB15" s="626"/>
      <c r="AC15" s="626"/>
      <c r="AD15" s="627" t="s">
        <v>140</v>
      </c>
      <c r="AE15" s="627"/>
      <c r="AF15" s="627"/>
      <c r="AG15" s="627"/>
      <c r="AH15" s="627"/>
      <c r="AI15" s="627"/>
      <c r="AJ15" s="627"/>
      <c r="AK15" s="627"/>
      <c r="AL15" s="628" t="s">
        <v>251</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286781</v>
      </c>
      <c r="BH15" s="624"/>
      <c r="BI15" s="624"/>
      <c r="BJ15" s="624"/>
      <c r="BK15" s="624"/>
      <c r="BL15" s="624"/>
      <c r="BM15" s="624"/>
      <c r="BN15" s="625"/>
      <c r="BO15" s="626">
        <v>7.8</v>
      </c>
      <c r="BP15" s="626"/>
      <c r="BQ15" s="626"/>
      <c r="BR15" s="626"/>
      <c r="BS15" s="627" t="s">
        <v>247</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2441231</v>
      </c>
      <c r="CS15" s="624"/>
      <c r="CT15" s="624"/>
      <c r="CU15" s="624"/>
      <c r="CV15" s="624"/>
      <c r="CW15" s="624"/>
      <c r="CX15" s="624"/>
      <c r="CY15" s="625"/>
      <c r="CZ15" s="626">
        <v>7.2</v>
      </c>
      <c r="DA15" s="626"/>
      <c r="DB15" s="626"/>
      <c r="DC15" s="626"/>
      <c r="DD15" s="632">
        <v>423243</v>
      </c>
      <c r="DE15" s="624"/>
      <c r="DF15" s="624"/>
      <c r="DG15" s="624"/>
      <c r="DH15" s="624"/>
      <c r="DI15" s="624"/>
      <c r="DJ15" s="624"/>
      <c r="DK15" s="624"/>
      <c r="DL15" s="624"/>
      <c r="DM15" s="624"/>
      <c r="DN15" s="624"/>
      <c r="DO15" s="624"/>
      <c r="DP15" s="625"/>
      <c r="DQ15" s="632">
        <v>1925485</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15149</v>
      </c>
      <c r="S16" s="624"/>
      <c r="T16" s="624"/>
      <c r="U16" s="624"/>
      <c r="V16" s="624"/>
      <c r="W16" s="624"/>
      <c r="X16" s="624"/>
      <c r="Y16" s="625"/>
      <c r="Z16" s="626">
        <v>0</v>
      </c>
      <c r="AA16" s="626"/>
      <c r="AB16" s="626"/>
      <c r="AC16" s="626"/>
      <c r="AD16" s="627">
        <v>15149</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140</v>
      </c>
      <c r="BP16" s="626"/>
      <c r="BQ16" s="626"/>
      <c r="BR16" s="626"/>
      <c r="BS16" s="627" t="s">
        <v>251</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960756</v>
      </c>
      <c r="CS16" s="624"/>
      <c r="CT16" s="624"/>
      <c r="CU16" s="624"/>
      <c r="CV16" s="624"/>
      <c r="CW16" s="624"/>
      <c r="CX16" s="624"/>
      <c r="CY16" s="625"/>
      <c r="CZ16" s="626">
        <v>2.8</v>
      </c>
      <c r="DA16" s="626"/>
      <c r="DB16" s="626"/>
      <c r="DC16" s="626"/>
      <c r="DD16" s="632" t="s">
        <v>247</v>
      </c>
      <c r="DE16" s="624"/>
      <c r="DF16" s="624"/>
      <c r="DG16" s="624"/>
      <c r="DH16" s="624"/>
      <c r="DI16" s="624"/>
      <c r="DJ16" s="624"/>
      <c r="DK16" s="624"/>
      <c r="DL16" s="624"/>
      <c r="DM16" s="624"/>
      <c r="DN16" s="624"/>
      <c r="DO16" s="624"/>
      <c r="DP16" s="625"/>
      <c r="DQ16" s="632">
        <v>35179</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41692</v>
      </c>
      <c r="S17" s="624"/>
      <c r="T17" s="624"/>
      <c r="U17" s="624"/>
      <c r="V17" s="624"/>
      <c r="W17" s="624"/>
      <c r="X17" s="624"/>
      <c r="Y17" s="625"/>
      <c r="Z17" s="626">
        <v>0.1</v>
      </c>
      <c r="AA17" s="626"/>
      <c r="AB17" s="626"/>
      <c r="AC17" s="626"/>
      <c r="AD17" s="627">
        <v>41692</v>
      </c>
      <c r="AE17" s="627"/>
      <c r="AF17" s="627"/>
      <c r="AG17" s="627"/>
      <c r="AH17" s="627"/>
      <c r="AI17" s="627"/>
      <c r="AJ17" s="627"/>
      <c r="AK17" s="627"/>
      <c r="AL17" s="628">
        <v>0.2</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247</v>
      </c>
      <c r="BH17" s="624"/>
      <c r="BI17" s="624"/>
      <c r="BJ17" s="624"/>
      <c r="BK17" s="624"/>
      <c r="BL17" s="624"/>
      <c r="BM17" s="624"/>
      <c r="BN17" s="625"/>
      <c r="BO17" s="626" t="s">
        <v>140</v>
      </c>
      <c r="BP17" s="626"/>
      <c r="BQ17" s="626"/>
      <c r="BR17" s="626"/>
      <c r="BS17" s="627" t="s">
        <v>140</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4336582</v>
      </c>
      <c r="CS17" s="624"/>
      <c r="CT17" s="624"/>
      <c r="CU17" s="624"/>
      <c r="CV17" s="624"/>
      <c r="CW17" s="624"/>
      <c r="CX17" s="624"/>
      <c r="CY17" s="625"/>
      <c r="CZ17" s="626">
        <v>12.9</v>
      </c>
      <c r="DA17" s="626"/>
      <c r="DB17" s="626"/>
      <c r="DC17" s="626"/>
      <c r="DD17" s="632" t="s">
        <v>247</v>
      </c>
      <c r="DE17" s="624"/>
      <c r="DF17" s="624"/>
      <c r="DG17" s="624"/>
      <c r="DH17" s="624"/>
      <c r="DI17" s="624"/>
      <c r="DJ17" s="624"/>
      <c r="DK17" s="624"/>
      <c r="DL17" s="624"/>
      <c r="DM17" s="624"/>
      <c r="DN17" s="624"/>
      <c r="DO17" s="624"/>
      <c r="DP17" s="625"/>
      <c r="DQ17" s="632">
        <v>4315446</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11805</v>
      </c>
      <c r="S18" s="624"/>
      <c r="T18" s="624"/>
      <c r="U18" s="624"/>
      <c r="V18" s="624"/>
      <c r="W18" s="624"/>
      <c r="X18" s="624"/>
      <c r="Y18" s="625"/>
      <c r="Z18" s="626">
        <v>0</v>
      </c>
      <c r="AA18" s="626"/>
      <c r="AB18" s="626"/>
      <c r="AC18" s="626"/>
      <c r="AD18" s="627">
        <v>11805</v>
      </c>
      <c r="AE18" s="627"/>
      <c r="AF18" s="627"/>
      <c r="AG18" s="627"/>
      <c r="AH18" s="627"/>
      <c r="AI18" s="627"/>
      <c r="AJ18" s="627"/>
      <c r="AK18" s="627"/>
      <c r="AL18" s="628">
        <v>0.1</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251</v>
      </c>
      <c r="BP18" s="626"/>
      <c r="BQ18" s="626"/>
      <c r="BR18" s="626"/>
      <c r="BS18" s="627" t="s">
        <v>251</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140</v>
      </c>
      <c r="DA18" s="626"/>
      <c r="DB18" s="626"/>
      <c r="DC18" s="626"/>
      <c r="DD18" s="632" t="s">
        <v>247</v>
      </c>
      <c r="DE18" s="624"/>
      <c r="DF18" s="624"/>
      <c r="DG18" s="624"/>
      <c r="DH18" s="624"/>
      <c r="DI18" s="624"/>
      <c r="DJ18" s="624"/>
      <c r="DK18" s="624"/>
      <c r="DL18" s="624"/>
      <c r="DM18" s="624"/>
      <c r="DN18" s="624"/>
      <c r="DO18" s="624"/>
      <c r="DP18" s="625"/>
      <c r="DQ18" s="632" t="s">
        <v>251</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9922</v>
      </c>
      <c r="S19" s="624"/>
      <c r="T19" s="624"/>
      <c r="U19" s="624"/>
      <c r="V19" s="624"/>
      <c r="W19" s="624"/>
      <c r="X19" s="624"/>
      <c r="Y19" s="625"/>
      <c r="Z19" s="626">
        <v>0</v>
      </c>
      <c r="AA19" s="626"/>
      <c r="AB19" s="626"/>
      <c r="AC19" s="626"/>
      <c r="AD19" s="627">
        <v>9922</v>
      </c>
      <c r="AE19" s="627"/>
      <c r="AF19" s="627"/>
      <c r="AG19" s="627"/>
      <c r="AH19" s="627"/>
      <c r="AI19" s="627"/>
      <c r="AJ19" s="627"/>
      <c r="AK19" s="627"/>
      <c r="AL19" s="628">
        <v>0.1</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7333</v>
      </c>
      <c r="BH19" s="624"/>
      <c r="BI19" s="624"/>
      <c r="BJ19" s="624"/>
      <c r="BK19" s="624"/>
      <c r="BL19" s="624"/>
      <c r="BM19" s="624"/>
      <c r="BN19" s="625"/>
      <c r="BO19" s="626">
        <v>0.2</v>
      </c>
      <c r="BP19" s="626"/>
      <c r="BQ19" s="626"/>
      <c r="BR19" s="626"/>
      <c r="BS19" s="627" t="s">
        <v>140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247</v>
      </c>
      <c r="CS19" s="624"/>
      <c r="CT19" s="624"/>
      <c r="CU19" s="624"/>
      <c r="CV19" s="624"/>
      <c r="CW19" s="624"/>
      <c r="CX19" s="624"/>
      <c r="CY19" s="625"/>
      <c r="CZ19" s="626" t="s">
        <v>140</v>
      </c>
      <c r="DA19" s="626"/>
      <c r="DB19" s="626"/>
      <c r="DC19" s="626"/>
      <c r="DD19" s="632" t="s">
        <v>140</v>
      </c>
      <c r="DE19" s="624"/>
      <c r="DF19" s="624"/>
      <c r="DG19" s="624"/>
      <c r="DH19" s="624"/>
      <c r="DI19" s="624"/>
      <c r="DJ19" s="624"/>
      <c r="DK19" s="624"/>
      <c r="DL19" s="624"/>
      <c r="DM19" s="624"/>
      <c r="DN19" s="624"/>
      <c r="DO19" s="624"/>
      <c r="DP19" s="625"/>
      <c r="DQ19" s="632" t="s">
        <v>140</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1883</v>
      </c>
      <c r="S20" s="624"/>
      <c r="T20" s="624"/>
      <c r="U20" s="624"/>
      <c r="V20" s="624"/>
      <c r="W20" s="624"/>
      <c r="X20" s="624"/>
      <c r="Y20" s="625"/>
      <c r="Z20" s="626">
        <v>0</v>
      </c>
      <c r="AA20" s="626"/>
      <c r="AB20" s="626"/>
      <c r="AC20" s="626"/>
      <c r="AD20" s="627">
        <v>1883</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7333</v>
      </c>
      <c r="BH20" s="624"/>
      <c r="BI20" s="624"/>
      <c r="BJ20" s="624"/>
      <c r="BK20" s="624"/>
      <c r="BL20" s="624"/>
      <c r="BM20" s="624"/>
      <c r="BN20" s="625"/>
      <c r="BO20" s="626">
        <v>0.2</v>
      </c>
      <c r="BP20" s="626"/>
      <c r="BQ20" s="626"/>
      <c r="BR20" s="626"/>
      <c r="BS20" s="627" t="s">
        <v>247</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33712601</v>
      </c>
      <c r="CS20" s="624"/>
      <c r="CT20" s="624"/>
      <c r="CU20" s="624"/>
      <c r="CV20" s="624"/>
      <c r="CW20" s="624"/>
      <c r="CX20" s="624"/>
      <c r="CY20" s="625"/>
      <c r="CZ20" s="626">
        <v>100</v>
      </c>
      <c r="DA20" s="626"/>
      <c r="DB20" s="626"/>
      <c r="DC20" s="626"/>
      <c r="DD20" s="632">
        <v>4706810</v>
      </c>
      <c r="DE20" s="624"/>
      <c r="DF20" s="624"/>
      <c r="DG20" s="624"/>
      <c r="DH20" s="624"/>
      <c r="DI20" s="624"/>
      <c r="DJ20" s="624"/>
      <c r="DK20" s="624"/>
      <c r="DL20" s="624"/>
      <c r="DM20" s="624"/>
      <c r="DN20" s="624"/>
      <c r="DO20" s="624"/>
      <c r="DP20" s="625"/>
      <c r="DQ20" s="632">
        <v>20701159</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13161083</v>
      </c>
      <c r="S21" s="624"/>
      <c r="T21" s="624"/>
      <c r="U21" s="624"/>
      <c r="V21" s="624"/>
      <c r="W21" s="624"/>
      <c r="X21" s="624"/>
      <c r="Y21" s="625"/>
      <c r="Z21" s="626">
        <v>36.799999999999997</v>
      </c>
      <c r="AA21" s="626"/>
      <c r="AB21" s="626"/>
      <c r="AC21" s="626"/>
      <c r="AD21" s="627">
        <v>12181628</v>
      </c>
      <c r="AE21" s="627"/>
      <c r="AF21" s="627"/>
      <c r="AG21" s="627"/>
      <c r="AH21" s="627"/>
      <c r="AI21" s="627"/>
      <c r="AJ21" s="627"/>
      <c r="AK21" s="627"/>
      <c r="AL21" s="628">
        <v>70.599999999999994</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7333</v>
      </c>
      <c r="BH21" s="624"/>
      <c r="BI21" s="624"/>
      <c r="BJ21" s="624"/>
      <c r="BK21" s="624"/>
      <c r="BL21" s="624"/>
      <c r="BM21" s="624"/>
      <c r="BN21" s="625"/>
      <c r="BO21" s="626">
        <v>0.2</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12181628</v>
      </c>
      <c r="S22" s="624"/>
      <c r="T22" s="624"/>
      <c r="U22" s="624"/>
      <c r="V22" s="624"/>
      <c r="W22" s="624"/>
      <c r="X22" s="624"/>
      <c r="Y22" s="625"/>
      <c r="Z22" s="626">
        <v>34</v>
      </c>
      <c r="AA22" s="626"/>
      <c r="AB22" s="626"/>
      <c r="AC22" s="626"/>
      <c r="AD22" s="627">
        <v>12181628</v>
      </c>
      <c r="AE22" s="627"/>
      <c r="AF22" s="627"/>
      <c r="AG22" s="627"/>
      <c r="AH22" s="627"/>
      <c r="AI22" s="627"/>
      <c r="AJ22" s="627"/>
      <c r="AK22" s="627"/>
      <c r="AL22" s="628">
        <v>70.599999999999994</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251</v>
      </c>
      <c r="BH22" s="624"/>
      <c r="BI22" s="624"/>
      <c r="BJ22" s="624"/>
      <c r="BK22" s="624"/>
      <c r="BL22" s="624"/>
      <c r="BM22" s="624"/>
      <c r="BN22" s="625"/>
      <c r="BO22" s="626" t="s">
        <v>247</v>
      </c>
      <c r="BP22" s="626"/>
      <c r="BQ22" s="626"/>
      <c r="BR22" s="626"/>
      <c r="BS22" s="627" t="s">
        <v>140</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979455</v>
      </c>
      <c r="S23" s="624"/>
      <c r="T23" s="624"/>
      <c r="U23" s="624"/>
      <c r="V23" s="624"/>
      <c r="W23" s="624"/>
      <c r="X23" s="624"/>
      <c r="Y23" s="625"/>
      <c r="Z23" s="626">
        <v>2.7</v>
      </c>
      <c r="AA23" s="626"/>
      <c r="AB23" s="626"/>
      <c r="AC23" s="626"/>
      <c r="AD23" s="627" t="s">
        <v>140</v>
      </c>
      <c r="AE23" s="627"/>
      <c r="AF23" s="627"/>
      <c r="AG23" s="627"/>
      <c r="AH23" s="627"/>
      <c r="AI23" s="627"/>
      <c r="AJ23" s="627"/>
      <c r="AK23" s="627"/>
      <c r="AL23" s="628" t="s">
        <v>140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140</v>
      </c>
      <c r="BH23" s="624"/>
      <c r="BI23" s="624"/>
      <c r="BJ23" s="624"/>
      <c r="BK23" s="624"/>
      <c r="BL23" s="624"/>
      <c r="BM23" s="624"/>
      <c r="BN23" s="625"/>
      <c r="BO23" s="626" t="s">
        <v>140</v>
      </c>
      <c r="BP23" s="626"/>
      <c r="BQ23" s="626"/>
      <c r="BR23" s="626"/>
      <c r="BS23" s="627" t="s">
        <v>251</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251</v>
      </c>
      <c r="S24" s="624"/>
      <c r="T24" s="624"/>
      <c r="U24" s="624"/>
      <c r="V24" s="624"/>
      <c r="W24" s="624"/>
      <c r="X24" s="624"/>
      <c r="Y24" s="625"/>
      <c r="Z24" s="626" t="s">
        <v>140</v>
      </c>
      <c r="AA24" s="626"/>
      <c r="AB24" s="626"/>
      <c r="AC24" s="626"/>
      <c r="AD24" s="627" t="s">
        <v>140</v>
      </c>
      <c r="AE24" s="627"/>
      <c r="AF24" s="627"/>
      <c r="AG24" s="627"/>
      <c r="AH24" s="627"/>
      <c r="AI24" s="627"/>
      <c r="AJ24" s="627"/>
      <c r="AK24" s="627"/>
      <c r="AL24" s="628" t="s">
        <v>140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251</v>
      </c>
      <c r="BH24" s="624"/>
      <c r="BI24" s="624"/>
      <c r="BJ24" s="624"/>
      <c r="BK24" s="624"/>
      <c r="BL24" s="624"/>
      <c r="BM24" s="624"/>
      <c r="BN24" s="625"/>
      <c r="BO24" s="626" t="s">
        <v>251</v>
      </c>
      <c r="BP24" s="626"/>
      <c r="BQ24" s="626"/>
      <c r="BR24" s="626"/>
      <c r="BS24" s="627" t="s">
        <v>140</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15035046</v>
      </c>
      <c r="CS24" s="613"/>
      <c r="CT24" s="613"/>
      <c r="CU24" s="613"/>
      <c r="CV24" s="613"/>
      <c r="CW24" s="613"/>
      <c r="CX24" s="613"/>
      <c r="CY24" s="614"/>
      <c r="CZ24" s="617">
        <v>44.6</v>
      </c>
      <c r="DA24" s="618"/>
      <c r="DB24" s="618"/>
      <c r="DC24" s="634"/>
      <c r="DD24" s="658">
        <v>10166015</v>
      </c>
      <c r="DE24" s="613"/>
      <c r="DF24" s="613"/>
      <c r="DG24" s="613"/>
      <c r="DH24" s="613"/>
      <c r="DI24" s="613"/>
      <c r="DJ24" s="613"/>
      <c r="DK24" s="614"/>
      <c r="DL24" s="658">
        <v>8453217</v>
      </c>
      <c r="DM24" s="613"/>
      <c r="DN24" s="613"/>
      <c r="DO24" s="613"/>
      <c r="DP24" s="613"/>
      <c r="DQ24" s="613"/>
      <c r="DR24" s="613"/>
      <c r="DS24" s="613"/>
      <c r="DT24" s="613"/>
      <c r="DU24" s="613"/>
      <c r="DV24" s="614"/>
      <c r="DW24" s="617">
        <v>49</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18222782</v>
      </c>
      <c r="S25" s="624"/>
      <c r="T25" s="624"/>
      <c r="U25" s="624"/>
      <c r="V25" s="624"/>
      <c r="W25" s="624"/>
      <c r="X25" s="624"/>
      <c r="Y25" s="625"/>
      <c r="Z25" s="626">
        <v>50.9</v>
      </c>
      <c r="AA25" s="626"/>
      <c r="AB25" s="626"/>
      <c r="AC25" s="626"/>
      <c r="AD25" s="627">
        <v>17243327</v>
      </c>
      <c r="AE25" s="627"/>
      <c r="AF25" s="627"/>
      <c r="AG25" s="627"/>
      <c r="AH25" s="627"/>
      <c r="AI25" s="627"/>
      <c r="AJ25" s="627"/>
      <c r="AK25" s="627"/>
      <c r="AL25" s="628">
        <v>100</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140</v>
      </c>
      <c r="BP25" s="626"/>
      <c r="BQ25" s="626"/>
      <c r="BR25" s="626"/>
      <c r="BS25" s="627" t="s">
        <v>251</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4223378</v>
      </c>
      <c r="CS25" s="655"/>
      <c r="CT25" s="655"/>
      <c r="CU25" s="655"/>
      <c r="CV25" s="655"/>
      <c r="CW25" s="655"/>
      <c r="CX25" s="655"/>
      <c r="CY25" s="656"/>
      <c r="CZ25" s="628">
        <v>12.5</v>
      </c>
      <c r="DA25" s="653"/>
      <c r="DB25" s="653"/>
      <c r="DC25" s="657"/>
      <c r="DD25" s="632">
        <v>4010214</v>
      </c>
      <c r="DE25" s="655"/>
      <c r="DF25" s="655"/>
      <c r="DG25" s="655"/>
      <c r="DH25" s="655"/>
      <c r="DI25" s="655"/>
      <c r="DJ25" s="655"/>
      <c r="DK25" s="656"/>
      <c r="DL25" s="632">
        <v>3935735</v>
      </c>
      <c r="DM25" s="655"/>
      <c r="DN25" s="655"/>
      <c r="DO25" s="655"/>
      <c r="DP25" s="655"/>
      <c r="DQ25" s="655"/>
      <c r="DR25" s="655"/>
      <c r="DS25" s="655"/>
      <c r="DT25" s="655"/>
      <c r="DU25" s="655"/>
      <c r="DV25" s="656"/>
      <c r="DW25" s="628">
        <v>22.8</v>
      </c>
      <c r="DX25" s="653"/>
      <c r="DY25" s="653"/>
      <c r="DZ25" s="653"/>
      <c r="EA25" s="653"/>
      <c r="EB25" s="653"/>
      <c r="EC25" s="654"/>
    </row>
    <row r="26" spans="2:133" ht="11.25" customHeight="1" x14ac:dyDescent="0.15">
      <c r="B26" s="620" t="s">
        <v>301</v>
      </c>
      <c r="C26" s="621"/>
      <c r="D26" s="621"/>
      <c r="E26" s="621"/>
      <c r="F26" s="621"/>
      <c r="G26" s="621"/>
      <c r="H26" s="621"/>
      <c r="I26" s="621"/>
      <c r="J26" s="621"/>
      <c r="K26" s="621"/>
      <c r="L26" s="621"/>
      <c r="M26" s="621"/>
      <c r="N26" s="621"/>
      <c r="O26" s="621"/>
      <c r="P26" s="621"/>
      <c r="Q26" s="622"/>
      <c r="R26" s="623">
        <v>4223</v>
      </c>
      <c r="S26" s="624"/>
      <c r="T26" s="624"/>
      <c r="U26" s="624"/>
      <c r="V26" s="624"/>
      <c r="W26" s="624"/>
      <c r="X26" s="624"/>
      <c r="Y26" s="625"/>
      <c r="Z26" s="626">
        <v>0</v>
      </c>
      <c r="AA26" s="626"/>
      <c r="AB26" s="626"/>
      <c r="AC26" s="626"/>
      <c r="AD26" s="627">
        <v>4223</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140</v>
      </c>
      <c r="BH26" s="624"/>
      <c r="BI26" s="624"/>
      <c r="BJ26" s="624"/>
      <c r="BK26" s="624"/>
      <c r="BL26" s="624"/>
      <c r="BM26" s="624"/>
      <c r="BN26" s="625"/>
      <c r="BO26" s="626" t="s">
        <v>140</v>
      </c>
      <c r="BP26" s="626"/>
      <c r="BQ26" s="626"/>
      <c r="BR26" s="626"/>
      <c r="BS26" s="627" t="s">
        <v>140</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2448097</v>
      </c>
      <c r="CS26" s="624"/>
      <c r="CT26" s="624"/>
      <c r="CU26" s="624"/>
      <c r="CV26" s="624"/>
      <c r="CW26" s="624"/>
      <c r="CX26" s="624"/>
      <c r="CY26" s="625"/>
      <c r="CZ26" s="628">
        <v>7.3</v>
      </c>
      <c r="DA26" s="653"/>
      <c r="DB26" s="653"/>
      <c r="DC26" s="657"/>
      <c r="DD26" s="632">
        <v>2351645</v>
      </c>
      <c r="DE26" s="624"/>
      <c r="DF26" s="624"/>
      <c r="DG26" s="624"/>
      <c r="DH26" s="624"/>
      <c r="DI26" s="624"/>
      <c r="DJ26" s="624"/>
      <c r="DK26" s="625"/>
      <c r="DL26" s="632" t="s">
        <v>140</v>
      </c>
      <c r="DM26" s="624"/>
      <c r="DN26" s="624"/>
      <c r="DO26" s="624"/>
      <c r="DP26" s="624"/>
      <c r="DQ26" s="624"/>
      <c r="DR26" s="624"/>
      <c r="DS26" s="624"/>
      <c r="DT26" s="624"/>
      <c r="DU26" s="624"/>
      <c r="DV26" s="625"/>
      <c r="DW26" s="628" t="s">
        <v>140</v>
      </c>
      <c r="DX26" s="653"/>
      <c r="DY26" s="653"/>
      <c r="DZ26" s="653"/>
      <c r="EA26" s="653"/>
      <c r="EB26" s="653"/>
      <c r="EC26" s="654"/>
    </row>
    <row r="27" spans="2:133" ht="11.25" customHeight="1" x14ac:dyDescent="0.15">
      <c r="B27" s="620" t="s">
        <v>304</v>
      </c>
      <c r="C27" s="621"/>
      <c r="D27" s="621"/>
      <c r="E27" s="621"/>
      <c r="F27" s="621"/>
      <c r="G27" s="621"/>
      <c r="H27" s="621"/>
      <c r="I27" s="621"/>
      <c r="J27" s="621"/>
      <c r="K27" s="621"/>
      <c r="L27" s="621"/>
      <c r="M27" s="621"/>
      <c r="N27" s="621"/>
      <c r="O27" s="621"/>
      <c r="P27" s="621"/>
      <c r="Q27" s="622"/>
      <c r="R27" s="623">
        <v>66839</v>
      </c>
      <c r="S27" s="624"/>
      <c r="T27" s="624"/>
      <c r="U27" s="624"/>
      <c r="V27" s="624"/>
      <c r="W27" s="624"/>
      <c r="X27" s="624"/>
      <c r="Y27" s="625"/>
      <c r="Z27" s="626">
        <v>0.2</v>
      </c>
      <c r="AA27" s="626"/>
      <c r="AB27" s="626"/>
      <c r="AC27" s="626"/>
      <c r="AD27" s="627" t="s">
        <v>140</v>
      </c>
      <c r="AE27" s="627"/>
      <c r="AF27" s="627"/>
      <c r="AG27" s="627"/>
      <c r="AH27" s="627"/>
      <c r="AI27" s="627"/>
      <c r="AJ27" s="627"/>
      <c r="AK27" s="627"/>
      <c r="AL27" s="628" t="s">
        <v>140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3695541</v>
      </c>
      <c r="BH27" s="624"/>
      <c r="BI27" s="624"/>
      <c r="BJ27" s="624"/>
      <c r="BK27" s="624"/>
      <c r="BL27" s="624"/>
      <c r="BM27" s="624"/>
      <c r="BN27" s="625"/>
      <c r="BO27" s="626">
        <v>100</v>
      </c>
      <c r="BP27" s="626"/>
      <c r="BQ27" s="626"/>
      <c r="BR27" s="626"/>
      <c r="BS27" s="627">
        <v>20568</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6475653</v>
      </c>
      <c r="CS27" s="655"/>
      <c r="CT27" s="655"/>
      <c r="CU27" s="655"/>
      <c r="CV27" s="655"/>
      <c r="CW27" s="655"/>
      <c r="CX27" s="655"/>
      <c r="CY27" s="656"/>
      <c r="CZ27" s="628">
        <v>19.2</v>
      </c>
      <c r="DA27" s="653"/>
      <c r="DB27" s="653"/>
      <c r="DC27" s="657"/>
      <c r="DD27" s="632">
        <v>1840922</v>
      </c>
      <c r="DE27" s="655"/>
      <c r="DF27" s="655"/>
      <c r="DG27" s="655"/>
      <c r="DH27" s="655"/>
      <c r="DI27" s="655"/>
      <c r="DJ27" s="655"/>
      <c r="DK27" s="656"/>
      <c r="DL27" s="632">
        <v>1737827</v>
      </c>
      <c r="DM27" s="655"/>
      <c r="DN27" s="655"/>
      <c r="DO27" s="655"/>
      <c r="DP27" s="655"/>
      <c r="DQ27" s="655"/>
      <c r="DR27" s="655"/>
      <c r="DS27" s="655"/>
      <c r="DT27" s="655"/>
      <c r="DU27" s="655"/>
      <c r="DV27" s="656"/>
      <c r="DW27" s="628">
        <v>10.1</v>
      </c>
      <c r="DX27" s="653"/>
      <c r="DY27" s="653"/>
      <c r="DZ27" s="653"/>
      <c r="EA27" s="653"/>
      <c r="EB27" s="653"/>
      <c r="EC27" s="654"/>
    </row>
    <row r="28" spans="2:133" ht="11.25" customHeight="1" x14ac:dyDescent="0.15">
      <c r="B28" s="620" t="s">
        <v>307</v>
      </c>
      <c r="C28" s="621"/>
      <c r="D28" s="621"/>
      <c r="E28" s="621"/>
      <c r="F28" s="621"/>
      <c r="G28" s="621"/>
      <c r="H28" s="621"/>
      <c r="I28" s="621"/>
      <c r="J28" s="621"/>
      <c r="K28" s="621"/>
      <c r="L28" s="621"/>
      <c r="M28" s="621"/>
      <c r="N28" s="621"/>
      <c r="O28" s="621"/>
      <c r="P28" s="621"/>
      <c r="Q28" s="622"/>
      <c r="R28" s="623">
        <v>221019</v>
      </c>
      <c r="S28" s="624"/>
      <c r="T28" s="624"/>
      <c r="U28" s="624"/>
      <c r="V28" s="624"/>
      <c r="W28" s="624"/>
      <c r="X28" s="624"/>
      <c r="Y28" s="625"/>
      <c r="Z28" s="626">
        <v>0.6</v>
      </c>
      <c r="AA28" s="626"/>
      <c r="AB28" s="626"/>
      <c r="AC28" s="626"/>
      <c r="AD28" s="627" t="s">
        <v>251</v>
      </c>
      <c r="AE28" s="627"/>
      <c r="AF28" s="627"/>
      <c r="AG28" s="627"/>
      <c r="AH28" s="627"/>
      <c r="AI28" s="627"/>
      <c r="AJ28" s="627"/>
      <c r="AK28" s="627"/>
      <c r="AL28" s="628" t="s">
        <v>247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4336015</v>
      </c>
      <c r="CS28" s="624"/>
      <c r="CT28" s="624"/>
      <c r="CU28" s="624"/>
      <c r="CV28" s="624"/>
      <c r="CW28" s="624"/>
      <c r="CX28" s="624"/>
      <c r="CY28" s="625"/>
      <c r="CZ28" s="628">
        <v>12.9</v>
      </c>
      <c r="DA28" s="653"/>
      <c r="DB28" s="653"/>
      <c r="DC28" s="657"/>
      <c r="DD28" s="632">
        <v>4314879</v>
      </c>
      <c r="DE28" s="624"/>
      <c r="DF28" s="624"/>
      <c r="DG28" s="624"/>
      <c r="DH28" s="624"/>
      <c r="DI28" s="624"/>
      <c r="DJ28" s="624"/>
      <c r="DK28" s="625"/>
      <c r="DL28" s="632">
        <v>2779655</v>
      </c>
      <c r="DM28" s="624"/>
      <c r="DN28" s="624"/>
      <c r="DO28" s="624"/>
      <c r="DP28" s="624"/>
      <c r="DQ28" s="624"/>
      <c r="DR28" s="624"/>
      <c r="DS28" s="624"/>
      <c r="DT28" s="624"/>
      <c r="DU28" s="624"/>
      <c r="DV28" s="625"/>
      <c r="DW28" s="628">
        <v>16.100000000000001</v>
      </c>
      <c r="DX28" s="653"/>
      <c r="DY28" s="653"/>
      <c r="DZ28" s="653"/>
      <c r="EA28" s="653"/>
      <c r="EB28" s="653"/>
      <c r="EC28" s="654"/>
    </row>
    <row r="29" spans="2:133" ht="11.25" customHeight="1" x14ac:dyDescent="0.15">
      <c r="B29" s="620" t="s">
        <v>309</v>
      </c>
      <c r="C29" s="621"/>
      <c r="D29" s="621"/>
      <c r="E29" s="621"/>
      <c r="F29" s="621"/>
      <c r="G29" s="621"/>
      <c r="H29" s="621"/>
      <c r="I29" s="621"/>
      <c r="J29" s="621"/>
      <c r="K29" s="621"/>
      <c r="L29" s="621"/>
      <c r="M29" s="621"/>
      <c r="N29" s="621"/>
      <c r="O29" s="621"/>
      <c r="P29" s="621"/>
      <c r="Q29" s="622"/>
      <c r="R29" s="623">
        <v>266024</v>
      </c>
      <c r="S29" s="624"/>
      <c r="T29" s="624"/>
      <c r="U29" s="624"/>
      <c r="V29" s="624"/>
      <c r="W29" s="624"/>
      <c r="X29" s="624"/>
      <c r="Y29" s="625"/>
      <c r="Z29" s="626">
        <v>0.7</v>
      </c>
      <c r="AA29" s="626"/>
      <c r="AB29" s="626"/>
      <c r="AC29" s="626"/>
      <c r="AD29" s="627" t="s">
        <v>140</v>
      </c>
      <c r="AE29" s="627"/>
      <c r="AF29" s="627"/>
      <c r="AG29" s="627"/>
      <c r="AH29" s="627"/>
      <c r="AI29" s="627"/>
      <c r="AJ29" s="627"/>
      <c r="AK29" s="627"/>
      <c r="AL29" s="628" t="s">
        <v>140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311</v>
      </c>
      <c r="CG29" s="621"/>
      <c r="CH29" s="621"/>
      <c r="CI29" s="621"/>
      <c r="CJ29" s="621"/>
      <c r="CK29" s="621"/>
      <c r="CL29" s="621"/>
      <c r="CM29" s="621"/>
      <c r="CN29" s="621"/>
      <c r="CO29" s="621"/>
      <c r="CP29" s="621"/>
      <c r="CQ29" s="622"/>
      <c r="CR29" s="623">
        <v>4336015</v>
      </c>
      <c r="CS29" s="655"/>
      <c r="CT29" s="655"/>
      <c r="CU29" s="655"/>
      <c r="CV29" s="655"/>
      <c r="CW29" s="655"/>
      <c r="CX29" s="655"/>
      <c r="CY29" s="656"/>
      <c r="CZ29" s="628">
        <v>12.9</v>
      </c>
      <c r="DA29" s="653"/>
      <c r="DB29" s="653"/>
      <c r="DC29" s="657"/>
      <c r="DD29" s="632">
        <v>4314879</v>
      </c>
      <c r="DE29" s="655"/>
      <c r="DF29" s="655"/>
      <c r="DG29" s="655"/>
      <c r="DH29" s="655"/>
      <c r="DI29" s="655"/>
      <c r="DJ29" s="655"/>
      <c r="DK29" s="656"/>
      <c r="DL29" s="632">
        <v>2779655</v>
      </c>
      <c r="DM29" s="655"/>
      <c r="DN29" s="655"/>
      <c r="DO29" s="655"/>
      <c r="DP29" s="655"/>
      <c r="DQ29" s="655"/>
      <c r="DR29" s="655"/>
      <c r="DS29" s="655"/>
      <c r="DT29" s="655"/>
      <c r="DU29" s="655"/>
      <c r="DV29" s="656"/>
      <c r="DW29" s="628">
        <v>16.100000000000001</v>
      </c>
      <c r="DX29" s="653"/>
      <c r="DY29" s="653"/>
      <c r="DZ29" s="653"/>
      <c r="EA29" s="653"/>
      <c r="EB29" s="653"/>
      <c r="EC29" s="654"/>
    </row>
    <row r="30" spans="2:133" ht="11.25" customHeight="1" x14ac:dyDescent="0.15">
      <c r="B30" s="620" t="s">
        <v>312</v>
      </c>
      <c r="C30" s="621"/>
      <c r="D30" s="621"/>
      <c r="E30" s="621"/>
      <c r="F30" s="621"/>
      <c r="G30" s="621"/>
      <c r="H30" s="621"/>
      <c r="I30" s="621"/>
      <c r="J30" s="621"/>
      <c r="K30" s="621"/>
      <c r="L30" s="621"/>
      <c r="M30" s="621"/>
      <c r="N30" s="621"/>
      <c r="O30" s="621"/>
      <c r="P30" s="621"/>
      <c r="Q30" s="622"/>
      <c r="R30" s="623">
        <v>6534237</v>
      </c>
      <c r="S30" s="624"/>
      <c r="T30" s="624"/>
      <c r="U30" s="624"/>
      <c r="V30" s="624"/>
      <c r="W30" s="624"/>
      <c r="X30" s="624"/>
      <c r="Y30" s="625"/>
      <c r="Z30" s="626">
        <v>18.3</v>
      </c>
      <c r="AA30" s="626"/>
      <c r="AB30" s="626"/>
      <c r="AC30" s="626"/>
      <c r="AD30" s="627" t="s">
        <v>251</v>
      </c>
      <c r="AE30" s="627"/>
      <c r="AF30" s="627"/>
      <c r="AG30" s="627"/>
      <c r="AH30" s="627"/>
      <c r="AI30" s="627"/>
      <c r="AJ30" s="627"/>
      <c r="AK30" s="627"/>
      <c r="AL30" s="628" t="s">
        <v>251</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4295684</v>
      </c>
      <c r="CS30" s="624"/>
      <c r="CT30" s="624"/>
      <c r="CU30" s="624"/>
      <c r="CV30" s="624"/>
      <c r="CW30" s="624"/>
      <c r="CX30" s="624"/>
      <c r="CY30" s="625"/>
      <c r="CZ30" s="628">
        <v>12.7</v>
      </c>
      <c r="DA30" s="653"/>
      <c r="DB30" s="653"/>
      <c r="DC30" s="657"/>
      <c r="DD30" s="632">
        <v>4274757</v>
      </c>
      <c r="DE30" s="624"/>
      <c r="DF30" s="624"/>
      <c r="DG30" s="624"/>
      <c r="DH30" s="624"/>
      <c r="DI30" s="624"/>
      <c r="DJ30" s="624"/>
      <c r="DK30" s="625"/>
      <c r="DL30" s="632">
        <v>2739533</v>
      </c>
      <c r="DM30" s="624"/>
      <c r="DN30" s="624"/>
      <c r="DO30" s="624"/>
      <c r="DP30" s="624"/>
      <c r="DQ30" s="624"/>
      <c r="DR30" s="624"/>
      <c r="DS30" s="624"/>
      <c r="DT30" s="624"/>
      <c r="DU30" s="624"/>
      <c r="DV30" s="625"/>
      <c r="DW30" s="628">
        <v>15.9</v>
      </c>
      <c r="DX30" s="653"/>
      <c r="DY30" s="653"/>
      <c r="DZ30" s="653"/>
      <c r="EA30" s="653"/>
      <c r="EB30" s="653"/>
      <c r="EC30" s="654"/>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247</v>
      </c>
      <c r="S31" s="624"/>
      <c r="T31" s="624"/>
      <c r="U31" s="624"/>
      <c r="V31" s="624"/>
      <c r="W31" s="624"/>
      <c r="X31" s="624"/>
      <c r="Y31" s="625"/>
      <c r="Z31" s="626" t="s">
        <v>140</v>
      </c>
      <c r="AA31" s="626"/>
      <c r="AB31" s="626"/>
      <c r="AC31" s="626"/>
      <c r="AD31" s="627" t="s">
        <v>140</v>
      </c>
      <c r="AE31" s="627"/>
      <c r="AF31" s="627"/>
      <c r="AG31" s="627"/>
      <c r="AH31" s="627"/>
      <c r="AI31" s="627"/>
      <c r="AJ31" s="627"/>
      <c r="AK31" s="627"/>
      <c r="AL31" s="628" t="s">
        <v>140</v>
      </c>
      <c r="AM31" s="629"/>
      <c r="AN31" s="629"/>
      <c r="AO31" s="630"/>
      <c r="AP31" s="669" t="s">
        <v>317</v>
      </c>
      <c r="AQ31" s="670"/>
      <c r="AR31" s="670"/>
      <c r="AS31" s="670"/>
      <c r="AT31" s="675" t="s">
        <v>318</v>
      </c>
      <c r="AU31" s="218"/>
      <c r="AV31" s="218"/>
      <c r="AW31" s="218"/>
      <c r="AX31" s="609" t="s">
        <v>191</v>
      </c>
      <c r="AY31" s="610"/>
      <c r="AZ31" s="610"/>
      <c r="BA31" s="610"/>
      <c r="BB31" s="610"/>
      <c r="BC31" s="610"/>
      <c r="BD31" s="610"/>
      <c r="BE31" s="610"/>
      <c r="BF31" s="611"/>
      <c r="BG31" s="679">
        <v>98.7</v>
      </c>
      <c r="BH31" s="667"/>
      <c r="BI31" s="667"/>
      <c r="BJ31" s="667"/>
      <c r="BK31" s="667"/>
      <c r="BL31" s="667"/>
      <c r="BM31" s="618">
        <v>94.9</v>
      </c>
      <c r="BN31" s="667"/>
      <c r="BO31" s="667"/>
      <c r="BP31" s="667"/>
      <c r="BQ31" s="668"/>
      <c r="BR31" s="679">
        <v>98.8</v>
      </c>
      <c r="BS31" s="667"/>
      <c r="BT31" s="667"/>
      <c r="BU31" s="667"/>
      <c r="BV31" s="667"/>
      <c r="BW31" s="667"/>
      <c r="BX31" s="618">
        <v>94.9</v>
      </c>
      <c r="BY31" s="667"/>
      <c r="BZ31" s="667"/>
      <c r="CA31" s="667"/>
      <c r="CB31" s="668"/>
      <c r="CD31" s="661"/>
      <c r="CE31" s="662"/>
      <c r="CF31" s="620" t="s">
        <v>319</v>
      </c>
      <c r="CG31" s="621"/>
      <c r="CH31" s="621"/>
      <c r="CI31" s="621"/>
      <c r="CJ31" s="621"/>
      <c r="CK31" s="621"/>
      <c r="CL31" s="621"/>
      <c r="CM31" s="621"/>
      <c r="CN31" s="621"/>
      <c r="CO31" s="621"/>
      <c r="CP31" s="621"/>
      <c r="CQ31" s="622"/>
      <c r="CR31" s="623">
        <v>40331</v>
      </c>
      <c r="CS31" s="655"/>
      <c r="CT31" s="655"/>
      <c r="CU31" s="655"/>
      <c r="CV31" s="655"/>
      <c r="CW31" s="655"/>
      <c r="CX31" s="655"/>
      <c r="CY31" s="656"/>
      <c r="CZ31" s="628">
        <v>0.1</v>
      </c>
      <c r="DA31" s="653"/>
      <c r="DB31" s="653"/>
      <c r="DC31" s="657"/>
      <c r="DD31" s="632">
        <v>40122</v>
      </c>
      <c r="DE31" s="655"/>
      <c r="DF31" s="655"/>
      <c r="DG31" s="655"/>
      <c r="DH31" s="655"/>
      <c r="DI31" s="655"/>
      <c r="DJ31" s="655"/>
      <c r="DK31" s="656"/>
      <c r="DL31" s="632">
        <v>40122</v>
      </c>
      <c r="DM31" s="655"/>
      <c r="DN31" s="655"/>
      <c r="DO31" s="655"/>
      <c r="DP31" s="655"/>
      <c r="DQ31" s="655"/>
      <c r="DR31" s="655"/>
      <c r="DS31" s="655"/>
      <c r="DT31" s="655"/>
      <c r="DU31" s="655"/>
      <c r="DV31" s="656"/>
      <c r="DW31" s="628">
        <v>0.2</v>
      </c>
      <c r="DX31" s="653"/>
      <c r="DY31" s="653"/>
      <c r="DZ31" s="653"/>
      <c r="EA31" s="653"/>
      <c r="EB31" s="653"/>
      <c r="EC31" s="654"/>
    </row>
    <row r="32" spans="2:133" ht="11.25" customHeight="1" x14ac:dyDescent="0.15">
      <c r="B32" s="620" t="s">
        <v>320</v>
      </c>
      <c r="C32" s="621"/>
      <c r="D32" s="621"/>
      <c r="E32" s="621"/>
      <c r="F32" s="621"/>
      <c r="G32" s="621"/>
      <c r="H32" s="621"/>
      <c r="I32" s="621"/>
      <c r="J32" s="621"/>
      <c r="K32" s="621"/>
      <c r="L32" s="621"/>
      <c r="M32" s="621"/>
      <c r="N32" s="621"/>
      <c r="O32" s="621"/>
      <c r="P32" s="621"/>
      <c r="Q32" s="622"/>
      <c r="R32" s="623">
        <v>2820995</v>
      </c>
      <c r="S32" s="624"/>
      <c r="T32" s="624"/>
      <c r="U32" s="624"/>
      <c r="V32" s="624"/>
      <c r="W32" s="624"/>
      <c r="X32" s="624"/>
      <c r="Y32" s="625"/>
      <c r="Z32" s="626">
        <v>7.9</v>
      </c>
      <c r="AA32" s="626"/>
      <c r="AB32" s="626"/>
      <c r="AC32" s="626"/>
      <c r="AD32" s="627" t="s">
        <v>251</v>
      </c>
      <c r="AE32" s="627"/>
      <c r="AF32" s="627"/>
      <c r="AG32" s="627"/>
      <c r="AH32" s="627"/>
      <c r="AI32" s="627"/>
      <c r="AJ32" s="627"/>
      <c r="AK32" s="627"/>
      <c r="AL32" s="628" t="s">
        <v>140</v>
      </c>
      <c r="AM32" s="629"/>
      <c r="AN32" s="629"/>
      <c r="AO32" s="630"/>
      <c r="AP32" s="671"/>
      <c r="AQ32" s="672"/>
      <c r="AR32" s="672"/>
      <c r="AS32" s="672"/>
      <c r="AT32" s="676"/>
      <c r="AU32" s="214" t="s">
        <v>321</v>
      </c>
      <c r="AX32" s="620" t="s">
        <v>322</v>
      </c>
      <c r="AY32" s="621"/>
      <c r="AZ32" s="621"/>
      <c r="BA32" s="621"/>
      <c r="BB32" s="621"/>
      <c r="BC32" s="621"/>
      <c r="BD32" s="621"/>
      <c r="BE32" s="621"/>
      <c r="BF32" s="622"/>
      <c r="BG32" s="680">
        <v>98.9</v>
      </c>
      <c r="BH32" s="655"/>
      <c r="BI32" s="655"/>
      <c r="BJ32" s="655"/>
      <c r="BK32" s="655"/>
      <c r="BL32" s="655"/>
      <c r="BM32" s="629">
        <v>96.8</v>
      </c>
      <c r="BN32" s="655"/>
      <c r="BO32" s="655"/>
      <c r="BP32" s="655"/>
      <c r="BQ32" s="678"/>
      <c r="BR32" s="680">
        <v>99.2</v>
      </c>
      <c r="BS32" s="655"/>
      <c r="BT32" s="655"/>
      <c r="BU32" s="655"/>
      <c r="BV32" s="655"/>
      <c r="BW32" s="655"/>
      <c r="BX32" s="629">
        <v>97.1</v>
      </c>
      <c r="BY32" s="655"/>
      <c r="BZ32" s="655"/>
      <c r="CA32" s="655"/>
      <c r="CB32" s="678"/>
      <c r="CD32" s="663"/>
      <c r="CE32" s="664"/>
      <c r="CF32" s="620" t="s">
        <v>323</v>
      </c>
      <c r="CG32" s="621"/>
      <c r="CH32" s="621"/>
      <c r="CI32" s="621"/>
      <c r="CJ32" s="621"/>
      <c r="CK32" s="621"/>
      <c r="CL32" s="621"/>
      <c r="CM32" s="621"/>
      <c r="CN32" s="621"/>
      <c r="CO32" s="621"/>
      <c r="CP32" s="621"/>
      <c r="CQ32" s="622"/>
      <c r="CR32" s="623" t="s">
        <v>251</v>
      </c>
      <c r="CS32" s="624"/>
      <c r="CT32" s="624"/>
      <c r="CU32" s="624"/>
      <c r="CV32" s="624"/>
      <c r="CW32" s="624"/>
      <c r="CX32" s="624"/>
      <c r="CY32" s="625"/>
      <c r="CZ32" s="628" t="s">
        <v>247</v>
      </c>
      <c r="DA32" s="653"/>
      <c r="DB32" s="653"/>
      <c r="DC32" s="657"/>
      <c r="DD32" s="632" t="s">
        <v>247</v>
      </c>
      <c r="DE32" s="624"/>
      <c r="DF32" s="624"/>
      <c r="DG32" s="624"/>
      <c r="DH32" s="624"/>
      <c r="DI32" s="624"/>
      <c r="DJ32" s="624"/>
      <c r="DK32" s="625"/>
      <c r="DL32" s="632" t="s">
        <v>140</v>
      </c>
      <c r="DM32" s="624"/>
      <c r="DN32" s="624"/>
      <c r="DO32" s="624"/>
      <c r="DP32" s="624"/>
      <c r="DQ32" s="624"/>
      <c r="DR32" s="624"/>
      <c r="DS32" s="624"/>
      <c r="DT32" s="624"/>
      <c r="DU32" s="624"/>
      <c r="DV32" s="625"/>
      <c r="DW32" s="628" t="s">
        <v>140</v>
      </c>
      <c r="DX32" s="653"/>
      <c r="DY32" s="653"/>
      <c r="DZ32" s="653"/>
      <c r="EA32" s="653"/>
      <c r="EB32" s="653"/>
      <c r="EC32" s="654"/>
    </row>
    <row r="33" spans="2:133" ht="11.25" customHeight="1" x14ac:dyDescent="0.15">
      <c r="B33" s="620" t="s">
        <v>324</v>
      </c>
      <c r="C33" s="621"/>
      <c r="D33" s="621"/>
      <c r="E33" s="621"/>
      <c r="F33" s="621"/>
      <c r="G33" s="621"/>
      <c r="H33" s="621"/>
      <c r="I33" s="621"/>
      <c r="J33" s="621"/>
      <c r="K33" s="621"/>
      <c r="L33" s="621"/>
      <c r="M33" s="621"/>
      <c r="N33" s="621"/>
      <c r="O33" s="621"/>
      <c r="P33" s="621"/>
      <c r="Q33" s="622"/>
      <c r="R33" s="623">
        <v>231731</v>
      </c>
      <c r="S33" s="624"/>
      <c r="T33" s="624"/>
      <c r="U33" s="624"/>
      <c r="V33" s="624"/>
      <c r="W33" s="624"/>
      <c r="X33" s="624"/>
      <c r="Y33" s="625"/>
      <c r="Z33" s="626">
        <v>0.6</v>
      </c>
      <c r="AA33" s="626"/>
      <c r="AB33" s="626"/>
      <c r="AC33" s="626"/>
      <c r="AD33" s="627" t="s">
        <v>140</v>
      </c>
      <c r="AE33" s="627"/>
      <c r="AF33" s="627"/>
      <c r="AG33" s="627"/>
      <c r="AH33" s="627"/>
      <c r="AI33" s="627"/>
      <c r="AJ33" s="627"/>
      <c r="AK33" s="627"/>
      <c r="AL33" s="628" t="s">
        <v>140</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98.4</v>
      </c>
      <c r="BH33" s="682"/>
      <c r="BI33" s="682"/>
      <c r="BJ33" s="682"/>
      <c r="BK33" s="682"/>
      <c r="BL33" s="682"/>
      <c r="BM33" s="683">
        <v>92.7</v>
      </c>
      <c r="BN33" s="682"/>
      <c r="BO33" s="682"/>
      <c r="BP33" s="682"/>
      <c r="BQ33" s="684"/>
      <c r="BR33" s="681">
        <v>98.4</v>
      </c>
      <c r="BS33" s="682"/>
      <c r="BT33" s="682"/>
      <c r="BU33" s="682"/>
      <c r="BV33" s="682"/>
      <c r="BW33" s="682"/>
      <c r="BX33" s="683">
        <v>92.6</v>
      </c>
      <c r="BY33" s="682"/>
      <c r="BZ33" s="682"/>
      <c r="CA33" s="682"/>
      <c r="CB33" s="684"/>
      <c r="CD33" s="620" t="s">
        <v>326</v>
      </c>
      <c r="CE33" s="621"/>
      <c r="CF33" s="621"/>
      <c r="CG33" s="621"/>
      <c r="CH33" s="621"/>
      <c r="CI33" s="621"/>
      <c r="CJ33" s="621"/>
      <c r="CK33" s="621"/>
      <c r="CL33" s="621"/>
      <c r="CM33" s="621"/>
      <c r="CN33" s="621"/>
      <c r="CO33" s="621"/>
      <c r="CP33" s="621"/>
      <c r="CQ33" s="622"/>
      <c r="CR33" s="623">
        <v>13009989</v>
      </c>
      <c r="CS33" s="655"/>
      <c r="CT33" s="655"/>
      <c r="CU33" s="655"/>
      <c r="CV33" s="655"/>
      <c r="CW33" s="655"/>
      <c r="CX33" s="655"/>
      <c r="CY33" s="656"/>
      <c r="CZ33" s="628">
        <v>38.6</v>
      </c>
      <c r="DA33" s="653"/>
      <c r="DB33" s="653"/>
      <c r="DC33" s="657"/>
      <c r="DD33" s="632">
        <v>9828893</v>
      </c>
      <c r="DE33" s="655"/>
      <c r="DF33" s="655"/>
      <c r="DG33" s="655"/>
      <c r="DH33" s="655"/>
      <c r="DI33" s="655"/>
      <c r="DJ33" s="655"/>
      <c r="DK33" s="656"/>
      <c r="DL33" s="632">
        <v>6876726</v>
      </c>
      <c r="DM33" s="655"/>
      <c r="DN33" s="655"/>
      <c r="DO33" s="655"/>
      <c r="DP33" s="655"/>
      <c r="DQ33" s="655"/>
      <c r="DR33" s="655"/>
      <c r="DS33" s="655"/>
      <c r="DT33" s="655"/>
      <c r="DU33" s="655"/>
      <c r="DV33" s="656"/>
      <c r="DW33" s="628">
        <v>39.9</v>
      </c>
      <c r="DX33" s="653"/>
      <c r="DY33" s="653"/>
      <c r="DZ33" s="653"/>
      <c r="EA33" s="653"/>
      <c r="EB33" s="653"/>
      <c r="EC33" s="654"/>
    </row>
    <row r="34" spans="2:133" ht="11.25" customHeight="1" x14ac:dyDescent="0.15">
      <c r="B34" s="620" t="s">
        <v>327</v>
      </c>
      <c r="C34" s="621"/>
      <c r="D34" s="621"/>
      <c r="E34" s="621"/>
      <c r="F34" s="621"/>
      <c r="G34" s="621"/>
      <c r="H34" s="621"/>
      <c r="I34" s="621"/>
      <c r="J34" s="621"/>
      <c r="K34" s="621"/>
      <c r="L34" s="621"/>
      <c r="M34" s="621"/>
      <c r="N34" s="621"/>
      <c r="O34" s="621"/>
      <c r="P34" s="621"/>
      <c r="Q34" s="622"/>
      <c r="R34" s="623">
        <v>719296</v>
      </c>
      <c r="S34" s="624"/>
      <c r="T34" s="624"/>
      <c r="U34" s="624"/>
      <c r="V34" s="624"/>
      <c r="W34" s="624"/>
      <c r="X34" s="624"/>
      <c r="Y34" s="625"/>
      <c r="Z34" s="626">
        <v>2</v>
      </c>
      <c r="AA34" s="626"/>
      <c r="AB34" s="626"/>
      <c r="AC34" s="626"/>
      <c r="AD34" s="627" t="s">
        <v>140</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3512415</v>
      </c>
      <c r="CS34" s="624"/>
      <c r="CT34" s="624"/>
      <c r="CU34" s="624"/>
      <c r="CV34" s="624"/>
      <c r="CW34" s="624"/>
      <c r="CX34" s="624"/>
      <c r="CY34" s="625"/>
      <c r="CZ34" s="628">
        <v>10.4</v>
      </c>
      <c r="DA34" s="653"/>
      <c r="DB34" s="653"/>
      <c r="DC34" s="657"/>
      <c r="DD34" s="632">
        <v>2259934</v>
      </c>
      <c r="DE34" s="624"/>
      <c r="DF34" s="624"/>
      <c r="DG34" s="624"/>
      <c r="DH34" s="624"/>
      <c r="DI34" s="624"/>
      <c r="DJ34" s="624"/>
      <c r="DK34" s="625"/>
      <c r="DL34" s="632">
        <v>2063319</v>
      </c>
      <c r="DM34" s="624"/>
      <c r="DN34" s="624"/>
      <c r="DO34" s="624"/>
      <c r="DP34" s="624"/>
      <c r="DQ34" s="624"/>
      <c r="DR34" s="624"/>
      <c r="DS34" s="624"/>
      <c r="DT34" s="624"/>
      <c r="DU34" s="624"/>
      <c r="DV34" s="625"/>
      <c r="DW34" s="628">
        <v>12</v>
      </c>
      <c r="DX34" s="653"/>
      <c r="DY34" s="653"/>
      <c r="DZ34" s="653"/>
      <c r="EA34" s="653"/>
      <c r="EB34" s="653"/>
      <c r="EC34" s="654"/>
    </row>
    <row r="35" spans="2:133" ht="11.25" customHeight="1" x14ac:dyDescent="0.15">
      <c r="B35" s="620" t="s">
        <v>329</v>
      </c>
      <c r="C35" s="621"/>
      <c r="D35" s="621"/>
      <c r="E35" s="621"/>
      <c r="F35" s="621"/>
      <c r="G35" s="621"/>
      <c r="H35" s="621"/>
      <c r="I35" s="621"/>
      <c r="J35" s="621"/>
      <c r="K35" s="621"/>
      <c r="L35" s="621"/>
      <c r="M35" s="621"/>
      <c r="N35" s="621"/>
      <c r="O35" s="621"/>
      <c r="P35" s="621"/>
      <c r="Q35" s="622"/>
      <c r="R35" s="623">
        <v>1831815</v>
      </c>
      <c r="S35" s="624"/>
      <c r="T35" s="624"/>
      <c r="U35" s="624"/>
      <c r="V35" s="624"/>
      <c r="W35" s="624"/>
      <c r="X35" s="624"/>
      <c r="Y35" s="625"/>
      <c r="Z35" s="626">
        <v>5.0999999999999996</v>
      </c>
      <c r="AA35" s="626"/>
      <c r="AB35" s="626"/>
      <c r="AC35" s="626"/>
      <c r="AD35" s="627" t="s">
        <v>140</v>
      </c>
      <c r="AE35" s="627"/>
      <c r="AF35" s="627"/>
      <c r="AG35" s="627"/>
      <c r="AH35" s="627"/>
      <c r="AI35" s="627"/>
      <c r="AJ35" s="627"/>
      <c r="AK35" s="627"/>
      <c r="AL35" s="628" t="s">
        <v>251</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271186</v>
      </c>
      <c r="CS35" s="655"/>
      <c r="CT35" s="655"/>
      <c r="CU35" s="655"/>
      <c r="CV35" s="655"/>
      <c r="CW35" s="655"/>
      <c r="CX35" s="655"/>
      <c r="CY35" s="656"/>
      <c r="CZ35" s="628">
        <v>0.8</v>
      </c>
      <c r="DA35" s="653"/>
      <c r="DB35" s="653"/>
      <c r="DC35" s="657"/>
      <c r="DD35" s="632">
        <v>242226</v>
      </c>
      <c r="DE35" s="655"/>
      <c r="DF35" s="655"/>
      <c r="DG35" s="655"/>
      <c r="DH35" s="655"/>
      <c r="DI35" s="655"/>
      <c r="DJ35" s="655"/>
      <c r="DK35" s="656"/>
      <c r="DL35" s="632">
        <v>241785</v>
      </c>
      <c r="DM35" s="655"/>
      <c r="DN35" s="655"/>
      <c r="DO35" s="655"/>
      <c r="DP35" s="655"/>
      <c r="DQ35" s="655"/>
      <c r="DR35" s="655"/>
      <c r="DS35" s="655"/>
      <c r="DT35" s="655"/>
      <c r="DU35" s="655"/>
      <c r="DV35" s="656"/>
      <c r="DW35" s="628">
        <v>1.4</v>
      </c>
      <c r="DX35" s="653"/>
      <c r="DY35" s="653"/>
      <c r="DZ35" s="653"/>
      <c r="EA35" s="653"/>
      <c r="EB35" s="653"/>
      <c r="EC35" s="654"/>
    </row>
    <row r="36" spans="2:133" ht="11.25" customHeight="1" x14ac:dyDescent="0.15">
      <c r="B36" s="620" t="s">
        <v>333</v>
      </c>
      <c r="C36" s="621"/>
      <c r="D36" s="621"/>
      <c r="E36" s="621"/>
      <c r="F36" s="621"/>
      <c r="G36" s="621"/>
      <c r="H36" s="621"/>
      <c r="I36" s="621"/>
      <c r="J36" s="621"/>
      <c r="K36" s="621"/>
      <c r="L36" s="621"/>
      <c r="M36" s="621"/>
      <c r="N36" s="621"/>
      <c r="O36" s="621"/>
      <c r="P36" s="621"/>
      <c r="Q36" s="622"/>
      <c r="R36" s="623">
        <v>2192197</v>
      </c>
      <c r="S36" s="624"/>
      <c r="T36" s="624"/>
      <c r="U36" s="624"/>
      <c r="V36" s="624"/>
      <c r="W36" s="624"/>
      <c r="X36" s="624"/>
      <c r="Y36" s="625"/>
      <c r="Z36" s="626">
        <v>6.1</v>
      </c>
      <c r="AA36" s="626"/>
      <c r="AB36" s="626"/>
      <c r="AC36" s="626"/>
      <c r="AD36" s="627" t="s">
        <v>140</v>
      </c>
      <c r="AE36" s="627"/>
      <c r="AF36" s="627"/>
      <c r="AG36" s="627"/>
      <c r="AH36" s="627"/>
      <c r="AI36" s="627"/>
      <c r="AJ36" s="627"/>
      <c r="AK36" s="627"/>
      <c r="AL36" s="628" t="s">
        <v>140</v>
      </c>
      <c r="AM36" s="629"/>
      <c r="AN36" s="629"/>
      <c r="AO36" s="630"/>
      <c r="AP36" s="222"/>
      <c r="AQ36" s="689" t="s">
        <v>334</v>
      </c>
      <c r="AR36" s="690"/>
      <c r="AS36" s="690"/>
      <c r="AT36" s="690"/>
      <c r="AU36" s="690"/>
      <c r="AV36" s="690"/>
      <c r="AW36" s="690"/>
      <c r="AX36" s="690"/>
      <c r="AY36" s="691"/>
      <c r="AZ36" s="612">
        <v>3349486</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269946</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4704927</v>
      </c>
      <c r="CS36" s="624"/>
      <c r="CT36" s="624"/>
      <c r="CU36" s="624"/>
      <c r="CV36" s="624"/>
      <c r="CW36" s="624"/>
      <c r="CX36" s="624"/>
      <c r="CY36" s="625"/>
      <c r="CZ36" s="628">
        <v>14</v>
      </c>
      <c r="DA36" s="653"/>
      <c r="DB36" s="653"/>
      <c r="DC36" s="657"/>
      <c r="DD36" s="632">
        <v>3657111</v>
      </c>
      <c r="DE36" s="624"/>
      <c r="DF36" s="624"/>
      <c r="DG36" s="624"/>
      <c r="DH36" s="624"/>
      <c r="DI36" s="624"/>
      <c r="DJ36" s="624"/>
      <c r="DK36" s="625"/>
      <c r="DL36" s="632">
        <v>2719541</v>
      </c>
      <c r="DM36" s="624"/>
      <c r="DN36" s="624"/>
      <c r="DO36" s="624"/>
      <c r="DP36" s="624"/>
      <c r="DQ36" s="624"/>
      <c r="DR36" s="624"/>
      <c r="DS36" s="624"/>
      <c r="DT36" s="624"/>
      <c r="DU36" s="624"/>
      <c r="DV36" s="625"/>
      <c r="DW36" s="628">
        <v>15.8</v>
      </c>
      <c r="DX36" s="653"/>
      <c r="DY36" s="653"/>
      <c r="DZ36" s="653"/>
      <c r="EA36" s="653"/>
      <c r="EB36" s="653"/>
      <c r="EC36" s="654"/>
    </row>
    <row r="37" spans="2:133" ht="11.25" customHeight="1" x14ac:dyDescent="0.15">
      <c r="B37" s="620" t="s">
        <v>337</v>
      </c>
      <c r="C37" s="621"/>
      <c r="D37" s="621"/>
      <c r="E37" s="621"/>
      <c r="F37" s="621"/>
      <c r="G37" s="621"/>
      <c r="H37" s="621"/>
      <c r="I37" s="621"/>
      <c r="J37" s="621"/>
      <c r="K37" s="621"/>
      <c r="L37" s="621"/>
      <c r="M37" s="621"/>
      <c r="N37" s="621"/>
      <c r="O37" s="621"/>
      <c r="P37" s="621"/>
      <c r="Q37" s="622"/>
      <c r="R37" s="623">
        <v>265076</v>
      </c>
      <c r="S37" s="624"/>
      <c r="T37" s="624"/>
      <c r="U37" s="624"/>
      <c r="V37" s="624"/>
      <c r="W37" s="624"/>
      <c r="X37" s="624"/>
      <c r="Y37" s="625"/>
      <c r="Z37" s="626">
        <v>0.7</v>
      </c>
      <c r="AA37" s="626"/>
      <c r="AB37" s="626"/>
      <c r="AC37" s="626"/>
      <c r="AD37" s="627">
        <v>84</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461016</v>
      </c>
      <c r="BA37" s="624"/>
      <c r="BB37" s="624"/>
      <c r="BC37" s="624"/>
      <c r="BD37" s="655"/>
      <c r="BE37" s="655"/>
      <c r="BF37" s="678"/>
      <c r="BG37" s="620" t="s">
        <v>339</v>
      </c>
      <c r="BH37" s="621"/>
      <c r="BI37" s="621"/>
      <c r="BJ37" s="621"/>
      <c r="BK37" s="621"/>
      <c r="BL37" s="621"/>
      <c r="BM37" s="621"/>
      <c r="BN37" s="621"/>
      <c r="BO37" s="621"/>
      <c r="BP37" s="621"/>
      <c r="BQ37" s="621"/>
      <c r="BR37" s="621"/>
      <c r="BS37" s="621"/>
      <c r="BT37" s="621"/>
      <c r="BU37" s="622"/>
      <c r="BV37" s="623">
        <v>172460</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1275546</v>
      </c>
      <c r="CS37" s="655"/>
      <c r="CT37" s="655"/>
      <c r="CU37" s="655"/>
      <c r="CV37" s="655"/>
      <c r="CW37" s="655"/>
      <c r="CX37" s="655"/>
      <c r="CY37" s="656"/>
      <c r="CZ37" s="628">
        <v>3.8</v>
      </c>
      <c r="DA37" s="653"/>
      <c r="DB37" s="653"/>
      <c r="DC37" s="657"/>
      <c r="DD37" s="632">
        <v>1206545</v>
      </c>
      <c r="DE37" s="655"/>
      <c r="DF37" s="655"/>
      <c r="DG37" s="655"/>
      <c r="DH37" s="655"/>
      <c r="DI37" s="655"/>
      <c r="DJ37" s="655"/>
      <c r="DK37" s="656"/>
      <c r="DL37" s="632">
        <v>1089560</v>
      </c>
      <c r="DM37" s="655"/>
      <c r="DN37" s="655"/>
      <c r="DO37" s="655"/>
      <c r="DP37" s="655"/>
      <c r="DQ37" s="655"/>
      <c r="DR37" s="655"/>
      <c r="DS37" s="655"/>
      <c r="DT37" s="655"/>
      <c r="DU37" s="655"/>
      <c r="DV37" s="656"/>
      <c r="DW37" s="628">
        <v>6.3</v>
      </c>
      <c r="DX37" s="653"/>
      <c r="DY37" s="653"/>
      <c r="DZ37" s="653"/>
      <c r="EA37" s="653"/>
      <c r="EB37" s="653"/>
      <c r="EC37" s="654"/>
    </row>
    <row r="38" spans="2:133" ht="11.25" customHeight="1" x14ac:dyDescent="0.15">
      <c r="B38" s="620" t="s">
        <v>341</v>
      </c>
      <c r="C38" s="621"/>
      <c r="D38" s="621"/>
      <c r="E38" s="621"/>
      <c r="F38" s="621"/>
      <c r="G38" s="621"/>
      <c r="H38" s="621"/>
      <c r="I38" s="621"/>
      <c r="J38" s="621"/>
      <c r="K38" s="621"/>
      <c r="L38" s="621"/>
      <c r="M38" s="621"/>
      <c r="N38" s="621"/>
      <c r="O38" s="621"/>
      <c r="P38" s="621"/>
      <c r="Q38" s="622"/>
      <c r="R38" s="623">
        <v>2402313</v>
      </c>
      <c r="S38" s="624"/>
      <c r="T38" s="624"/>
      <c r="U38" s="624"/>
      <c r="V38" s="624"/>
      <c r="W38" s="624"/>
      <c r="X38" s="624"/>
      <c r="Y38" s="625"/>
      <c r="Z38" s="626">
        <v>6.7</v>
      </c>
      <c r="AA38" s="626"/>
      <c r="AB38" s="626"/>
      <c r="AC38" s="626"/>
      <c r="AD38" s="627" t="s">
        <v>140</v>
      </c>
      <c r="AE38" s="627"/>
      <c r="AF38" s="627"/>
      <c r="AG38" s="627"/>
      <c r="AH38" s="627"/>
      <c r="AI38" s="627"/>
      <c r="AJ38" s="627"/>
      <c r="AK38" s="627"/>
      <c r="AL38" s="628" t="s">
        <v>140</v>
      </c>
      <c r="AM38" s="629"/>
      <c r="AN38" s="629"/>
      <c r="AO38" s="630"/>
      <c r="AQ38" s="686" t="s">
        <v>342</v>
      </c>
      <c r="AR38" s="687"/>
      <c r="AS38" s="687"/>
      <c r="AT38" s="687"/>
      <c r="AU38" s="687"/>
      <c r="AV38" s="687"/>
      <c r="AW38" s="687"/>
      <c r="AX38" s="687"/>
      <c r="AY38" s="688"/>
      <c r="AZ38" s="623">
        <v>381636</v>
      </c>
      <c r="BA38" s="624"/>
      <c r="BB38" s="624"/>
      <c r="BC38" s="624"/>
      <c r="BD38" s="655"/>
      <c r="BE38" s="655"/>
      <c r="BF38" s="678"/>
      <c r="BG38" s="620" t="s">
        <v>343</v>
      </c>
      <c r="BH38" s="621"/>
      <c r="BI38" s="621"/>
      <c r="BJ38" s="621"/>
      <c r="BK38" s="621"/>
      <c r="BL38" s="621"/>
      <c r="BM38" s="621"/>
      <c r="BN38" s="621"/>
      <c r="BO38" s="621"/>
      <c r="BP38" s="621"/>
      <c r="BQ38" s="621"/>
      <c r="BR38" s="621"/>
      <c r="BS38" s="621"/>
      <c r="BT38" s="621"/>
      <c r="BU38" s="622"/>
      <c r="BV38" s="623">
        <v>7970</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2457244</v>
      </c>
      <c r="CS38" s="624"/>
      <c r="CT38" s="624"/>
      <c r="CU38" s="624"/>
      <c r="CV38" s="624"/>
      <c r="CW38" s="624"/>
      <c r="CX38" s="624"/>
      <c r="CY38" s="625"/>
      <c r="CZ38" s="628">
        <v>7.3</v>
      </c>
      <c r="DA38" s="653"/>
      <c r="DB38" s="653"/>
      <c r="DC38" s="657"/>
      <c r="DD38" s="632">
        <v>1994413</v>
      </c>
      <c r="DE38" s="624"/>
      <c r="DF38" s="624"/>
      <c r="DG38" s="624"/>
      <c r="DH38" s="624"/>
      <c r="DI38" s="624"/>
      <c r="DJ38" s="624"/>
      <c r="DK38" s="625"/>
      <c r="DL38" s="632">
        <v>1852081</v>
      </c>
      <c r="DM38" s="624"/>
      <c r="DN38" s="624"/>
      <c r="DO38" s="624"/>
      <c r="DP38" s="624"/>
      <c r="DQ38" s="624"/>
      <c r="DR38" s="624"/>
      <c r="DS38" s="624"/>
      <c r="DT38" s="624"/>
      <c r="DU38" s="624"/>
      <c r="DV38" s="625"/>
      <c r="DW38" s="628">
        <v>10.7</v>
      </c>
      <c r="DX38" s="653"/>
      <c r="DY38" s="653"/>
      <c r="DZ38" s="653"/>
      <c r="EA38" s="653"/>
      <c r="EB38" s="653"/>
      <c r="EC38" s="654"/>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251</v>
      </c>
      <c r="S39" s="624"/>
      <c r="T39" s="624"/>
      <c r="U39" s="624"/>
      <c r="V39" s="624"/>
      <c r="W39" s="624"/>
      <c r="X39" s="624"/>
      <c r="Y39" s="625"/>
      <c r="Z39" s="626" t="s">
        <v>251</v>
      </c>
      <c r="AA39" s="626"/>
      <c r="AB39" s="626"/>
      <c r="AC39" s="626"/>
      <c r="AD39" s="627" t="s">
        <v>251</v>
      </c>
      <c r="AE39" s="627"/>
      <c r="AF39" s="627"/>
      <c r="AG39" s="627"/>
      <c r="AH39" s="627"/>
      <c r="AI39" s="627"/>
      <c r="AJ39" s="627"/>
      <c r="AK39" s="627"/>
      <c r="AL39" s="628" t="s">
        <v>251</v>
      </c>
      <c r="AM39" s="629"/>
      <c r="AN39" s="629"/>
      <c r="AO39" s="630"/>
      <c r="AQ39" s="686" t="s">
        <v>346</v>
      </c>
      <c r="AR39" s="687"/>
      <c r="AS39" s="687"/>
      <c r="AT39" s="687"/>
      <c r="AU39" s="687"/>
      <c r="AV39" s="687"/>
      <c r="AW39" s="687"/>
      <c r="AX39" s="687"/>
      <c r="AY39" s="688"/>
      <c r="AZ39" s="623">
        <v>49590</v>
      </c>
      <c r="BA39" s="624"/>
      <c r="BB39" s="624"/>
      <c r="BC39" s="624"/>
      <c r="BD39" s="655"/>
      <c r="BE39" s="655"/>
      <c r="BF39" s="678"/>
      <c r="BG39" s="620" t="s">
        <v>347</v>
      </c>
      <c r="BH39" s="621"/>
      <c r="BI39" s="621"/>
      <c r="BJ39" s="621"/>
      <c r="BK39" s="621"/>
      <c r="BL39" s="621"/>
      <c r="BM39" s="621"/>
      <c r="BN39" s="621"/>
      <c r="BO39" s="621"/>
      <c r="BP39" s="621"/>
      <c r="BQ39" s="621"/>
      <c r="BR39" s="621"/>
      <c r="BS39" s="621"/>
      <c r="BT39" s="621"/>
      <c r="BU39" s="622"/>
      <c r="BV39" s="623">
        <v>14320</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2039217</v>
      </c>
      <c r="CS39" s="655"/>
      <c r="CT39" s="655"/>
      <c r="CU39" s="655"/>
      <c r="CV39" s="655"/>
      <c r="CW39" s="655"/>
      <c r="CX39" s="655"/>
      <c r="CY39" s="656"/>
      <c r="CZ39" s="628">
        <v>6</v>
      </c>
      <c r="DA39" s="653"/>
      <c r="DB39" s="653"/>
      <c r="DC39" s="657"/>
      <c r="DD39" s="632">
        <v>1675209</v>
      </c>
      <c r="DE39" s="655"/>
      <c r="DF39" s="655"/>
      <c r="DG39" s="655"/>
      <c r="DH39" s="655"/>
      <c r="DI39" s="655"/>
      <c r="DJ39" s="655"/>
      <c r="DK39" s="656"/>
      <c r="DL39" s="632" t="s">
        <v>140</v>
      </c>
      <c r="DM39" s="655"/>
      <c r="DN39" s="655"/>
      <c r="DO39" s="655"/>
      <c r="DP39" s="655"/>
      <c r="DQ39" s="655"/>
      <c r="DR39" s="655"/>
      <c r="DS39" s="655"/>
      <c r="DT39" s="655"/>
      <c r="DU39" s="655"/>
      <c r="DV39" s="656"/>
      <c r="DW39" s="628" t="s">
        <v>140</v>
      </c>
      <c r="DX39" s="653"/>
      <c r="DY39" s="653"/>
      <c r="DZ39" s="653"/>
      <c r="EA39" s="653"/>
      <c r="EB39" s="653"/>
      <c r="EC39" s="654"/>
    </row>
    <row r="40" spans="2:133" ht="11.25" customHeight="1" x14ac:dyDescent="0.15">
      <c r="B40" s="620" t="s">
        <v>349</v>
      </c>
      <c r="C40" s="621"/>
      <c r="D40" s="621"/>
      <c r="E40" s="621"/>
      <c r="F40" s="621"/>
      <c r="G40" s="621"/>
      <c r="H40" s="621"/>
      <c r="I40" s="621"/>
      <c r="J40" s="621"/>
      <c r="K40" s="621"/>
      <c r="L40" s="621"/>
      <c r="M40" s="621"/>
      <c r="N40" s="621"/>
      <c r="O40" s="621"/>
      <c r="P40" s="621"/>
      <c r="Q40" s="622"/>
      <c r="R40" s="623" t="s">
        <v>140</v>
      </c>
      <c r="S40" s="624"/>
      <c r="T40" s="624"/>
      <c r="U40" s="624"/>
      <c r="V40" s="624"/>
      <c r="W40" s="624"/>
      <c r="X40" s="624"/>
      <c r="Y40" s="625"/>
      <c r="Z40" s="626" t="s">
        <v>251</v>
      </c>
      <c r="AA40" s="626"/>
      <c r="AB40" s="626"/>
      <c r="AC40" s="626"/>
      <c r="AD40" s="627" t="s">
        <v>247</v>
      </c>
      <c r="AE40" s="627"/>
      <c r="AF40" s="627"/>
      <c r="AG40" s="627"/>
      <c r="AH40" s="627"/>
      <c r="AI40" s="627"/>
      <c r="AJ40" s="627"/>
      <c r="AK40" s="627"/>
      <c r="AL40" s="628" t="s">
        <v>140</v>
      </c>
      <c r="AM40" s="629"/>
      <c r="AN40" s="629"/>
      <c r="AO40" s="630"/>
      <c r="AQ40" s="686" t="s">
        <v>350</v>
      </c>
      <c r="AR40" s="687"/>
      <c r="AS40" s="687"/>
      <c r="AT40" s="687"/>
      <c r="AU40" s="687"/>
      <c r="AV40" s="687"/>
      <c r="AW40" s="687"/>
      <c r="AX40" s="687"/>
      <c r="AY40" s="688"/>
      <c r="AZ40" s="623" t="s">
        <v>140</v>
      </c>
      <c r="BA40" s="624"/>
      <c r="BB40" s="624"/>
      <c r="BC40" s="624"/>
      <c r="BD40" s="655"/>
      <c r="BE40" s="655"/>
      <c r="BF40" s="678"/>
      <c r="BG40" s="671" t="s">
        <v>351</v>
      </c>
      <c r="BH40" s="672"/>
      <c r="BI40" s="672"/>
      <c r="BJ40" s="672"/>
      <c r="BK40" s="672"/>
      <c r="BL40" s="223"/>
      <c r="BM40" s="621" t="s">
        <v>352</v>
      </c>
      <c r="BN40" s="621"/>
      <c r="BO40" s="621"/>
      <c r="BP40" s="621"/>
      <c r="BQ40" s="621"/>
      <c r="BR40" s="621"/>
      <c r="BS40" s="621"/>
      <c r="BT40" s="621"/>
      <c r="BU40" s="622"/>
      <c r="BV40" s="623">
        <v>110</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25000</v>
      </c>
      <c r="CS40" s="624"/>
      <c r="CT40" s="624"/>
      <c r="CU40" s="624"/>
      <c r="CV40" s="624"/>
      <c r="CW40" s="624"/>
      <c r="CX40" s="624"/>
      <c r="CY40" s="625"/>
      <c r="CZ40" s="628">
        <v>0.1</v>
      </c>
      <c r="DA40" s="653"/>
      <c r="DB40" s="653"/>
      <c r="DC40" s="657"/>
      <c r="DD40" s="632" t="s">
        <v>140</v>
      </c>
      <c r="DE40" s="624"/>
      <c r="DF40" s="624"/>
      <c r="DG40" s="624"/>
      <c r="DH40" s="624"/>
      <c r="DI40" s="624"/>
      <c r="DJ40" s="624"/>
      <c r="DK40" s="625"/>
      <c r="DL40" s="632" t="s">
        <v>251</v>
      </c>
      <c r="DM40" s="624"/>
      <c r="DN40" s="624"/>
      <c r="DO40" s="624"/>
      <c r="DP40" s="624"/>
      <c r="DQ40" s="624"/>
      <c r="DR40" s="624"/>
      <c r="DS40" s="624"/>
      <c r="DT40" s="624"/>
      <c r="DU40" s="624"/>
      <c r="DV40" s="625"/>
      <c r="DW40" s="628" t="s">
        <v>140</v>
      </c>
      <c r="DX40" s="653"/>
      <c r="DY40" s="653"/>
      <c r="DZ40" s="653"/>
      <c r="EA40" s="653"/>
      <c r="EB40" s="653"/>
      <c r="EC40" s="654"/>
    </row>
    <row r="41" spans="2:133" ht="11.25" customHeight="1" x14ac:dyDescent="0.15">
      <c r="B41" s="644" t="s">
        <v>354</v>
      </c>
      <c r="C41" s="645"/>
      <c r="D41" s="645"/>
      <c r="E41" s="645"/>
      <c r="F41" s="645"/>
      <c r="G41" s="645"/>
      <c r="H41" s="645"/>
      <c r="I41" s="645"/>
      <c r="J41" s="645"/>
      <c r="K41" s="645"/>
      <c r="L41" s="645"/>
      <c r="M41" s="645"/>
      <c r="N41" s="645"/>
      <c r="O41" s="645"/>
      <c r="P41" s="645"/>
      <c r="Q41" s="646"/>
      <c r="R41" s="695">
        <v>35778547</v>
      </c>
      <c r="S41" s="696"/>
      <c r="T41" s="696"/>
      <c r="U41" s="696"/>
      <c r="V41" s="696"/>
      <c r="W41" s="696"/>
      <c r="X41" s="696"/>
      <c r="Y41" s="700"/>
      <c r="Z41" s="701">
        <v>100</v>
      </c>
      <c r="AA41" s="701"/>
      <c r="AB41" s="701"/>
      <c r="AC41" s="701"/>
      <c r="AD41" s="702">
        <v>17247634</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579142</v>
      </c>
      <c r="BA41" s="624"/>
      <c r="BB41" s="624"/>
      <c r="BC41" s="624"/>
      <c r="BD41" s="655"/>
      <c r="BE41" s="655"/>
      <c r="BF41" s="678"/>
      <c r="BG41" s="671"/>
      <c r="BH41" s="672"/>
      <c r="BI41" s="672"/>
      <c r="BJ41" s="672"/>
      <c r="BK41" s="672"/>
      <c r="BL41" s="223"/>
      <c r="BM41" s="621" t="s">
        <v>356</v>
      </c>
      <c r="BN41" s="621"/>
      <c r="BO41" s="621"/>
      <c r="BP41" s="621"/>
      <c r="BQ41" s="621"/>
      <c r="BR41" s="621"/>
      <c r="BS41" s="621"/>
      <c r="BT41" s="621"/>
      <c r="BU41" s="622"/>
      <c r="BV41" s="623" t="s">
        <v>140</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140</v>
      </c>
      <c r="CS41" s="655"/>
      <c r="CT41" s="655"/>
      <c r="CU41" s="655"/>
      <c r="CV41" s="655"/>
      <c r="CW41" s="655"/>
      <c r="CX41" s="655"/>
      <c r="CY41" s="656"/>
      <c r="CZ41" s="628" t="s">
        <v>140</v>
      </c>
      <c r="DA41" s="653"/>
      <c r="DB41" s="653"/>
      <c r="DC41" s="657"/>
      <c r="DD41" s="632" t="s">
        <v>140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1878102</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376</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5667566</v>
      </c>
      <c r="CS42" s="655"/>
      <c r="CT42" s="655"/>
      <c r="CU42" s="655"/>
      <c r="CV42" s="655"/>
      <c r="CW42" s="655"/>
      <c r="CX42" s="655"/>
      <c r="CY42" s="656"/>
      <c r="CZ42" s="628">
        <v>16.8</v>
      </c>
      <c r="DA42" s="653"/>
      <c r="DB42" s="653"/>
      <c r="DC42" s="657"/>
      <c r="DD42" s="632">
        <v>706251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62769</v>
      </c>
      <c r="CS43" s="655"/>
      <c r="CT43" s="655"/>
      <c r="CU43" s="655"/>
      <c r="CV43" s="655"/>
      <c r="CW43" s="655"/>
      <c r="CX43" s="655"/>
      <c r="CY43" s="656"/>
      <c r="CZ43" s="628">
        <v>0.2</v>
      </c>
      <c r="DA43" s="653"/>
      <c r="DB43" s="653"/>
      <c r="DC43" s="657"/>
      <c r="DD43" s="632">
        <v>47895</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364</v>
      </c>
      <c r="CG44" s="621"/>
      <c r="CH44" s="621"/>
      <c r="CI44" s="621"/>
      <c r="CJ44" s="621"/>
      <c r="CK44" s="621"/>
      <c r="CL44" s="621"/>
      <c r="CM44" s="621"/>
      <c r="CN44" s="621"/>
      <c r="CO44" s="621"/>
      <c r="CP44" s="621"/>
      <c r="CQ44" s="622"/>
      <c r="CR44" s="623">
        <v>4706810</v>
      </c>
      <c r="CS44" s="624"/>
      <c r="CT44" s="624"/>
      <c r="CU44" s="624"/>
      <c r="CV44" s="624"/>
      <c r="CW44" s="624"/>
      <c r="CX44" s="624"/>
      <c r="CY44" s="625"/>
      <c r="CZ44" s="628">
        <v>14</v>
      </c>
      <c r="DA44" s="629"/>
      <c r="DB44" s="629"/>
      <c r="DC44" s="635"/>
      <c r="DD44" s="632">
        <v>671072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2852277</v>
      </c>
      <c r="CS45" s="655"/>
      <c r="CT45" s="655"/>
      <c r="CU45" s="655"/>
      <c r="CV45" s="655"/>
      <c r="CW45" s="655"/>
      <c r="CX45" s="655"/>
      <c r="CY45" s="656"/>
      <c r="CZ45" s="628">
        <v>8.5</v>
      </c>
      <c r="DA45" s="653"/>
      <c r="DB45" s="653"/>
      <c r="DC45" s="657"/>
      <c r="DD45" s="632">
        <v>85771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367</v>
      </c>
      <c r="CG46" s="621"/>
      <c r="CH46" s="621"/>
      <c r="CI46" s="621"/>
      <c r="CJ46" s="621"/>
      <c r="CK46" s="621"/>
      <c r="CL46" s="621"/>
      <c r="CM46" s="621"/>
      <c r="CN46" s="621"/>
      <c r="CO46" s="621"/>
      <c r="CP46" s="621"/>
      <c r="CQ46" s="622"/>
      <c r="CR46" s="623">
        <v>1780143</v>
      </c>
      <c r="CS46" s="624"/>
      <c r="CT46" s="624"/>
      <c r="CU46" s="624"/>
      <c r="CV46" s="624"/>
      <c r="CW46" s="624"/>
      <c r="CX46" s="624"/>
      <c r="CY46" s="625"/>
      <c r="CZ46" s="628">
        <v>5.3</v>
      </c>
      <c r="DA46" s="629"/>
      <c r="DB46" s="629"/>
      <c r="DC46" s="635"/>
      <c r="DD46" s="632">
        <v>573814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368</v>
      </c>
      <c r="CG47" s="621"/>
      <c r="CH47" s="621"/>
      <c r="CI47" s="621"/>
      <c r="CJ47" s="621"/>
      <c r="CK47" s="621"/>
      <c r="CL47" s="621"/>
      <c r="CM47" s="621"/>
      <c r="CN47" s="621"/>
      <c r="CO47" s="621"/>
      <c r="CP47" s="621"/>
      <c r="CQ47" s="622"/>
      <c r="CR47" s="623">
        <v>960756</v>
      </c>
      <c r="CS47" s="655"/>
      <c r="CT47" s="655"/>
      <c r="CU47" s="655"/>
      <c r="CV47" s="655"/>
      <c r="CW47" s="655"/>
      <c r="CX47" s="655"/>
      <c r="CY47" s="656"/>
      <c r="CZ47" s="628">
        <v>2.8</v>
      </c>
      <c r="DA47" s="653"/>
      <c r="DB47" s="653"/>
      <c r="DC47" s="657"/>
      <c r="DD47" s="632">
        <v>35179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369</v>
      </c>
      <c r="CG48" s="621"/>
      <c r="CH48" s="621"/>
      <c r="CI48" s="621"/>
      <c r="CJ48" s="621"/>
      <c r="CK48" s="621"/>
      <c r="CL48" s="621"/>
      <c r="CM48" s="621"/>
      <c r="CN48" s="621"/>
      <c r="CO48" s="621"/>
      <c r="CP48" s="621"/>
      <c r="CQ48" s="622"/>
      <c r="CR48" s="623" t="s">
        <v>140</v>
      </c>
      <c r="CS48" s="624"/>
      <c r="CT48" s="624"/>
      <c r="CU48" s="624"/>
      <c r="CV48" s="624"/>
      <c r="CW48" s="624"/>
      <c r="CX48" s="624"/>
      <c r="CY48" s="625"/>
      <c r="CZ48" s="628" t="s">
        <v>140</v>
      </c>
      <c r="DA48" s="629"/>
      <c r="DB48" s="629"/>
      <c r="DC48" s="635"/>
      <c r="DD48" s="632" t="s">
        <v>140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33712601</v>
      </c>
      <c r="CS49" s="682"/>
      <c r="CT49" s="682"/>
      <c r="CU49" s="682"/>
      <c r="CV49" s="682"/>
      <c r="CW49" s="682"/>
      <c r="CX49" s="682"/>
      <c r="CY49" s="711"/>
      <c r="CZ49" s="703">
        <v>100</v>
      </c>
      <c r="DA49" s="712"/>
      <c r="DB49" s="712"/>
      <c r="DC49" s="713"/>
      <c r="DD49" s="714">
        <v>20701159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mJksXOgQ+bCDWU+XTLPeDEXRuqBtGplmatCKrnc0IHi3KhD/9RDG43SYvO7vwafqZlY2oYe3R2gKlXnKwOMnwQ==" saltValue="mvqHmshbYrCfx3Dbe2ZJH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35808</v>
      </c>
      <c r="R7" s="753"/>
      <c r="S7" s="753"/>
      <c r="T7" s="753"/>
      <c r="U7" s="753"/>
      <c r="V7" s="753">
        <v>33742</v>
      </c>
      <c r="W7" s="753"/>
      <c r="X7" s="753"/>
      <c r="Y7" s="753"/>
      <c r="Z7" s="753"/>
      <c r="AA7" s="753">
        <v>2066</v>
      </c>
      <c r="AB7" s="753"/>
      <c r="AC7" s="753"/>
      <c r="AD7" s="753"/>
      <c r="AE7" s="754"/>
      <c r="AF7" s="755">
        <v>1836</v>
      </c>
      <c r="AG7" s="756"/>
      <c r="AH7" s="756"/>
      <c r="AI7" s="756"/>
      <c r="AJ7" s="757"/>
      <c r="AK7" s="758" t="s">
        <v>574</v>
      </c>
      <c r="AL7" s="759"/>
      <c r="AM7" s="759"/>
      <c r="AN7" s="759"/>
      <c r="AO7" s="759"/>
      <c r="AP7" s="759">
        <v>20299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594</v>
      </c>
      <c r="BT7" s="747"/>
      <c r="BU7" s="747"/>
      <c r="BV7" s="747"/>
      <c r="BW7" s="747"/>
      <c r="BX7" s="747"/>
      <c r="BY7" s="747"/>
      <c r="BZ7" s="747"/>
      <c r="CA7" s="747"/>
      <c r="CB7" s="747"/>
      <c r="CC7" s="747"/>
      <c r="CD7" s="747"/>
      <c r="CE7" s="747"/>
      <c r="CF7" s="747"/>
      <c r="CG7" s="762"/>
      <c r="CH7" s="743">
        <v>-24</v>
      </c>
      <c r="CI7" s="744"/>
      <c r="CJ7" s="744"/>
      <c r="CK7" s="744"/>
      <c r="CL7" s="745"/>
      <c r="CM7" s="743">
        <v>-441</v>
      </c>
      <c r="CN7" s="744"/>
      <c r="CO7" s="744"/>
      <c r="CP7" s="744"/>
      <c r="CQ7" s="745"/>
      <c r="CR7" s="743">
        <v>25</v>
      </c>
      <c r="CS7" s="744"/>
      <c r="CT7" s="744"/>
      <c r="CU7" s="744"/>
      <c r="CV7" s="745"/>
      <c r="CW7" s="743" t="s">
        <v>595</v>
      </c>
      <c r="CX7" s="744"/>
      <c r="CY7" s="744"/>
      <c r="CZ7" s="744"/>
      <c r="DA7" s="745"/>
      <c r="DB7" s="743" t="s">
        <v>595</v>
      </c>
      <c r="DC7" s="744"/>
      <c r="DD7" s="744"/>
      <c r="DE7" s="744"/>
      <c r="DF7" s="745"/>
      <c r="DG7" s="743" t="s">
        <v>595</v>
      </c>
      <c r="DH7" s="744"/>
      <c r="DI7" s="744"/>
      <c r="DJ7" s="744"/>
      <c r="DK7" s="745"/>
      <c r="DL7" s="743" t="s">
        <v>595</v>
      </c>
      <c r="DM7" s="744"/>
      <c r="DN7" s="744"/>
      <c r="DO7" s="744"/>
      <c r="DP7" s="745"/>
      <c r="DQ7" s="743" t="s">
        <v>595</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591</v>
      </c>
      <c r="BT8" s="774"/>
      <c r="BU8" s="774"/>
      <c r="BV8" s="774"/>
      <c r="BW8" s="774"/>
      <c r="BX8" s="774"/>
      <c r="BY8" s="774"/>
      <c r="BZ8" s="774"/>
      <c r="CA8" s="774"/>
      <c r="CB8" s="774"/>
      <c r="CC8" s="774"/>
      <c r="CD8" s="774"/>
      <c r="CE8" s="774"/>
      <c r="CF8" s="774"/>
      <c r="CG8" s="775"/>
      <c r="CH8" s="776">
        <v>-4</v>
      </c>
      <c r="CI8" s="777"/>
      <c r="CJ8" s="777"/>
      <c r="CK8" s="777"/>
      <c r="CL8" s="778"/>
      <c r="CM8" s="776">
        <v>3</v>
      </c>
      <c r="CN8" s="777"/>
      <c r="CO8" s="777"/>
      <c r="CP8" s="777"/>
      <c r="CQ8" s="778"/>
      <c r="CR8" s="776">
        <v>20</v>
      </c>
      <c r="CS8" s="777"/>
      <c r="CT8" s="777"/>
      <c r="CU8" s="777"/>
      <c r="CV8" s="778"/>
      <c r="CW8" s="776" t="s">
        <v>593</v>
      </c>
      <c r="CX8" s="777"/>
      <c r="CY8" s="777"/>
      <c r="CZ8" s="777"/>
      <c r="DA8" s="778"/>
      <c r="DB8" s="776" t="s">
        <v>593</v>
      </c>
      <c r="DC8" s="777"/>
      <c r="DD8" s="777"/>
      <c r="DE8" s="777"/>
      <c r="DF8" s="778"/>
      <c r="DG8" s="776" t="s">
        <v>593</v>
      </c>
      <c r="DH8" s="777"/>
      <c r="DI8" s="777"/>
      <c r="DJ8" s="777"/>
      <c r="DK8" s="778"/>
      <c r="DL8" s="776" t="s">
        <v>593</v>
      </c>
      <c r="DM8" s="777"/>
      <c r="DN8" s="777"/>
      <c r="DO8" s="777"/>
      <c r="DP8" s="778"/>
      <c r="DQ8" s="776" t="s">
        <v>593</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592</v>
      </c>
      <c r="BT9" s="774"/>
      <c r="BU9" s="774"/>
      <c r="BV9" s="774"/>
      <c r="BW9" s="774"/>
      <c r="BX9" s="774"/>
      <c r="BY9" s="774"/>
      <c r="BZ9" s="774"/>
      <c r="CA9" s="774"/>
      <c r="CB9" s="774"/>
      <c r="CC9" s="774"/>
      <c r="CD9" s="774"/>
      <c r="CE9" s="774"/>
      <c r="CF9" s="774"/>
      <c r="CG9" s="775"/>
      <c r="CH9" s="776">
        <v>14</v>
      </c>
      <c r="CI9" s="777"/>
      <c r="CJ9" s="777"/>
      <c r="CK9" s="777"/>
      <c r="CL9" s="778"/>
      <c r="CM9" s="776">
        <v>17</v>
      </c>
      <c r="CN9" s="777"/>
      <c r="CO9" s="777"/>
      <c r="CP9" s="777"/>
      <c r="CQ9" s="778"/>
      <c r="CR9" s="776">
        <v>3</v>
      </c>
      <c r="CS9" s="777"/>
      <c r="CT9" s="777"/>
      <c r="CU9" s="777"/>
      <c r="CV9" s="778"/>
      <c r="CW9" s="776" t="s">
        <v>593</v>
      </c>
      <c r="CX9" s="777"/>
      <c r="CY9" s="777"/>
      <c r="CZ9" s="777"/>
      <c r="DA9" s="778"/>
      <c r="DB9" s="776" t="s">
        <v>593</v>
      </c>
      <c r="DC9" s="777"/>
      <c r="DD9" s="777"/>
      <c r="DE9" s="777"/>
      <c r="DF9" s="778"/>
      <c r="DG9" s="776" t="s">
        <v>593</v>
      </c>
      <c r="DH9" s="777"/>
      <c r="DI9" s="777"/>
      <c r="DJ9" s="777"/>
      <c r="DK9" s="778"/>
      <c r="DL9" s="776" t="s">
        <v>593</v>
      </c>
      <c r="DM9" s="777"/>
      <c r="DN9" s="777"/>
      <c r="DO9" s="777"/>
      <c r="DP9" s="778"/>
      <c r="DQ9" s="776" t="s">
        <v>593</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35779</v>
      </c>
      <c r="R23" s="793"/>
      <c r="S23" s="793"/>
      <c r="T23" s="793"/>
      <c r="U23" s="793"/>
      <c r="V23" s="793">
        <v>33713</v>
      </c>
      <c r="W23" s="793"/>
      <c r="X23" s="793"/>
      <c r="Y23" s="793"/>
      <c r="Z23" s="793"/>
      <c r="AA23" s="793">
        <v>2066</v>
      </c>
      <c r="AB23" s="793"/>
      <c r="AC23" s="793"/>
      <c r="AD23" s="793"/>
      <c r="AE23" s="794"/>
      <c r="AF23" s="795">
        <v>1836</v>
      </c>
      <c r="AG23" s="793"/>
      <c r="AH23" s="793"/>
      <c r="AI23" s="793"/>
      <c r="AJ23" s="796"/>
      <c r="AK23" s="797"/>
      <c r="AL23" s="798"/>
      <c r="AM23" s="798"/>
      <c r="AN23" s="798"/>
      <c r="AO23" s="798"/>
      <c r="AP23" s="793">
        <v>20299</v>
      </c>
      <c r="AQ23" s="793"/>
      <c r="AR23" s="793"/>
      <c r="AS23" s="793"/>
      <c r="AT23" s="793"/>
      <c r="AU23" s="809"/>
      <c r="AV23" s="809"/>
      <c r="AW23" s="809"/>
      <c r="AX23" s="809"/>
      <c r="AY23" s="810"/>
      <c r="AZ23" s="811" t="s">
        <v>140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7954</v>
      </c>
      <c r="R28" s="823"/>
      <c r="S28" s="823"/>
      <c r="T28" s="823"/>
      <c r="U28" s="823"/>
      <c r="V28" s="823">
        <v>7684</v>
      </c>
      <c r="W28" s="823"/>
      <c r="X28" s="823"/>
      <c r="Y28" s="823"/>
      <c r="Z28" s="823"/>
      <c r="AA28" s="823">
        <v>270</v>
      </c>
      <c r="AB28" s="823"/>
      <c r="AC28" s="823"/>
      <c r="AD28" s="823"/>
      <c r="AE28" s="824"/>
      <c r="AF28" s="825">
        <v>270</v>
      </c>
      <c r="AG28" s="823"/>
      <c r="AH28" s="823"/>
      <c r="AI28" s="823"/>
      <c r="AJ28" s="826"/>
      <c r="AK28" s="827">
        <v>555</v>
      </c>
      <c r="AL28" s="828"/>
      <c r="AM28" s="828"/>
      <c r="AN28" s="828"/>
      <c r="AO28" s="828"/>
      <c r="AP28" s="828" t="s">
        <v>574</v>
      </c>
      <c r="AQ28" s="828"/>
      <c r="AR28" s="828"/>
      <c r="AS28" s="828"/>
      <c r="AT28" s="828"/>
      <c r="AU28" s="828" t="s">
        <v>574</v>
      </c>
      <c r="AV28" s="828"/>
      <c r="AW28" s="828"/>
      <c r="AX28" s="828"/>
      <c r="AY28" s="828"/>
      <c r="AZ28" s="829" t="s">
        <v>574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720</v>
      </c>
      <c r="R29" s="784"/>
      <c r="S29" s="784"/>
      <c r="T29" s="784"/>
      <c r="U29" s="784"/>
      <c r="V29" s="784">
        <v>718</v>
      </c>
      <c r="W29" s="784"/>
      <c r="X29" s="784"/>
      <c r="Y29" s="784"/>
      <c r="Z29" s="784"/>
      <c r="AA29" s="784">
        <v>2</v>
      </c>
      <c r="AB29" s="784"/>
      <c r="AC29" s="784"/>
      <c r="AD29" s="784"/>
      <c r="AE29" s="785"/>
      <c r="AF29" s="786">
        <v>2</v>
      </c>
      <c r="AG29" s="787"/>
      <c r="AH29" s="787"/>
      <c r="AI29" s="787"/>
      <c r="AJ29" s="788"/>
      <c r="AK29" s="834">
        <v>223</v>
      </c>
      <c r="AL29" s="830"/>
      <c r="AM29" s="830"/>
      <c r="AN29" s="830"/>
      <c r="AO29" s="830"/>
      <c r="AP29" s="830" t="s">
        <v>574</v>
      </c>
      <c r="AQ29" s="830"/>
      <c r="AR29" s="830"/>
      <c r="AS29" s="830"/>
      <c r="AT29" s="830"/>
      <c r="AU29" s="830" t="s">
        <v>574</v>
      </c>
      <c r="AV29" s="830"/>
      <c r="AW29" s="830"/>
      <c r="AX29" s="830"/>
      <c r="AY29" s="830"/>
      <c r="AZ29" s="831" t="s">
        <v>574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1219</v>
      </c>
      <c r="R30" s="784"/>
      <c r="S30" s="784"/>
      <c r="T30" s="784"/>
      <c r="U30" s="784"/>
      <c r="V30" s="784">
        <v>1105</v>
      </c>
      <c r="W30" s="784"/>
      <c r="X30" s="784"/>
      <c r="Y30" s="784"/>
      <c r="Z30" s="784"/>
      <c r="AA30" s="784">
        <v>114</v>
      </c>
      <c r="AB30" s="784"/>
      <c r="AC30" s="784"/>
      <c r="AD30" s="784"/>
      <c r="AE30" s="785"/>
      <c r="AF30" s="786">
        <v>545</v>
      </c>
      <c r="AG30" s="787"/>
      <c r="AH30" s="787"/>
      <c r="AI30" s="787"/>
      <c r="AJ30" s="788"/>
      <c r="AK30" s="834">
        <v>461</v>
      </c>
      <c r="AL30" s="830"/>
      <c r="AM30" s="830"/>
      <c r="AN30" s="830"/>
      <c r="AO30" s="830"/>
      <c r="AP30" s="830">
        <v>3953</v>
      </c>
      <c r="AQ30" s="830"/>
      <c r="AR30" s="830"/>
      <c r="AS30" s="830"/>
      <c r="AT30" s="830"/>
      <c r="AU30" s="830">
        <v>1767</v>
      </c>
      <c r="AV30" s="830"/>
      <c r="AW30" s="830"/>
      <c r="AX30" s="830"/>
      <c r="AY30" s="830"/>
      <c r="AZ30" s="831" t="s">
        <v>574</v>
      </c>
      <c r="BA30" s="831"/>
      <c r="BB30" s="831"/>
      <c r="BC30" s="831"/>
      <c r="BD30" s="831"/>
      <c r="BE30" s="832" t="s">
        <v>410</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637</v>
      </c>
      <c r="R31" s="784"/>
      <c r="S31" s="784"/>
      <c r="T31" s="784"/>
      <c r="U31" s="784"/>
      <c r="V31" s="784">
        <v>554</v>
      </c>
      <c r="W31" s="784"/>
      <c r="X31" s="784"/>
      <c r="Y31" s="784"/>
      <c r="Z31" s="784"/>
      <c r="AA31" s="784">
        <v>83</v>
      </c>
      <c r="AB31" s="784"/>
      <c r="AC31" s="784"/>
      <c r="AD31" s="784"/>
      <c r="AE31" s="785"/>
      <c r="AF31" s="786">
        <v>412</v>
      </c>
      <c r="AG31" s="787"/>
      <c r="AH31" s="787"/>
      <c r="AI31" s="787"/>
      <c r="AJ31" s="788"/>
      <c r="AK31" s="834">
        <v>382</v>
      </c>
      <c r="AL31" s="830"/>
      <c r="AM31" s="830"/>
      <c r="AN31" s="830"/>
      <c r="AO31" s="830"/>
      <c r="AP31" s="830">
        <v>2219</v>
      </c>
      <c r="AQ31" s="830"/>
      <c r="AR31" s="830"/>
      <c r="AS31" s="830"/>
      <c r="AT31" s="830"/>
      <c r="AU31" s="830">
        <v>2150</v>
      </c>
      <c r="AV31" s="830"/>
      <c r="AW31" s="830"/>
      <c r="AX31" s="830"/>
      <c r="AY31" s="830"/>
      <c r="AZ31" s="831" t="s">
        <v>574</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1229</v>
      </c>
      <c r="AG63" s="844"/>
      <c r="AH63" s="844"/>
      <c r="AI63" s="844"/>
      <c r="AJ63" s="845"/>
      <c r="AK63" s="846"/>
      <c r="AL63" s="841"/>
      <c r="AM63" s="841"/>
      <c r="AN63" s="841"/>
      <c r="AO63" s="841"/>
      <c r="AP63" s="844">
        <v>6172</v>
      </c>
      <c r="AQ63" s="844"/>
      <c r="AR63" s="844"/>
      <c r="AS63" s="844"/>
      <c r="AT63" s="844"/>
      <c r="AU63" s="844">
        <v>3917</v>
      </c>
      <c r="AV63" s="844"/>
      <c r="AW63" s="844"/>
      <c r="AX63" s="844"/>
      <c r="AY63" s="844"/>
      <c r="AZ63" s="848"/>
      <c r="BA63" s="848"/>
      <c r="BB63" s="848"/>
      <c r="BC63" s="848"/>
      <c r="BD63" s="848"/>
      <c r="BE63" s="849"/>
      <c r="BF63" s="849"/>
      <c r="BG63" s="849"/>
      <c r="BH63" s="849"/>
      <c r="BI63" s="850"/>
      <c r="BJ63" s="851" t="s">
        <v>140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399</v>
      </c>
      <c r="R66" s="734"/>
      <c r="S66" s="734"/>
      <c r="T66" s="734"/>
      <c r="U66" s="735"/>
      <c r="V66" s="733" t="s">
        <v>400</v>
      </c>
      <c r="W66" s="734"/>
      <c r="X66" s="734"/>
      <c r="Y66" s="734"/>
      <c r="Z66" s="735"/>
      <c r="AA66" s="733" t="s">
        <v>417</v>
      </c>
      <c r="AB66" s="734"/>
      <c r="AC66" s="734"/>
      <c r="AD66" s="734"/>
      <c r="AE66" s="735"/>
      <c r="AF66" s="854" t="s">
        <v>418</v>
      </c>
      <c r="AG66" s="815"/>
      <c r="AH66" s="815"/>
      <c r="AI66" s="815"/>
      <c r="AJ66" s="855"/>
      <c r="AK66" s="733" t="s">
        <v>403</v>
      </c>
      <c r="AL66" s="728"/>
      <c r="AM66" s="728"/>
      <c r="AN66" s="728"/>
      <c r="AO66" s="729"/>
      <c r="AP66" s="733" t="s">
        <v>419</v>
      </c>
      <c r="AQ66" s="734"/>
      <c r="AR66" s="734"/>
      <c r="AS66" s="734"/>
      <c r="AT66" s="735"/>
      <c r="AU66" s="733" t="s">
        <v>420</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575</v>
      </c>
      <c r="C68" s="870"/>
      <c r="D68" s="870"/>
      <c r="E68" s="870"/>
      <c r="F68" s="870"/>
      <c r="G68" s="870"/>
      <c r="H68" s="870"/>
      <c r="I68" s="870"/>
      <c r="J68" s="870"/>
      <c r="K68" s="870"/>
      <c r="L68" s="870"/>
      <c r="M68" s="870"/>
      <c r="N68" s="870"/>
      <c r="O68" s="870"/>
      <c r="P68" s="871"/>
      <c r="Q68" s="872">
        <v>5481</v>
      </c>
      <c r="R68" s="866"/>
      <c r="S68" s="866"/>
      <c r="T68" s="866"/>
      <c r="U68" s="866"/>
      <c r="V68" s="866">
        <v>5089</v>
      </c>
      <c r="W68" s="866"/>
      <c r="X68" s="866"/>
      <c r="Y68" s="866"/>
      <c r="Z68" s="866"/>
      <c r="AA68" s="866">
        <v>392</v>
      </c>
      <c r="AB68" s="866"/>
      <c r="AC68" s="866"/>
      <c r="AD68" s="866"/>
      <c r="AE68" s="866"/>
      <c r="AF68" s="866">
        <v>305</v>
      </c>
      <c r="AG68" s="866"/>
      <c r="AH68" s="866"/>
      <c r="AI68" s="866"/>
      <c r="AJ68" s="866"/>
      <c r="AK68" s="866">
        <v>0</v>
      </c>
      <c r="AL68" s="866"/>
      <c r="AM68" s="866"/>
      <c r="AN68" s="866"/>
      <c r="AO68" s="866"/>
      <c r="AP68" s="866">
        <v>1055</v>
      </c>
      <c r="AQ68" s="866"/>
      <c r="AR68" s="866"/>
      <c r="AS68" s="866"/>
      <c r="AT68" s="866"/>
      <c r="AU68" s="866">
        <v>366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576</v>
      </c>
      <c r="C69" s="874"/>
      <c r="D69" s="874"/>
      <c r="E69" s="874"/>
      <c r="F69" s="874"/>
      <c r="G69" s="874"/>
      <c r="H69" s="874"/>
      <c r="I69" s="874"/>
      <c r="J69" s="874"/>
      <c r="K69" s="874"/>
      <c r="L69" s="874"/>
      <c r="M69" s="874"/>
      <c r="N69" s="874"/>
      <c r="O69" s="874"/>
      <c r="P69" s="875"/>
      <c r="Q69" s="876">
        <v>2421</v>
      </c>
      <c r="R69" s="830"/>
      <c r="S69" s="830"/>
      <c r="T69" s="830"/>
      <c r="U69" s="830"/>
      <c r="V69" s="830">
        <v>2346</v>
      </c>
      <c r="W69" s="830"/>
      <c r="X69" s="830"/>
      <c r="Y69" s="830"/>
      <c r="Z69" s="830"/>
      <c r="AA69" s="830">
        <v>75</v>
      </c>
      <c r="AB69" s="830"/>
      <c r="AC69" s="830"/>
      <c r="AD69" s="830"/>
      <c r="AE69" s="830"/>
      <c r="AF69" s="830">
        <v>28</v>
      </c>
      <c r="AG69" s="830"/>
      <c r="AH69" s="830"/>
      <c r="AI69" s="830"/>
      <c r="AJ69" s="830"/>
      <c r="AK69" s="830">
        <v>94</v>
      </c>
      <c r="AL69" s="830"/>
      <c r="AM69" s="830"/>
      <c r="AN69" s="830"/>
      <c r="AO69" s="830"/>
      <c r="AP69" s="830">
        <v>361</v>
      </c>
      <c r="AQ69" s="830"/>
      <c r="AR69" s="830"/>
      <c r="AS69" s="830"/>
      <c r="AT69" s="830"/>
      <c r="AU69" s="830">
        <v>176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577</v>
      </c>
      <c r="C70" s="874"/>
      <c r="D70" s="874"/>
      <c r="E70" s="874"/>
      <c r="F70" s="874"/>
      <c r="G70" s="874"/>
      <c r="H70" s="874"/>
      <c r="I70" s="874"/>
      <c r="J70" s="874"/>
      <c r="K70" s="874"/>
      <c r="L70" s="874"/>
      <c r="M70" s="874"/>
      <c r="N70" s="874"/>
      <c r="O70" s="874"/>
      <c r="P70" s="875"/>
      <c r="Q70" s="876">
        <v>19130</v>
      </c>
      <c r="R70" s="830"/>
      <c r="S70" s="830"/>
      <c r="T70" s="830"/>
      <c r="U70" s="830"/>
      <c r="V70" s="830">
        <v>18189</v>
      </c>
      <c r="W70" s="830"/>
      <c r="X70" s="830"/>
      <c r="Y70" s="830"/>
      <c r="Z70" s="830"/>
      <c r="AA70" s="830">
        <v>941</v>
      </c>
      <c r="AB70" s="830"/>
      <c r="AC70" s="830"/>
      <c r="AD70" s="830"/>
      <c r="AE70" s="830"/>
      <c r="AF70" s="830">
        <v>941</v>
      </c>
      <c r="AG70" s="830"/>
      <c r="AH70" s="830"/>
      <c r="AI70" s="830"/>
      <c r="AJ70" s="830"/>
      <c r="AK70" s="830">
        <v>0</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578</v>
      </c>
      <c r="C71" s="874"/>
      <c r="D71" s="874"/>
      <c r="E71" s="874"/>
      <c r="F71" s="874"/>
      <c r="G71" s="874"/>
      <c r="H71" s="874"/>
      <c r="I71" s="874"/>
      <c r="J71" s="874"/>
      <c r="K71" s="874"/>
      <c r="L71" s="874"/>
      <c r="M71" s="874"/>
      <c r="N71" s="874"/>
      <c r="O71" s="874"/>
      <c r="P71" s="875"/>
      <c r="Q71" s="876">
        <v>736</v>
      </c>
      <c r="R71" s="830"/>
      <c r="S71" s="830"/>
      <c r="T71" s="830"/>
      <c r="U71" s="830"/>
      <c r="V71" s="830">
        <v>733</v>
      </c>
      <c r="W71" s="830"/>
      <c r="X71" s="830"/>
      <c r="Y71" s="830"/>
      <c r="Z71" s="830"/>
      <c r="AA71" s="830">
        <v>3</v>
      </c>
      <c r="AB71" s="830"/>
      <c r="AC71" s="830"/>
      <c r="AD71" s="830"/>
      <c r="AE71" s="830"/>
      <c r="AF71" s="830">
        <v>3</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579</v>
      </c>
      <c r="C72" s="874"/>
      <c r="D72" s="874"/>
      <c r="E72" s="874"/>
      <c r="F72" s="874"/>
      <c r="G72" s="874"/>
      <c r="H72" s="874"/>
      <c r="I72" s="874"/>
      <c r="J72" s="874"/>
      <c r="K72" s="874"/>
      <c r="L72" s="874"/>
      <c r="M72" s="874"/>
      <c r="N72" s="874"/>
      <c r="O72" s="874"/>
      <c r="P72" s="875"/>
      <c r="Q72" s="876">
        <v>329</v>
      </c>
      <c r="R72" s="830"/>
      <c r="S72" s="830"/>
      <c r="T72" s="830"/>
      <c r="U72" s="830"/>
      <c r="V72" s="830">
        <v>328</v>
      </c>
      <c r="W72" s="830"/>
      <c r="X72" s="830"/>
      <c r="Y72" s="830"/>
      <c r="Z72" s="830"/>
      <c r="AA72" s="830">
        <v>1</v>
      </c>
      <c r="AB72" s="830"/>
      <c r="AC72" s="830"/>
      <c r="AD72" s="830"/>
      <c r="AE72" s="830"/>
      <c r="AF72" s="830">
        <v>1</v>
      </c>
      <c r="AG72" s="830"/>
      <c r="AH72" s="830"/>
      <c r="AI72" s="830"/>
      <c r="AJ72" s="830"/>
      <c r="AK72" s="830">
        <v>33</v>
      </c>
      <c r="AL72" s="830"/>
      <c r="AM72" s="830"/>
      <c r="AN72" s="830"/>
      <c r="AO72" s="830"/>
      <c r="AP72" s="830">
        <v>0</v>
      </c>
      <c r="AQ72" s="830"/>
      <c r="AR72" s="830"/>
      <c r="AS72" s="830"/>
      <c r="AT72" s="830"/>
      <c r="AU72" s="830">
        <v>0</v>
      </c>
      <c r="AV72" s="830"/>
      <c r="AW72" s="830"/>
      <c r="AX72" s="830"/>
      <c r="AY72" s="830"/>
      <c r="AZ72" s="832" t="s">
        <v>590</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580</v>
      </c>
      <c r="C73" s="874"/>
      <c r="D73" s="874"/>
      <c r="E73" s="874"/>
      <c r="F73" s="874"/>
      <c r="G73" s="874"/>
      <c r="H73" s="874"/>
      <c r="I73" s="874"/>
      <c r="J73" s="874"/>
      <c r="K73" s="874"/>
      <c r="L73" s="874"/>
      <c r="M73" s="874"/>
      <c r="N73" s="874"/>
      <c r="O73" s="874"/>
      <c r="P73" s="875"/>
      <c r="Q73" s="876">
        <v>438</v>
      </c>
      <c r="R73" s="830"/>
      <c r="S73" s="830"/>
      <c r="T73" s="830"/>
      <c r="U73" s="830"/>
      <c r="V73" s="830">
        <v>438</v>
      </c>
      <c r="W73" s="830"/>
      <c r="X73" s="830"/>
      <c r="Y73" s="830"/>
      <c r="Z73" s="830"/>
      <c r="AA73" s="830">
        <v>0</v>
      </c>
      <c r="AB73" s="830"/>
      <c r="AC73" s="830"/>
      <c r="AD73" s="830"/>
      <c r="AE73" s="830"/>
      <c r="AF73" s="830">
        <v>0</v>
      </c>
      <c r="AG73" s="830"/>
      <c r="AH73" s="830"/>
      <c r="AI73" s="830"/>
      <c r="AJ73" s="830"/>
      <c r="AK73" s="830">
        <v>345</v>
      </c>
      <c r="AL73" s="830"/>
      <c r="AM73" s="830"/>
      <c r="AN73" s="830"/>
      <c r="AO73" s="830"/>
      <c r="AP73" s="830">
        <v>2251</v>
      </c>
      <c r="AQ73" s="830"/>
      <c r="AR73" s="830"/>
      <c r="AS73" s="830"/>
      <c r="AT73" s="830"/>
      <c r="AU73" s="830">
        <v>19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581</v>
      </c>
      <c r="C74" s="874"/>
      <c r="D74" s="874"/>
      <c r="E74" s="874"/>
      <c r="F74" s="874"/>
      <c r="G74" s="874"/>
      <c r="H74" s="874"/>
      <c r="I74" s="874"/>
      <c r="J74" s="874"/>
      <c r="K74" s="874"/>
      <c r="L74" s="874"/>
      <c r="M74" s="874"/>
      <c r="N74" s="874"/>
      <c r="O74" s="874"/>
      <c r="P74" s="875"/>
      <c r="Q74" s="876">
        <v>6791</v>
      </c>
      <c r="R74" s="830"/>
      <c r="S74" s="830"/>
      <c r="T74" s="830"/>
      <c r="U74" s="830"/>
      <c r="V74" s="830">
        <v>6162</v>
      </c>
      <c r="W74" s="830"/>
      <c r="X74" s="830"/>
      <c r="Y74" s="830"/>
      <c r="Z74" s="830"/>
      <c r="AA74" s="830">
        <v>629</v>
      </c>
      <c r="AB74" s="830"/>
      <c r="AC74" s="830"/>
      <c r="AD74" s="830"/>
      <c r="AE74" s="830"/>
      <c r="AF74" s="830">
        <v>1292</v>
      </c>
      <c r="AG74" s="830"/>
      <c r="AH74" s="830"/>
      <c r="AI74" s="830"/>
      <c r="AJ74" s="830"/>
      <c r="AK74" s="830">
        <v>0</v>
      </c>
      <c r="AL74" s="830"/>
      <c r="AM74" s="830"/>
      <c r="AN74" s="830"/>
      <c r="AO74" s="830"/>
      <c r="AP74" s="830">
        <v>4341</v>
      </c>
      <c r="AQ74" s="830"/>
      <c r="AR74" s="830"/>
      <c r="AS74" s="830"/>
      <c r="AT74" s="830"/>
      <c r="AU74" s="830">
        <v>81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582</v>
      </c>
      <c r="C75" s="874"/>
      <c r="D75" s="874"/>
      <c r="E75" s="874"/>
      <c r="F75" s="874"/>
      <c r="G75" s="874"/>
      <c r="H75" s="874"/>
      <c r="I75" s="874"/>
      <c r="J75" s="874"/>
      <c r="K75" s="874"/>
      <c r="L75" s="874"/>
      <c r="M75" s="874"/>
      <c r="N75" s="874"/>
      <c r="O75" s="874"/>
      <c r="P75" s="875"/>
      <c r="Q75" s="877">
        <v>6796</v>
      </c>
      <c r="R75" s="878"/>
      <c r="S75" s="878"/>
      <c r="T75" s="878"/>
      <c r="U75" s="834"/>
      <c r="V75" s="879">
        <v>6048</v>
      </c>
      <c r="W75" s="878"/>
      <c r="X75" s="878"/>
      <c r="Y75" s="878"/>
      <c r="Z75" s="834"/>
      <c r="AA75" s="879">
        <v>748</v>
      </c>
      <c r="AB75" s="878"/>
      <c r="AC75" s="878"/>
      <c r="AD75" s="878"/>
      <c r="AE75" s="834"/>
      <c r="AF75" s="879">
        <v>748</v>
      </c>
      <c r="AG75" s="878"/>
      <c r="AH75" s="878"/>
      <c r="AI75" s="878"/>
      <c r="AJ75" s="834"/>
      <c r="AK75" s="879">
        <v>1022</v>
      </c>
      <c r="AL75" s="878"/>
      <c r="AM75" s="878"/>
      <c r="AN75" s="878"/>
      <c r="AO75" s="834"/>
      <c r="AP75" s="879">
        <v>0</v>
      </c>
      <c r="AQ75" s="878"/>
      <c r="AR75" s="878"/>
      <c r="AS75" s="878"/>
      <c r="AT75" s="834"/>
      <c r="AU75" s="879">
        <v>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583</v>
      </c>
      <c r="C76" s="874"/>
      <c r="D76" s="874"/>
      <c r="E76" s="874"/>
      <c r="F76" s="874"/>
      <c r="G76" s="874"/>
      <c r="H76" s="874"/>
      <c r="I76" s="874"/>
      <c r="J76" s="874"/>
      <c r="K76" s="874"/>
      <c r="L76" s="874"/>
      <c r="M76" s="874"/>
      <c r="N76" s="874"/>
      <c r="O76" s="874"/>
      <c r="P76" s="875"/>
      <c r="Q76" s="877">
        <v>41</v>
      </c>
      <c r="R76" s="878"/>
      <c r="S76" s="878"/>
      <c r="T76" s="878"/>
      <c r="U76" s="834"/>
      <c r="V76" s="879">
        <v>34</v>
      </c>
      <c r="W76" s="878"/>
      <c r="X76" s="878"/>
      <c r="Y76" s="878"/>
      <c r="Z76" s="834"/>
      <c r="AA76" s="879">
        <v>7</v>
      </c>
      <c r="AB76" s="878"/>
      <c r="AC76" s="878"/>
      <c r="AD76" s="878"/>
      <c r="AE76" s="834"/>
      <c r="AF76" s="879">
        <v>7</v>
      </c>
      <c r="AG76" s="878"/>
      <c r="AH76" s="878"/>
      <c r="AI76" s="878"/>
      <c r="AJ76" s="834"/>
      <c r="AK76" s="879">
        <v>0</v>
      </c>
      <c r="AL76" s="878"/>
      <c r="AM76" s="878"/>
      <c r="AN76" s="878"/>
      <c r="AO76" s="834"/>
      <c r="AP76" s="879">
        <v>0</v>
      </c>
      <c r="AQ76" s="878"/>
      <c r="AR76" s="878"/>
      <c r="AS76" s="878"/>
      <c r="AT76" s="834"/>
      <c r="AU76" s="879">
        <v>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584</v>
      </c>
      <c r="C77" s="874"/>
      <c r="D77" s="874"/>
      <c r="E77" s="874"/>
      <c r="F77" s="874"/>
      <c r="G77" s="874"/>
      <c r="H77" s="874"/>
      <c r="I77" s="874"/>
      <c r="J77" s="874"/>
      <c r="K77" s="874"/>
      <c r="L77" s="874"/>
      <c r="M77" s="874"/>
      <c r="N77" s="874"/>
      <c r="O77" s="874"/>
      <c r="P77" s="875"/>
      <c r="Q77" s="877">
        <v>12</v>
      </c>
      <c r="R77" s="878"/>
      <c r="S77" s="878"/>
      <c r="T77" s="878"/>
      <c r="U77" s="834"/>
      <c r="V77" s="879">
        <v>9</v>
      </c>
      <c r="W77" s="878"/>
      <c r="X77" s="878"/>
      <c r="Y77" s="878"/>
      <c r="Z77" s="834"/>
      <c r="AA77" s="879">
        <v>3</v>
      </c>
      <c r="AB77" s="878"/>
      <c r="AC77" s="878"/>
      <c r="AD77" s="878"/>
      <c r="AE77" s="834"/>
      <c r="AF77" s="879">
        <v>3</v>
      </c>
      <c r="AG77" s="878"/>
      <c r="AH77" s="878"/>
      <c r="AI77" s="878"/>
      <c r="AJ77" s="834"/>
      <c r="AK77" s="879">
        <v>0</v>
      </c>
      <c r="AL77" s="878"/>
      <c r="AM77" s="878"/>
      <c r="AN77" s="878"/>
      <c r="AO77" s="834"/>
      <c r="AP77" s="879">
        <v>0</v>
      </c>
      <c r="AQ77" s="878"/>
      <c r="AR77" s="878"/>
      <c r="AS77" s="878"/>
      <c r="AT77" s="834"/>
      <c r="AU77" s="879">
        <v>0</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585</v>
      </c>
      <c r="C78" s="874"/>
      <c r="D78" s="874"/>
      <c r="E78" s="874"/>
      <c r="F78" s="874"/>
      <c r="G78" s="874"/>
      <c r="H78" s="874"/>
      <c r="I78" s="874"/>
      <c r="J78" s="874"/>
      <c r="K78" s="874"/>
      <c r="L78" s="874"/>
      <c r="M78" s="874"/>
      <c r="N78" s="874"/>
      <c r="O78" s="874"/>
      <c r="P78" s="875"/>
      <c r="Q78" s="876">
        <v>3</v>
      </c>
      <c r="R78" s="830"/>
      <c r="S78" s="830"/>
      <c r="T78" s="830"/>
      <c r="U78" s="830"/>
      <c r="V78" s="830">
        <v>1</v>
      </c>
      <c r="W78" s="830"/>
      <c r="X78" s="830"/>
      <c r="Y78" s="830"/>
      <c r="Z78" s="830"/>
      <c r="AA78" s="830">
        <v>2</v>
      </c>
      <c r="AB78" s="830"/>
      <c r="AC78" s="830"/>
      <c r="AD78" s="830"/>
      <c r="AE78" s="830"/>
      <c r="AF78" s="830">
        <v>2</v>
      </c>
      <c r="AG78" s="830"/>
      <c r="AH78" s="830"/>
      <c r="AI78" s="830"/>
      <c r="AJ78" s="830"/>
      <c r="AK78" s="879">
        <v>0</v>
      </c>
      <c r="AL78" s="878"/>
      <c r="AM78" s="878"/>
      <c r="AN78" s="878"/>
      <c r="AO78" s="834"/>
      <c r="AP78" s="879">
        <v>0</v>
      </c>
      <c r="AQ78" s="878"/>
      <c r="AR78" s="878"/>
      <c r="AS78" s="878"/>
      <c r="AT78" s="834"/>
      <c r="AU78" s="879">
        <v>0</v>
      </c>
      <c r="AV78" s="878"/>
      <c r="AW78" s="878"/>
      <c r="AX78" s="878"/>
      <c r="AY78" s="834"/>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586</v>
      </c>
      <c r="C79" s="874"/>
      <c r="D79" s="874"/>
      <c r="E79" s="874"/>
      <c r="F79" s="874"/>
      <c r="G79" s="874"/>
      <c r="H79" s="874"/>
      <c r="I79" s="874"/>
      <c r="J79" s="874"/>
      <c r="K79" s="874"/>
      <c r="L79" s="874"/>
      <c r="M79" s="874"/>
      <c r="N79" s="874"/>
      <c r="O79" s="874"/>
      <c r="P79" s="875"/>
      <c r="Q79" s="876">
        <v>6</v>
      </c>
      <c r="R79" s="830"/>
      <c r="S79" s="830"/>
      <c r="T79" s="830"/>
      <c r="U79" s="830"/>
      <c r="V79" s="830">
        <v>2</v>
      </c>
      <c r="W79" s="830"/>
      <c r="X79" s="830"/>
      <c r="Y79" s="830"/>
      <c r="Z79" s="830"/>
      <c r="AA79" s="830">
        <v>4</v>
      </c>
      <c r="AB79" s="830"/>
      <c r="AC79" s="830"/>
      <c r="AD79" s="830"/>
      <c r="AE79" s="830"/>
      <c r="AF79" s="830">
        <v>4</v>
      </c>
      <c r="AG79" s="830"/>
      <c r="AH79" s="830"/>
      <c r="AI79" s="830"/>
      <c r="AJ79" s="830"/>
      <c r="AK79" s="879">
        <v>0</v>
      </c>
      <c r="AL79" s="878"/>
      <c r="AM79" s="878"/>
      <c r="AN79" s="878"/>
      <c r="AO79" s="834"/>
      <c r="AP79" s="879">
        <v>0</v>
      </c>
      <c r="AQ79" s="878"/>
      <c r="AR79" s="878"/>
      <c r="AS79" s="878"/>
      <c r="AT79" s="834"/>
      <c r="AU79" s="879">
        <v>0</v>
      </c>
      <c r="AV79" s="878"/>
      <c r="AW79" s="878"/>
      <c r="AX79" s="878"/>
      <c r="AY79" s="834"/>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587</v>
      </c>
      <c r="C80" s="874"/>
      <c r="D80" s="874"/>
      <c r="E80" s="874"/>
      <c r="F80" s="874"/>
      <c r="G80" s="874"/>
      <c r="H80" s="874"/>
      <c r="I80" s="874"/>
      <c r="J80" s="874"/>
      <c r="K80" s="874"/>
      <c r="L80" s="874"/>
      <c r="M80" s="874"/>
      <c r="N80" s="874"/>
      <c r="O80" s="874"/>
      <c r="P80" s="875"/>
      <c r="Q80" s="876">
        <v>32</v>
      </c>
      <c r="R80" s="830"/>
      <c r="S80" s="830"/>
      <c r="T80" s="830"/>
      <c r="U80" s="830"/>
      <c r="V80" s="830">
        <v>27</v>
      </c>
      <c r="W80" s="830"/>
      <c r="X80" s="830"/>
      <c r="Y80" s="830"/>
      <c r="Z80" s="830"/>
      <c r="AA80" s="830">
        <v>5</v>
      </c>
      <c r="AB80" s="830"/>
      <c r="AC80" s="830"/>
      <c r="AD80" s="830"/>
      <c r="AE80" s="830"/>
      <c r="AF80" s="830">
        <v>5</v>
      </c>
      <c r="AG80" s="830"/>
      <c r="AH80" s="830"/>
      <c r="AI80" s="830"/>
      <c r="AJ80" s="830"/>
      <c r="AK80" s="879">
        <v>0</v>
      </c>
      <c r="AL80" s="878"/>
      <c r="AM80" s="878"/>
      <c r="AN80" s="878"/>
      <c r="AO80" s="834"/>
      <c r="AP80" s="879">
        <v>0</v>
      </c>
      <c r="AQ80" s="878"/>
      <c r="AR80" s="878"/>
      <c r="AS80" s="878"/>
      <c r="AT80" s="834"/>
      <c r="AU80" s="879">
        <v>0</v>
      </c>
      <c r="AV80" s="878"/>
      <c r="AW80" s="878"/>
      <c r="AX80" s="878"/>
      <c r="AY80" s="834"/>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588</v>
      </c>
      <c r="C81" s="874"/>
      <c r="D81" s="874"/>
      <c r="E81" s="874"/>
      <c r="F81" s="874"/>
      <c r="G81" s="874"/>
      <c r="H81" s="874"/>
      <c r="I81" s="874"/>
      <c r="J81" s="874"/>
      <c r="K81" s="874"/>
      <c r="L81" s="874"/>
      <c r="M81" s="874"/>
      <c r="N81" s="874"/>
      <c r="O81" s="874"/>
      <c r="P81" s="875"/>
      <c r="Q81" s="876">
        <v>284</v>
      </c>
      <c r="R81" s="830"/>
      <c r="S81" s="830"/>
      <c r="T81" s="830"/>
      <c r="U81" s="830"/>
      <c r="V81" s="830">
        <v>269</v>
      </c>
      <c r="W81" s="830"/>
      <c r="X81" s="830"/>
      <c r="Y81" s="830"/>
      <c r="Z81" s="830"/>
      <c r="AA81" s="830">
        <v>15</v>
      </c>
      <c r="AB81" s="830"/>
      <c r="AC81" s="830"/>
      <c r="AD81" s="830"/>
      <c r="AE81" s="830"/>
      <c r="AF81" s="830">
        <v>15</v>
      </c>
      <c r="AG81" s="830"/>
      <c r="AH81" s="830"/>
      <c r="AI81" s="830"/>
      <c r="AJ81" s="830"/>
      <c r="AK81" s="830">
        <v>31</v>
      </c>
      <c r="AL81" s="830"/>
      <c r="AM81" s="830"/>
      <c r="AN81" s="830"/>
      <c r="AO81" s="830"/>
      <c r="AP81" s="830">
        <v>0</v>
      </c>
      <c r="AQ81" s="830"/>
      <c r="AR81" s="830"/>
      <c r="AS81" s="830"/>
      <c r="AT81" s="830"/>
      <c r="AU81" s="830">
        <v>0</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t="s">
        <v>589</v>
      </c>
      <c r="C82" s="874"/>
      <c r="D82" s="874"/>
      <c r="E82" s="874"/>
      <c r="F82" s="874"/>
      <c r="G82" s="874"/>
      <c r="H82" s="874"/>
      <c r="I82" s="874"/>
      <c r="J82" s="874"/>
      <c r="K82" s="874"/>
      <c r="L82" s="874"/>
      <c r="M82" s="874"/>
      <c r="N82" s="874"/>
      <c r="O82" s="874"/>
      <c r="P82" s="875"/>
      <c r="Q82" s="876">
        <v>230610</v>
      </c>
      <c r="R82" s="830"/>
      <c r="S82" s="830"/>
      <c r="T82" s="830"/>
      <c r="U82" s="830"/>
      <c r="V82" s="830">
        <v>226088</v>
      </c>
      <c r="W82" s="830"/>
      <c r="X82" s="830"/>
      <c r="Y82" s="830"/>
      <c r="Z82" s="830"/>
      <c r="AA82" s="830">
        <v>4522</v>
      </c>
      <c r="AB82" s="830"/>
      <c r="AC82" s="830"/>
      <c r="AD82" s="830"/>
      <c r="AE82" s="830"/>
      <c r="AF82" s="830">
        <v>4522</v>
      </c>
      <c r="AG82" s="830"/>
      <c r="AH82" s="830"/>
      <c r="AI82" s="830"/>
      <c r="AJ82" s="830"/>
      <c r="AK82" s="830">
        <v>41</v>
      </c>
      <c r="AL82" s="830"/>
      <c r="AM82" s="830"/>
      <c r="AN82" s="830"/>
      <c r="AO82" s="830"/>
      <c r="AP82" s="830">
        <v>0</v>
      </c>
      <c r="AQ82" s="830"/>
      <c r="AR82" s="830"/>
      <c r="AS82" s="830"/>
      <c r="AT82" s="830"/>
      <c r="AU82" s="830">
        <v>0</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7876</v>
      </c>
      <c r="AG88" s="844"/>
      <c r="AH88" s="844"/>
      <c r="AI88" s="844"/>
      <c r="AJ88" s="844"/>
      <c r="AK88" s="841"/>
      <c r="AL88" s="841"/>
      <c r="AM88" s="841"/>
      <c r="AN88" s="841"/>
      <c r="AO88" s="841"/>
      <c r="AP88" s="844">
        <v>8008</v>
      </c>
      <c r="AQ88" s="844"/>
      <c r="AR88" s="844"/>
      <c r="AS88" s="844"/>
      <c r="AT88" s="844"/>
      <c r="AU88" s="844">
        <v>642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48</v>
      </c>
      <c r="CS102" s="852"/>
      <c r="CT102" s="852"/>
      <c r="CU102" s="852"/>
      <c r="CV102" s="891"/>
      <c r="CW102" s="890" t="s">
        <v>595</v>
      </c>
      <c r="CX102" s="852"/>
      <c r="CY102" s="852"/>
      <c r="CZ102" s="852"/>
      <c r="DA102" s="891"/>
      <c r="DB102" s="890" t="s">
        <v>595</v>
      </c>
      <c r="DC102" s="852"/>
      <c r="DD102" s="852"/>
      <c r="DE102" s="852"/>
      <c r="DF102" s="891"/>
      <c r="DG102" s="890" t="s">
        <v>595</v>
      </c>
      <c r="DH102" s="852"/>
      <c r="DI102" s="852"/>
      <c r="DJ102" s="852"/>
      <c r="DK102" s="891"/>
      <c r="DL102" s="890" t="s">
        <v>595</v>
      </c>
      <c r="DM102" s="852"/>
      <c r="DN102" s="852"/>
      <c r="DO102" s="852"/>
      <c r="DP102" s="891"/>
      <c r="DQ102" s="890" t="s">
        <v>595</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313</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313</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313</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2477462</v>
      </c>
      <c r="AB110" s="900"/>
      <c r="AC110" s="900"/>
      <c r="AD110" s="900"/>
      <c r="AE110" s="901"/>
      <c r="AF110" s="902">
        <v>2906836</v>
      </c>
      <c r="AG110" s="900"/>
      <c r="AH110" s="900"/>
      <c r="AI110" s="900"/>
      <c r="AJ110" s="901"/>
      <c r="AK110" s="902">
        <v>2840415</v>
      </c>
      <c r="AL110" s="900"/>
      <c r="AM110" s="900"/>
      <c r="AN110" s="900"/>
      <c r="AO110" s="901"/>
      <c r="AP110" s="903">
        <v>21.5</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23173352</v>
      </c>
      <c r="BR110" s="931"/>
      <c r="BS110" s="931"/>
      <c r="BT110" s="931"/>
      <c r="BU110" s="931"/>
      <c r="BV110" s="931">
        <v>22192644</v>
      </c>
      <c r="BW110" s="931"/>
      <c r="BX110" s="931"/>
      <c r="BY110" s="931"/>
      <c r="BZ110" s="931"/>
      <c r="CA110" s="931">
        <v>20299274</v>
      </c>
      <c r="CB110" s="931"/>
      <c r="CC110" s="931"/>
      <c r="CD110" s="931"/>
      <c r="CE110" s="931"/>
      <c r="CF110" s="944">
        <v>153.4</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439</v>
      </c>
      <c r="DM110" s="931"/>
      <c r="DN110" s="931"/>
      <c r="DO110" s="931"/>
      <c r="DP110" s="931"/>
      <c r="DQ110" s="931" t="s">
        <v>440</v>
      </c>
      <c r="DR110" s="931"/>
      <c r="DS110" s="931"/>
      <c r="DT110" s="931"/>
      <c r="DU110" s="931"/>
      <c r="DV110" s="932" t="s">
        <v>438</v>
      </c>
      <c r="DW110" s="932"/>
      <c r="DX110" s="932"/>
      <c r="DY110" s="932"/>
      <c r="DZ110" s="933"/>
    </row>
    <row r="111" spans="1:131" s="230" customFormat="1" ht="26.25" customHeight="1" x14ac:dyDescent="0.15">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438</v>
      </c>
      <c r="AG111" s="938"/>
      <c r="AH111" s="938"/>
      <c r="AI111" s="938"/>
      <c r="AJ111" s="939"/>
      <c r="AK111" s="940" t="s">
        <v>438</v>
      </c>
      <c r="AL111" s="938"/>
      <c r="AM111" s="938"/>
      <c r="AN111" s="938"/>
      <c r="AO111" s="939"/>
      <c r="AP111" s="941" t="s">
        <v>440</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438</v>
      </c>
      <c r="BW111" s="926"/>
      <c r="BX111" s="926"/>
      <c r="BY111" s="926"/>
      <c r="BZ111" s="926"/>
      <c r="CA111" s="926" t="s">
        <v>438</v>
      </c>
      <c r="CB111" s="926"/>
      <c r="CC111" s="926"/>
      <c r="CD111" s="926"/>
      <c r="CE111" s="926"/>
      <c r="CF111" s="920" t="s">
        <v>439</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140</v>
      </c>
      <c r="DH111" s="926"/>
      <c r="DI111" s="926"/>
      <c r="DJ111" s="926"/>
      <c r="DK111" s="926"/>
      <c r="DL111" s="926" t="s">
        <v>438</v>
      </c>
      <c r="DM111" s="926"/>
      <c r="DN111" s="926"/>
      <c r="DO111" s="926"/>
      <c r="DP111" s="926"/>
      <c r="DQ111" s="926" t="s">
        <v>440</v>
      </c>
      <c r="DR111" s="926"/>
      <c r="DS111" s="926"/>
      <c r="DT111" s="926"/>
      <c r="DU111" s="926"/>
      <c r="DV111" s="927" t="s">
        <v>440</v>
      </c>
      <c r="DW111" s="927"/>
      <c r="DX111" s="927"/>
      <c r="DY111" s="927"/>
      <c r="DZ111" s="928"/>
    </row>
    <row r="112" spans="1:131" s="230"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439</v>
      </c>
      <c r="AB112" s="959"/>
      <c r="AC112" s="959"/>
      <c r="AD112" s="959"/>
      <c r="AE112" s="960"/>
      <c r="AF112" s="961" t="s">
        <v>438</v>
      </c>
      <c r="AG112" s="959"/>
      <c r="AH112" s="959"/>
      <c r="AI112" s="959"/>
      <c r="AJ112" s="960"/>
      <c r="AK112" s="961" t="s">
        <v>140</v>
      </c>
      <c r="AL112" s="959"/>
      <c r="AM112" s="959"/>
      <c r="AN112" s="959"/>
      <c r="AO112" s="960"/>
      <c r="AP112" s="962" t="s">
        <v>438</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4945822</v>
      </c>
      <c r="BR112" s="926"/>
      <c r="BS112" s="926"/>
      <c r="BT112" s="926"/>
      <c r="BU112" s="926"/>
      <c r="BV112" s="926">
        <v>4324503</v>
      </c>
      <c r="BW112" s="926"/>
      <c r="BX112" s="926"/>
      <c r="BY112" s="926"/>
      <c r="BZ112" s="926"/>
      <c r="CA112" s="926">
        <v>3917059</v>
      </c>
      <c r="CB112" s="926"/>
      <c r="CC112" s="926"/>
      <c r="CD112" s="926"/>
      <c r="CE112" s="926"/>
      <c r="CF112" s="920">
        <v>29.6</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438</v>
      </c>
      <c r="DH112" s="926"/>
      <c r="DI112" s="926"/>
      <c r="DJ112" s="926"/>
      <c r="DK112" s="926"/>
      <c r="DL112" s="926" t="s">
        <v>442</v>
      </c>
      <c r="DM112" s="926"/>
      <c r="DN112" s="926"/>
      <c r="DO112" s="926"/>
      <c r="DP112" s="926"/>
      <c r="DQ112" s="926" t="s">
        <v>438</v>
      </c>
      <c r="DR112" s="926"/>
      <c r="DS112" s="926"/>
      <c r="DT112" s="926"/>
      <c r="DU112" s="926"/>
      <c r="DV112" s="927" t="s">
        <v>439</v>
      </c>
      <c r="DW112" s="927"/>
      <c r="DX112" s="927"/>
      <c r="DY112" s="927"/>
      <c r="DZ112" s="928"/>
    </row>
    <row r="113" spans="1:130" s="230" customFormat="1" ht="26.25" customHeight="1" x14ac:dyDescent="0.15">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423677</v>
      </c>
      <c r="AB113" s="938"/>
      <c r="AC113" s="938"/>
      <c r="AD113" s="938"/>
      <c r="AE113" s="939"/>
      <c r="AF113" s="940">
        <v>429615</v>
      </c>
      <c r="AG113" s="938"/>
      <c r="AH113" s="938"/>
      <c r="AI113" s="938"/>
      <c r="AJ113" s="939"/>
      <c r="AK113" s="940">
        <v>429930</v>
      </c>
      <c r="AL113" s="938"/>
      <c r="AM113" s="938"/>
      <c r="AN113" s="938"/>
      <c r="AO113" s="939"/>
      <c r="AP113" s="941">
        <v>3.2</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230286</v>
      </c>
      <c r="BR113" s="926"/>
      <c r="BS113" s="926"/>
      <c r="BT113" s="926"/>
      <c r="BU113" s="926"/>
      <c r="BV113" s="926">
        <v>424180</v>
      </c>
      <c r="BW113" s="926"/>
      <c r="BX113" s="926"/>
      <c r="BY113" s="926"/>
      <c r="BZ113" s="926"/>
      <c r="CA113" s="926">
        <v>387403</v>
      </c>
      <c r="CB113" s="926"/>
      <c r="CC113" s="926"/>
      <c r="CD113" s="926"/>
      <c r="CE113" s="926"/>
      <c r="CF113" s="920">
        <v>2.9</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439</v>
      </c>
      <c r="DH113" s="959"/>
      <c r="DI113" s="959"/>
      <c r="DJ113" s="959"/>
      <c r="DK113" s="960"/>
      <c r="DL113" s="961" t="s">
        <v>439</v>
      </c>
      <c r="DM113" s="959"/>
      <c r="DN113" s="959"/>
      <c r="DO113" s="959"/>
      <c r="DP113" s="960"/>
      <c r="DQ113" s="961" t="s">
        <v>439</v>
      </c>
      <c r="DR113" s="959"/>
      <c r="DS113" s="959"/>
      <c r="DT113" s="959"/>
      <c r="DU113" s="960"/>
      <c r="DV113" s="962" t="s">
        <v>439</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114006</v>
      </c>
      <c r="AB114" s="959"/>
      <c r="AC114" s="959"/>
      <c r="AD114" s="959"/>
      <c r="AE114" s="960"/>
      <c r="AF114" s="961">
        <v>128065</v>
      </c>
      <c r="AG114" s="959"/>
      <c r="AH114" s="959"/>
      <c r="AI114" s="959"/>
      <c r="AJ114" s="960"/>
      <c r="AK114" s="961">
        <v>148374</v>
      </c>
      <c r="AL114" s="959"/>
      <c r="AM114" s="959"/>
      <c r="AN114" s="959"/>
      <c r="AO114" s="960"/>
      <c r="AP114" s="962">
        <v>1.1000000000000001</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3817048</v>
      </c>
      <c r="BR114" s="926"/>
      <c r="BS114" s="926"/>
      <c r="BT114" s="926"/>
      <c r="BU114" s="926"/>
      <c r="BV114" s="926">
        <v>3913325</v>
      </c>
      <c r="BW114" s="926"/>
      <c r="BX114" s="926"/>
      <c r="BY114" s="926"/>
      <c r="BZ114" s="926"/>
      <c r="CA114" s="926">
        <v>3463452</v>
      </c>
      <c r="CB114" s="926"/>
      <c r="CC114" s="926"/>
      <c r="CD114" s="926"/>
      <c r="CE114" s="926"/>
      <c r="CF114" s="920">
        <v>26.2</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439</v>
      </c>
      <c r="DH114" s="959"/>
      <c r="DI114" s="959"/>
      <c r="DJ114" s="959"/>
      <c r="DK114" s="960"/>
      <c r="DL114" s="961" t="s">
        <v>438</v>
      </c>
      <c r="DM114" s="959"/>
      <c r="DN114" s="959"/>
      <c r="DO114" s="959"/>
      <c r="DP114" s="960"/>
      <c r="DQ114" s="961" t="s">
        <v>438</v>
      </c>
      <c r="DR114" s="959"/>
      <c r="DS114" s="959"/>
      <c r="DT114" s="959"/>
      <c r="DU114" s="960"/>
      <c r="DV114" s="962" t="s">
        <v>439</v>
      </c>
      <c r="DW114" s="963"/>
      <c r="DX114" s="963"/>
      <c r="DY114" s="963"/>
      <c r="DZ114" s="964"/>
    </row>
    <row r="115" spans="1:130" s="230"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7772</v>
      </c>
      <c r="AB115" s="938"/>
      <c r="AC115" s="938"/>
      <c r="AD115" s="938"/>
      <c r="AE115" s="939"/>
      <c r="AF115" s="940">
        <v>1304</v>
      </c>
      <c r="AG115" s="938"/>
      <c r="AH115" s="938"/>
      <c r="AI115" s="938"/>
      <c r="AJ115" s="939"/>
      <c r="AK115" s="940">
        <v>875</v>
      </c>
      <c r="AL115" s="938"/>
      <c r="AM115" s="938"/>
      <c r="AN115" s="938"/>
      <c r="AO115" s="939"/>
      <c r="AP115" s="941">
        <v>0</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438</v>
      </c>
      <c r="BR115" s="926"/>
      <c r="BS115" s="926"/>
      <c r="BT115" s="926"/>
      <c r="BU115" s="926"/>
      <c r="BV115" s="926" t="s">
        <v>439</v>
      </c>
      <c r="BW115" s="926"/>
      <c r="BX115" s="926"/>
      <c r="BY115" s="926"/>
      <c r="BZ115" s="926"/>
      <c r="CA115" s="926" t="s">
        <v>442</v>
      </c>
      <c r="CB115" s="926"/>
      <c r="CC115" s="926"/>
      <c r="CD115" s="926"/>
      <c r="CE115" s="926"/>
      <c r="CF115" s="920" t="s">
        <v>438</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438</v>
      </c>
      <c r="DH115" s="959"/>
      <c r="DI115" s="959"/>
      <c r="DJ115" s="959"/>
      <c r="DK115" s="960"/>
      <c r="DL115" s="961" t="s">
        <v>438</v>
      </c>
      <c r="DM115" s="959"/>
      <c r="DN115" s="959"/>
      <c r="DO115" s="959"/>
      <c r="DP115" s="960"/>
      <c r="DQ115" s="961" t="s">
        <v>442</v>
      </c>
      <c r="DR115" s="959"/>
      <c r="DS115" s="959"/>
      <c r="DT115" s="959"/>
      <c r="DU115" s="960"/>
      <c r="DV115" s="962" t="s">
        <v>442</v>
      </c>
      <c r="DW115" s="963"/>
      <c r="DX115" s="963"/>
      <c r="DY115" s="963"/>
      <c r="DZ115" s="964"/>
    </row>
    <row r="116" spans="1:130" s="230"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84</v>
      </c>
      <c r="AB116" s="959"/>
      <c r="AC116" s="959"/>
      <c r="AD116" s="959"/>
      <c r="AE116" s="960"/>
      <c r="AF116" s="961">
        <v>66</v>
      </c>
      <c r="AG116" s="959"/>
      <c r="AH116" s="959"/>
      <c r="AI116" s="959"/>
      <c r="AJ116" s="960"/>
      <c r="AK116" s="961">
        <v>360</v>
      </c>
      <c r="AL116" s="959"/>
      <c r="AM116" s="959"/>
      <c r="AN116" s="959"/>
      <c r="AO116" s="960"/>
      <c r="AP116" s="962">
        <v>0</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442</v>
      </c>
      <c r="BR116" s="926"/>
      <c r="BS116" s="926"/>
      <c r="BT116" s="926"/>
      <c r="BU116" s="926"/>
      <c r="BV116" s="926" t="s">
        <v>438</v>
      </c>
      <c r="BW116" s="926"/>
      <c r="BX116" s="926"/>
      <c r="BY116" s="926"/>
      <c r="BZ116" s="926"/>
      <c r="CA116" s="926" t="s">
        <v>438</v>
      </c>
      <c r="CB116" s="926"/>
      <c r="CC116" s="926"/>
      <c r="CD116" s="926"/>
      <c r="CE116" s="926"/>
      <c r="CF116" s="920" t="s">
        <v>438</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439</v>
      </c>
      <c r="DH116" s="959"/>
      <c r="DI116" s="959"/>
      <c r="DJ116" s="959"/>
      <c r="DK116" s="960"/>
      <c r="DL116" s="961" t="s">
        <v>439</v>
      </c>
      <c r="DM116" s="959"/>
      <c r="DN116" s="959"/>
      <c r="DO116" s="959"/>
      <c r="DP116" s="960"/>
      <c r="DQ116" s="961" t="s">
        <v>439</v>
      </c>
      <c r="DR116" s="959"/>
      <c r="DS116" s="959"/>
      <c r="DT116" s="959"/>
      <c r="DU116" s="960"/>
      <c r="DV116" s="962" t="s">
        <v>140</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3023001</v>
      </c>
      <c r="AB117" s="979"/>
      <c r="AC117" s="979"/>
      <c r="AD117" s="979"/>
      <c r="AE117" s="980"/>
      <c r="AF117" s="981">
        <v>3465886</v>
      </c>
      <c r="AG117" s="979"/>
      <c r="AH117" s="979"/>
      <c r="AI117" s="979"/>
      <c r="AJ117" s="980"/>
      <c r="AK117" s="981">
        <v>3419954</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438</v>
      </c>
      <c r="BR117" s="926"/>
      <c r="BS117" s="926"/>
      <c r="BT117" s="926"/>
      <c r="BU117" s="926"/>
      <c r="BV117" s="926" t="s">
        <v>438</v>
      </c>
      <c r="BW117" s="926"/>
      <c r="BX117" s="926"/>
      <c r="BY117" s="926"/>
      <c r="BZ117" s="926"/>
      <c r="CA117" s="926" t="s">
        <v>438</v>
      </c>
      <c r="CB117" s="926"/>
      <c r="CC117" s="926"/>
      <c r="CD117" s="926"/>
      <c r="CE117" s="926"/>
      <c r="CF117" s="920" t="s">
        <v>439</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438</v>
      </c>
      <c r="DH117" s="959"/>
      <c r="DI117" s="959"/>
      <c r="DJ117" s="959"/>
      <c r="DK117" s="960"/>
      <c r="DL117" s="961" t="s">
        <v>439</v>
      </c>
      <c r="DM117" s="959"/>
      <c r="DN117" s="959"/>
      <c r="DO117" s="959"/>
      <c r="DP117" s="960"/>
      <c r="DQ117" s="961" t="s">
        <v>438</v>
      </c>
      <c r="DR117" s="959"/>
      <c r="DS117" s="959"/>
      <c r="DT117" s="959"/>
      <c r="DU117" s="960"/>
      <c r="DV117" s="962" t="s">
        <v>438</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313</v>
      </c>
      <c r="AL118" s="893"/>
      <c r="AM118" s="893"/>
      <c r="AN118" s="893"/>
      <c r="AO118" s="894"/>
      <c r="AP118" s="970" t="s">
        <v>432</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438</v>
      </c>
      <c r="BR118" s="1000"/>
      <c r="BS118" s="1000"/>
      <c r="BT118" s="1000"/>
      <c r="BU118" s="1000"/>
      <c r="BV118" s="1000" t="s">
        <v>438</v>
      </c>
      <c r="BW118" s="1000"/>
      <c r="BX118" s="1000"/>
      <c r="BY118" s="1000"/>
      <c r="BZ118" s="1000"/>
      <c r="CA118" s="1000" t="s">
        <v>438</v>
      </c>
      <c r="CB118" s="1000"/>
      <c r="CC118" s="1000"/>
      <c r="CD118" s="1000"/>
      <c r="CE118" s="1000"/>
      <c r="CF118" s="920" t="s">
        <v>438</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438</v>
      </c>
      <c r="DH118" s="959"/>
      <c r="DI118" s="959"/>
      <c r="DJ118" s="959"/>
      <c r="DK118" s="960"/>
      <c r="DL118" s="961" t="s">
        <v>438</v>
      </c>
      <c r="DM118" s="959"/>
      <c r="DN118" s="959"/>
      <c r="DO118" s="959"/>
      <c r="DP118" s="960"/>
      <c r="DQ118" s="961" t="s">
        <v>438</v>
      </c>
      <c r="DR118" s="959"/>
      <c r="DS118" s="959"/>
      <c r="DT118" s="959"/>
      <c r="DU118" s="960"/>
      <c r="DV118" s="962" t="s">
        <v>140</v>
      </c>
      <c r="DW118" s="963"/>
      <c r="DX118" s="963"/>
      <c r="DY118" s="963"/>
      <c r="DZ118" s="964"/>
    </row>
    <row r="119" spans="1:130" s="230" customFormat="1" ht="26.25" customHeight="1" x14ac:dyDescent="0.15">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439</v>
      </c>
      <c r="AB119" s="900"/>
      <c r="AC119" s="900"/>
      <c r="AD119" s="900"/>
      <c r="AE119" s="901"/>
      <c r="AF119" s="902" t="s">
        <v>438</v>
      </c>
      <c r="AG119" s="900"/>
      <c r="AH119" s="900"/>
      <c r="AI119" s="900"/>
      <c r="AJ119" s="901"/>
      <c r="AK119" s="902" t="s">
        <v>442</v>
      </c>
      <c r="AL119" s="900"/>
      <c r="AM119" s="900"/>
      <c r="AN119" s="900"/>
      <c r="AO119" s="901"/>
      <c r="AP119" s="903" t="s">
        <v>438</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466</v>
      </c>
      <c r="BP119" s="1005"/>
      <c r="BQ119" s="999">
        <v>32166508</v>
      </c>
      <c r="BR119" s="1000"/>
      <c r="BS119" s="1000"/>
      <c r="BT119" s="1000"/>
      <c r="BU119" s="1000"/>
      <c r="BV119" s="1000">
        <v>30854652</v>
      </c>
      <c r="BW119" s="1000"/>
      <c r="BX119" s="1000"/>
      <c r="BY119" s="1000"/>
      <c r="BZ119" s="1000"/>
      <c r="CA119" s="1000">
        <v>28067188</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439</v>
      </c>
      <c r="DH119" s="986"/>
      <c r="DI119" s="986"/>
      <c r="DJ119" s="986"/>
      <c r="DK119" s="987"/>
      <c r="DL119" s="985" t="s">
        <v>438</v>
      </c>
      <c r="DM119" s="986"/>
      <c r="DN119" s="986"/>
      <c r="DO119" s="986"/>
      <c r="DP119" s="987"/>
      <c r="DQ119" s="985" t="s">
        <v>438</v>
      </c>
      <c r="DR119" s="986"/>
      <c r="DS119" s="986"/>
      <c r="DT119" s="986"/>
      <c r="DU119" s="987"/>
      <c r="DV119" s="988" t="s">
        <v>438</v>
      </c>
      <c r="DW119" s="989"/>
      <c r="DX119" s="989"/>
      <c r="DY119" s="989"/>
      <c r="DZ119" s="990"/>
    </row>
    <row r="120" spans="1:130" s="230" customFormat="1" ht="26.25" customHeight="1" x14ac:dyDescent="0.15">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438</v>
      </c>
      <c r="AB120" s="959"/>
      <c r="AC120" s="959"/>
      <c r="AD120" s="959"/>
      <c r="AE120" s="960"/>
      <c r="AF120" s="961" t="s">
        <v>438</v>
      </c>
      <c r="AG120" s="959"/>
      <c r="AH120" s="959"/>
      <c r="AI120" s="959"/>
      <c r="AJ120" s="960"/>
      <c r="AK120" s="961" t="s">
        <v>442</v>
      </c>
      <c r="AL120" s="959"/>
      <c r="AM120" s="959"/>
      <c r="AN120" s="959"/>
      <c r="AO120" s="960"/>
      <c r="AP120" s="962" t="s">
        <v>439</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14183597</v>
      </c>
      <c r="BR120" s="931"/>
      <c r="BS120" s="931"/>
      <c r="BT120" s="931"/>
      <c r="BU120" s="931"/>
      <c r="BV120" s="931">
        <v>13493943</v>
      </c>
      <c r="BW120" s="931"/>
      <c r="BX120" s="931"/>
      <c r="BY120" s="931"/>
      <c r="BZ120" s="931"/>
      <c r="CA120" s="931">
        <v>14137682</v>
      </c>
      <c r="CB120" s="931"/>
      <c r="CC120" s="931"/>
      <c r="CD120" s="931"/>
      <c r="CE120" s="931"/>
      <c r="CF120" s="944">
        <v>106.8</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2641771</v>
      </c>
      <c r="DH120" s="931"/>
      <c r="DI120" s="931"/>
      <c r="DJ120" s="931"/>
      <c r="DK120" s="931"/>
      <c r="DL120" s="931">
        <v>2395850</v>
      </c>
      <c r="DM120" s="931"/>
      <c r="DN120" s="931"/>
      <c r="DO120" s="931"/>
      <c r="DP120" s="931"/>
      <c r="DQ120" s="931">
        <v>2150043</v>
      </c>
      <c r="DR120" s="931"/>
      <c r="DS120" s="931"/>
      <c r="DT120" s="931"/>
      <c r="DU120" s="931"/>
      <c r="DV120" s="932">
        <v>16.2</v>
      </c>
      <c r="DW120" s="932"/>
      <c r="DX120" s="932"/>
      <c r="DY120" s="932"/>
      <c r="DZ120" s="933"/>
    </row>
    <row r="121" spans="1:130" s="230" customFormat="1" ht="26.25" customHeight="1" x14ac:dyDescent="0.15">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438</v>
      </c>
      <c r="AB121" s="959"/>
      <c r="AC121" s="959"/>
      <c r="AD121" s="959"/>
      <c r="AE121" s="960"/>
      <c r="AF121" s="961" t="s">
        <v>140</v>
      </c>
      <c r="AG121" s="959"/>
      <c r="AH121" s="959"/>
      <c r="AI121" s="959"/>
      <c r="AJ121" s="960"/>
      <c r="AK121" s="961" t="s">
        <v>438</v>
      </c>
      <c r="AL121" s="959"/>
      <c r="AM121" s="959"/>
      <c r="AN121" s="959"/>
      <c r="AO121" s="960"/>
      <c r="AP121" s="962" t="s">
        <v>439</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v>94800</v>
      </c>
      <c r="BR121" s="926"/>
      <c r="BS121" s="926"/>
      <c r="BT121" s="926"/>
      <c r="BU121" s="926"/>
      <c r="BV121" s="926">
        <v>57100</v>
      </c>
      <c r="BW121" s="926"/>
      <c r="BX121" s="926"/>
      <c r="BY121" s="926"/>
      <c r="BZ121" s="926"/>
      <c r="CA121" s="926">
        <v>50200</v>
      </c>
      <c r="CB121" s="926"/>
      <c r="CC121" s="926"/>
      <c r="CD121" s="926"/>
      <c r="CE121" s="926"/>
      <c r="CF121" s="920">
        <v>0.4</v>
      </c>
      <c r="CG121" s="921"/>
      <c r="CH121" s="921"/>
      <c r="CI121" s="921"/>
      <c r="CJ121" s="921"/>
      <c r="CK121" s="1009"/>
      <c r="CL121" s="1010"/>
      <c r="CM121" s="1010"/>
      <c r="CN121" s="1010"/>
      <c r="CO121" s="1011"/>
      <c r="CP121" s="1019" t="s">
        <v>474</v>
      </c>
      <c r="CQ121" s="1020"/>
      <c r="CR121" s="1020"/>
      <c r="CS121" s="1020"/>
      <c r="CT121" s="1020"/>
      <c r="CU121" s="1020"/>
      <c r="CV121" s="1020"/>
      <c r="CW121" s="1020"/>
      <c r="CX121" s="1020"/>
      <c r="CY121" s="1020"/>
      <c r="CZ121" s="1020"/>
      <c r="DA121" s="1020"/>
      <c r="DB121" s="1020"/>
      <c r="DC121" s="1020"/>
      <c r="DD121" s="1020"/>
      <c r="DE121" s="1020"/>
      <c r="DF121" s="1021"/>
      <c r="DG121" s="925">
        <v>2304051</v>
      </c>
      <c r="DH121" s="926"/>
      <c r="DI121" s="926"/>
      <c r="DJ121" s="926"/>
      <c r="DK121" s="926"/>
      <c r="DL121" s="926">
        <v>1928653</v>
      </c>
      <c r="DM121" s="926"/>
      <c r="DN121" s="926"/>
      <c r="DO121" s="926"/>
      <c r="DP121" s="926"/>
      <c r="DQ121" s="926">
        <v>1767016</v>
      </c>
      <c r="DR121" s="926"/>
      <c r="DS121" s="926"/>
      <c r="DT121" s="926"/>
      <c r="DU121" s="926"/>
      <c r="DV121" s="927">
        <v>13.3</v>
      </c>
      <c r="DW121" s="927"/>
      <c r="DX121" s="927"/>
      <c r="DY121" s="927"/>
      <c r="DZ121" s="928"/>
    </row>
    <row r="122" spans="1:130" s="230" customFormat="1" ht="26.25" customHeight="1" x14ac:dyDescent="0.15">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140</v>
      </c>
      <c r="AB122" s="959"/>
      <c r="AC122" s="959"/>
      <c r="AD122" s="959"/>
      <c r="AE122" s="960"/>
      <c r="AF122" s="961" t="s">
        <v>438</v>
      </c>
      <c r="AG122" s="959"/>
      <c r="AH122" s="959"/>
      <c r="AI122" s="959"/>
      <c r="AJ122" s="960"/>
      <c r="AK122" s="961" t="s">
        <v>442</v>
      </c>
      <c r="AL122" s="959"/>
      <c r="AM122" s="959"/>
      <c r="AN122" s="959"/>
      <c r="AO122" s="960"/>
      <c r="AP122" s="962" t="s">
        <v>438</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31270536</v>
      </c>
      <c r="BR122" s="1000"/>
      <c r="BS122" s="1000"/>
      <c r="BT122" s="1000"/>
      <c r="BU122" s="1000"/>
      <c r="BV122" s="1000">
        <v>30464272</v>
      </c>
      <c r="BW122" s="1000"/>
      <c r="BX122" s="1000"/>
      <c r="BY122" s="1000"/>
      <c r="BZ122" s="1000"/>
      <c r="CA122" s="1000">
        <v>28463776</v>
      </c>
      <c r="CB122" s="1000"/>
      <c r="CC122" s="1000"/>
      <c r="CD122" s="1000"/>
      <c r="CE122" s="1000"/>
      <c r="CF122" s="1017">
        <v>215</v>
      </c>
      <c r="CG122" s="1018"/>
      <c r="CH122" s="1018"/>
      <c r="CI122" s="1018"/>
      <c r="CJ122" s="1018"/>
      <c r="CK122" s="1009"/>
      <c r="CL122" s="1010"/>
      <c r="CM122" s="1010"/>
      <c r="CN122" s="1010"/>
      <c r="CO122" s="1011"/>
      <c r="CP122" s="1019" t="s">
        <v>476</v>
      </c>
      <c r="CQ122" s="1020"/>
      <c r="CR122" s="1020"/>
      <c r="CS122" s="1020"/>
      <c r="CT122" s="1020"/>
      <c r="CU122" s="1020"/>
      <c r="CV122" s="1020"/>
      <c r="CW122" s="1020"/>
      <c r="CX122" s="1020"/>
      <c r="CY122" s="1020"/>
      <c r="CZ122" s="1020"/>
      <c r="DA122" s="1020"/>
      <c r="DB122" s="1020"/>
      <c r="DC122" s="1020"/>
      <c r="DD122" s="1020"/>
      <c r="DE122" s="1020"/>
      <c r="DF122" s="1021"/>
      <c r="DG122" s="925" t="s">
        <v>140</v>
      </c>
      <c r="DH122" s="926"/>
      <c r="DI122" s="926"/>
      <c r="DJ122" s="926"/>
      <c r="DK122" s="926"/>
      <c r="DL122" s="926" t="s">
        <v>140</v>
      </c>
      <c r="DM122" s="926"/>
      <c r="DN122" s="926"/>
      <c r="DO122" s="926"/>
      <c r="DP122" s="926"/>
      <c r="DQ122" s="926" t="s">
        <v>438</v>
      </c>
      <c r="DR122" s="926"/>
      <c r="DS122" s="926"/>
      <c r="DT122" s="926"/>
      <c r="DU122" s="926"/>
      <c r="DV122" s="927" t="s">
        <v>442</v>
      </c>
      <c r="DW122" s="927"/>
      <c r="DX122" s="927"/>
      <c r="DY122" s="927"/>
      <c r="DZ122" s="928"/>
    </row>
    <row r="123" spans="1:130" s="230" customFormat="1" ht="26.25" customHeight="1" x14ac:dyDescent="0.15">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439</v>
      </c>
      <c r="AB123" s="959"/>
      <c r="AC123" s="959"/>
      <c r="AD123" s="959"/>
      <c r="AE123" s="960"/>
      <c r="AF123" s="961" t="s">
        <v>439</v>
      </c>
      <c r="AG123" s="959"/>
      <c r="AH123" s="959"/>
      <c r="AI123" s="959"/>
      <c r="AJ123" s="960"/>
      <c r="AK123" s="961" t="s">
        <v>140</v>
      </c>
      <c r="AL123" s="959"/>
      <c r="AM123" s="959"/>
      <c r="AN123" s="959"/>
      <c r="AO123" s="960"/>
      <c r="AP123" s="962" t="s">
        <v>439</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477</v>
      </c>
      <c r="BP123" s="1005"/>
      <c r="BQ123" s="1063">
        <v>45548933</v>
      </c>
      <c r="BR123" s="1064"/>
      <c r="BS123" s="1064"/>
      <c r="BT123" s="1064"/>
      <c r="BU123" s="1064"/>
      <c r="BV123" s="1064">
        <v>44015315</v>
      </c>
      <c r="BW123" s="1064"/>
      <c r="BX123" s="1064"/>
      <c r="BY123" s="1064"/>
      <c r="BZ123" s="1064"/>
      <c r="CA123" s="1064">
        <v>42651658</v>
      </c>
      <c r="CB123" s="1064"/>
      <c r="CC123" s="1064"/>
      <c r="CD123" s="1064"/>
      <c r="CE123" s="1064"/>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438</v>
      </c>
      <c r="DH123" s="959"/>
      <c r="DI123" s="959"/>
      <c r="DJ123" s="959"/>
      <c r="DK123" s="960"/>
      <c r="DL123" s="961" t="s">
        <v>438</v>
      </c>
      <c r="DM123" s="959"/>
      <c r="DN123" s="959"/>
      <c r="DO123" s="959"/>
      <c r="DP123" s="960"/>
      <c r="DQ123" s="961" t="s">
        <v>438</v>
      </c>
      <c r="DR123" s="959"/>
      <c r="DS123" s="959"/>
      <c r="DT123" s="959"/>
      <c r="DU123" s="960"/>
      <c r="DV123" s="962" t="s">
        <v>438</v>
      </c>
      <c r="DW123" s="963"/>
      <c r="DX123" s="963"/>
      <c r="DY123" s="963"/>
      <c r="DZ123" s="964"/>
    </row>
    <row r="124" spans="1:130" s="230" customFormat="1" ht="26.25" customHeight="1" thickBot="1" x14ac:dyDescent="0.2">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438</v>
      </c>
      <c r="AB124" s="959"/>
      <c r="AC124" s="959"/>
      <c r="AD124" s="959"/>
      <c r="AE124" s="960"/>
      <c r="AF124" s="961" t="s">
        <v>442</v>
      </c>
      <c r="AG124" s="959"/>
      <c r="AH124" s="959"/>
      <c r="AI124" s="959"/>
      <c r="AJ124" s="960"/>
      <c r="AK124" s="961" t="s">
        <v>140</v>
      </c>
      <c r="AL124" s="959"/>
      <c r="AM124" s="959"/>
      <c r="AN124" s="959"/>
      <c r="AO124" s="960"/>
      <c r="AP124" s="962" t="s">
        <v>438</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438</v>
      </c>
      <c r="BR124" s="1027"/>
      <c r="BS124" s="1027"/>
      <c r="BT124" s="1027"/>
      <c r="BU124" s="1027"/>
      <c r="BV124" s="1027" t="s">
        <v>438</v>
      </c>
      <c r="BW124" s="1027"/>
      <c r="BX124" s="1027"/>
      <c r="BY124" s="1027"/>
      <c r="BZ124" s="1027"/>
      <c r="CA124" s="1027" t="s">
        <v>438</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438</v>
      </c>
      <c r="DH124" s="986"/>
      <c r="DI124" s="986"/>
      <c r="DJ124" s="986"/>
      <c r="DK124" s="987"/>
      <c r="DL124" s="985" t="s">
        <v>438</v>
      </c>
      <c r="DM124" s="986"/>
      <c r="DN124" s="986"/>
      <c r="DO124" s="986"/>
      <c r="DP124" s="987"/>
      <c r="DQ124" s="985" t="s">
        <v>438</v>
      </c>
      <c r="DR124" s="986"/>
      <c r="DS124" s="986"/>
      <c r="DT124" s="986"/>
      <c r="DU124" s="987"/>
      <c r="DV124" s="988" t="s">
        <v>438</v>
      </c>
      <c r="DW124" s="989"/>
      <c r="DX124" s="989"/>
      <c r="DY124" s="989"/>
      <c r="DZ124" s="990"/>
    </row>
    <row r="125" spans="1:130" s="230" customFormat="1" ht="26.25" customHeight="1" x14ac:dyDescent="0.15">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438</v>
      </c>
      <c r="AB125" s="959"/>
      <c r="AC125" s="959"/>
      <c r="AD125" s="959"/>
      <c r="AE125" s="960"/>
      <c r="AF125" s="961" t="s">
        <v>442</v>
      </c>
      <c r="AG125" s="959"/>
      <c r="AH125" s="959"/>
      <c r="AI125" s="959"/>
      <c r="AJ125" s="960"/>
      <c r="AK125" s="961" t="s">
        <v>439</v>
      </c>
      <c r="AL125" s="959"/>
      <c r="AM125" s="959"/>
      <c r="AN125" s="959"/>
      <c r="AO125" s="960"/>
      <c r="AP125" s="962" t="s">
        <v>438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438</v>
      </c>
      <c r="DH125" s="931"/>
      <c r="DI125" s="931"/>
      <c r="DJ125" s="931"/>
      <c r="DK125" s="931"/>
      <c r="DL125" s="931" t="s">
        <v>438</v>
      </c>
      <c r="DM125" s="931"/>
      <c r="DN125" s="931"/>
      <c r="DO125" s="931"/>
      <c r="DP125" s="931"/>
      <c r="DQ125" s="931" t="s">
        <v>438</v>
      </c>
      <c r="DR125" s="931"/>
      <c r="DS125" s="931"/>
      <c r="DT125" s="931"/>
      <c r="DU125" s="931"/>
      <c r="DV125" s="932" t="s">
        <v>438</v>
      </c>
      <c r="DW125" s="932"/>
      <c r="DX125" s="932"/>
      <c r="DY125" s="932"/>
      <c r="DZ125" s="933"/>
    </row>
    <row r="126" spans="1:130" s="230" customFormat="1" ht="26.25" customHeight="1" thickBot="1" x14ac:dyDescent="0.2">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438</v>
      </c>
      <c r="AB126" s="959"/>
      <c r="AC126" s="959"/>
      <c r="AD126" s="959"/>
      <c r="AE126" s="960"/>
      <c r="AF126" s="961" t="s">
        <v>438</v>
      </c>
      <c r="AG126" s="959"/>
      <c r="AH126" s="959"/>
      <c r="AI126" s="959"/>
      <c r="AJ126" s="960"/>
      <c r="AK126" s="961" t="s">
        <v>438</v>
      </c>
      <c r="AL126" s="959"/>
      <c r="AM126" s="959"/>
      <c r="AN126" s="959"/>
      <c r="AO126" s="960"/>
      <c r="AP126" s="962" t="s">
        <v>442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442</v>
      </c>
      <c r="DH126" s="926"/>
      <c r="DI126" s="926"/>
      <c r="DJ126" s="926"/>
      <c r="DK126" s="926"/>
      <c r="DL126" s="926" t="s">
        <v>438</v>
      </c>
      <c r="DM126" s="926"/>
      <c r="DN126" s="926"/>
      <c r="DO126" s="926"/>
      <c r="DP126" s="926"/>
      <c r="DQ126" s="926" t="s">
        <v>442</v>
      </c>
      <c r="DR126" s="926"/>
      <c r="DS126" s="926"/>
      <c r="DT126" s="926"/>
      <c r="DU126" s="926"/>
      <c r="DV126" s="927" t="s">
        <v>438</v>
      </c>
      <c r="DW126" s="927"/>
      <c r="DX126" s="927"/>
      <c r="DY126" s="927"/>
      <c r="DZ126" s="928"/>
    </row>
    <row r="127" spans="1:130" s="230" customFormat="1" ht="26.25" customHeight="1" x14ac:dyDescent="0.15">
      <c r="A127" s="1058"/>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7772</v>
      </c>
      <c r="AB127" s="959"/>
      <c r="AC127" s="959"/>
      <c r="AD127" s="959"/>
      <c r="AE127" s="960"/>
      <c r="AF127" s="961">
        <v>1304</v>
      </c>
      <c r="AG127" s="959"/>
      <c r="AH127" s="959"/>
      <c r="AI127" s="959"/>
      <c r="AJ127" s="960"/>
      <c r="AK127" s="961">
        <v>875</v>
      </c>
      <c r="AL127" s="959"/>
      <c r="AM127" s="959"/>
      <c r="AN127" s="959"/>
      <c r="AO127" s="960"/>
      <c r="AP127" s="962">
        <v>0</v>
      </c>
      <c r="AQ127" s="963"/>
      <c r="AR127" s="963"/>
      <c r="AS127" s="963"/>
      <c r="AT127" s="964"/>
      <c r="AU127" s="232"/>
      <c r="AV127" s="232"/>
      <c r="AW127" s="232"/>
      <c r="AX127" s="1031" t="s">
        <v>484</v>
      </c>
      <c r="AY127" s="1032"/>
      <c r="AZ127" s="1032"/>
      <c r="BA127" s="1032"/>
      <c r="BB127" s="1032"/>
      <c r="BC127" s="1032"/>
      <c r="BD127" s="1032"/>
      <c r="BE127" s="1033"/>
      <c r="BF127" s="1034" t="s">
        <v>485</v>
      </c>
      <c r="BG127" s="1032"/>
      <c r="BH127" s="1032"/>
      <c r="BI127" s="1032"/>
      <c r="BJ127" s="1032"/>
      <c r="BK127" s="1032"/>
      <c r="BL127" s="1033"/>
      <c r="BM127" s="1034" t="s">
        <v>486</v>
      </c>
      <c r="BN127" s="1032"/>
      <c r="BO127" s="1032"/>
      <c r="BP127" s="1032"/>
      <c r="BQ127" s="1032"/>
      <c r="BR127" s="1032"/>
      <c r="BS127" s="1033"/>
      <c r="BT127" s="1034" t="s">
        <v>487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439</v>
      </c>
      <c r="DH127" s="926"/>
      <c r="DI127" s="926"/>
      <c r="DJ127" s="926"/>
      <c r="DK127" s="926"/>
      <c r="DL127" s="926" t="s">
        <v>438</v>
      </c>
      <c r="DM127" s="926"/>
      <c r="DN127" s="926"/>
      <c r="DO127" s="926"/>
      <c r="DP127" s="926"/>
      <c r="DQ127" s="926" t="s">
        <v>438</v>
      </c>
      <c r="DR127" s="926"/>
      <c r="DS127" s="926"/>
      <c r="DT127" s="926"/>
      <c r="DU127" s="926"/>
      <c r="DV127" s="927" t="s">
        <v>438</v>
      </c>
      <c r="DW127" s="927"/>
      <c r="DX127" s="927"/>
      <c r="DY127" s="927"/>
      <c r="DZ127" s="928"/>
    </row>
    <row r="128" spans="1:130" s="230" customFormat="1" ht="26.25" customHeight="1" thickBot="1" x14ac:dyDescent="0.2">
      <c r="A128" s="1041" t="s">
        <v>489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490</v>
      </c>
      <c r="X128" s="1043"/>
      <c r="Y128" s="1043"/>
      <c r="Z128" s="1044"/>
      <c r="AA128" s="1045">
        <v>10460</v>
      </c>
      <c r="AB128" s="1046"/>
      <c r="AC128" s="1046"/>
      <c r="AD128" s="1046"/>
      <c r="AE128" s="1047"/>
      <c r="AF128" s="1048">
        <v>26994</v>
      </c>
      <c r="AG128" s="1046"/>
      <c r="AH128" s="1046"/>
      <c r="AI128" s="1046"/>
      <c r="AJ128" s="1047"/>
      <c r="AK128" s="1048">
        <v>21136</v>
      </c>
      <c r="AL128" s="1046"/>
      <c r="AM128" s="1046"/>
      <c r="AN128" s="1046"/>
      <c r="AO128" s="1047"/>
      <c r="AP128" s="1049"/>
      <c r="AQ128" s="1050"/>
      <c r="AR128" s="1050"/>
      <c r="AS128" s="1050"/>
      <c r="AT128" s="1051"/>
      <c r="AU128" s="232"/>
      <c r="AV128" s="232"/>
      <c r="AW128" s="232"/>
      <c r="AX128" s="896" t="s">
        <v>491</v>
      </c>
      <c r="AY128" s="897"/>
      <c r="AZ128" s="897"/>
      <c r="BA128" s="897"/>
      <c r="BB128" s="897"/>
      <c r="BC128" s="897"/>
      <c r="BD128" s="897"/>
      <c r="BE128" s="898"/>
      <c r="BF128" s="1052" t="s">
        <v>438</v>
      </c>
      <c r="BG128" s="1053"/>
      <c r="BH128" s="1053"/>
      <c r="BI128" s="1053"/>
      <c r="BJ128" s="1053"/>
      <c r="BK128" s="1053"/>
      <c r="BL128" s="1054"/>
      <c r="BM128" s="1052">
        <v>12.63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492</v>
      </c>
      <c r="CQ128" s="726"/>
      <c r="CR128" s="726"/>
      <c r="CS128" s="726"/>
      <c r="CT128" s="726"/>
      <c r="CU128" s="726"/>
      <c r="CV128" s="726"/>
      <c r="CW128" s="726"/>
      <c r="CX128" s="726"/>
      <c r="CY128" s="726"/>
      <c r="CZ128" s="726"/>
      <c r="DA128" s="726"/>
      <c r="DB128" s="726"/>
      <c r="DC128" s="726"/>
      <c r="DD128" s="726"/>
      <c r="DE128" s="726"/>
      <c r="DF128" s="1036"/>
      <c r="DG128" s="1037" t="s">
        <v>438</v>
      </c>
      <c r="DH128" s="1038"/>
      <c r="DI128" s="1038"/>
      <c r="DJ128" s="1038"/>
      <c r="DK128" s="1038"/>
      <c r="DL128" s="1038" t="s">
        <v>438</v>
      </c>
      <c r="DM128" s="1038"/>
      <c r="DN128" s="1038"/>
      <c r="DO128" s="1038"/>
      <c r="DP128" s="1038"/>
      <c r="DQ128" s="1038" t="s">
        <v>438</v>
      </c>
      <c r="DR128" s="1038"/>
      <c r="DS128" s="1038"/>
      <c r="DT128" s="1038"/>
      <c r="DU128" s="1038"/>
      <c r="DV128" s="1039" t="s">
        <v>438</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17194805</v>
      </c>
      <c r="AB129" s="959"/>
      <c r="AC129" s="959"/>
      <c r="AD129" s="959"/>
      <c r="AE129" s="960"/>
      <c r="AF129" s="961">
        <v>17747156</v>
      </c>
      <c r="AG129" s="959"/>
      <c r="AH129" s="959"/>
      <c r="AI129" s="959"/>
      <c r="AJ129" s="960"/>
      <c r="AK129" s="961">
        <v>17276258</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442</v>
      </c>
      <c r="BG129" s="1067"/>
      <c r="BH129" s="1067"/>
      <c r="BI129" s="1067"/>
      <c r="BJ129" s="1067"/>
      <c r="BK129" s="1067"/>
      <c r="BL129" s="1068"/>
      <c r="BM129" s="1066">
        <v>17.63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3802075</v>
      </c>
      <c r="AB130" s="959"/>
      <c r="AC130" s="959"/>
      <c r="AD130" s="959"/>
      <c r="AE130" s="960"/>
      <c r="AF130" s="961">
        <v>4016638</v>
      </c>
      <c r="AG130" s="959"/>
      <c r="AH130" s="959"/>
      <c r="AI130" s="959"/>
      <c r="AJ130" s="960"/>
      <c r="AK130" s="961">
        <v>4039618</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-4.9000000000000004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13392730</v>
      </c>
      <c r="AB131" s="986"/>
      <c r="AC131" s="986"/>
      <c r="AD131" s="986"/>
      <c r="AE131" s="987"/>
      <c r="AF131" s="985">
        <v>13730518</v>
      </c>
      <c r="AG131" s="986"/>
      <c r="AH131" s="986"/>
      <c r="AI131" s="986"/>
      <c r="AJ131" s="987"/>
      <c r="AK131" s="985">
        <v>13236640</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6"/>
      <c r="BF131" s="1084" t="s">
        <v>438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-5.8952431699999996</v>
      </c>
      <c r="AB132" s="1097"/>
      <c r="AC132" s="1097"/>
      <c r="AD132" s="1097"/>
      <c r="AE132" s="1098"/>
      <c r="AF132" s="1099">
        <v>-4.2077509400000004</v>
      </c>
      <c r="AG132" s="1097"/>
      <c r="AH132" s="1097"/>
      <c r="AI132" s="1097"/>
      <c r="AJ132" s="1098"/>
      <c r="AK132" s="1099">
        <v>-4.8411077100000002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-4.0999999999999996</v>
      </c>
      <c r="AB133" s="1080"/>
      <c r="AC133" s="1080"/>
      <c r="AD133" s="1080"/>
      <c r="AE133" s="1081"/>
      <c r="AF133" s="1079">
        <v>-4.8</v>
      </c>
      <c r="AG133" s="1080"/>
      <c r="AH133" s="1080"/>
      <c r="AI133" s="1080"/>
      <c r="AJ133" s="1081"/>
      <c r="AK133" s="1079">
        <v>-4.9000000000000004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s7tUOJ0WObzq5rJw98HFUPgw+aiZ9SQ3OSAMSeLSpoUcIE6Um5Mavqav/54wKVi9xjpW+oaX+/fi+lE0eK0Rg==" saltValue="Yn3JUEEoY1tpX7Idyf309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1AF8E-6B79-49DD-B340-E80E5E844A53}">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n6rJdhsV6VUxwbGMeJhhXpNUQ58g88laP6316HZbndDZagjzCq/AxKk1p5t6qLqu0PmLJnv7VTiFeCDKZZnXg==" saltValue="r9e0faPmcY9qLUYD/K0R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1XU9b6kSISw4OuSGK/tMGXeTIvzI62PZEMjbMzHbSTzNwtmTAcsKBRiHApW9yWJwlKOiQ5yxI5yllsIffvlmw==" saltValue="Te8Fjnp2nmZssZ5iqRcQJ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4223378</v>
      </c>
      <c r="AP9" s="281">
        <v>99243</v>
      </c>
      <c r="AQ9" s="282">
        <v>105319</v>
      </c>
      <c r="AR9" s="283">
        <v>-5.8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592342</v>
      </c>
      <c r="AP10" s="284">
        <v>13919</v>
      </c>
      <c r="AQ10" s="285">
        <v>9860</v>
      </c>
      <c r="AR10" s="286">
        <v>41.2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v>201426</v>
      </c>
      <c r="AP11" s="284">
        <v>4733</v>
      </c>
      <c r="AQ11" s="285">
        <v>1656</v>
      </c>
      <c r="AR11" s="286">
        <v>185.8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515</v>
      </c>
      <c r="AP12" s="284" t="s">
        <v>515</v>
      </c>
      <c r="AQ12" s="285">
        <v>3</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27251</v>
      </c>
      <c r="AP13" s="284">
        <v>640</v>
      </c>
      <c r="AQ13" s="285">
        <v>4056</v>
      </c>
      <c r="AR13" s="286">
        <v>-84.2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v>62769</v>
      </c>
      <c r="AP14" s="284">
        <v>1475</v>
      </c>
      <c r="AQ14" s="285">
        <v>2339</v>
      </c>
      <c r="AR14" s="286">
        <v>-36.9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-321805</v>
      </c>
      <c r="AP15" s="284">
        <v>-7562</v>
      </c>
      <c r="AQ15" s="285">
        <v>-7717</v>
      </c>
      <c r="AR15" s="286">
        <v>-2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4785361</v>
      </c>
      <c r="AP16" s="284">
        <v>112449</v>
      </c>
      <c r="AQ16" s="285">
        <v>115515</v>
      </c>
      <c r="AR16" s="286">
        <v>-2.7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9.4</v>
      </c>
      <c r="AP21" s="298">
        <v>10.69</v>
      </c>
      <c r="AQ21" s="299">
        <v>-1.29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97.6</v>
      </c>
      <c r="AP22" s="303">
        <v>97.4</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2840415</v>
      </c>
      <c r="AP32" s="312">
        <v>66745</v>
      </c>
      <c r="AQ32" s="313">
        <v>74824</v>
      </c>
      <c r="AR32" s="314">
        <v>-10.8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515</v>
      </c>
      <c r="AP34" s="312" t="s">
        <v>515</v>
      </c>
      <c r="AQ34" s="313">
        <v>1</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429930</v>
      </c>
      <c r="AP35" s="312">
        <v>10103</v>
      </c>
      <c r="AQ35" s="313">
        <v>17427</v>
      </c>
      <c r="AR35" s="314">
        <v>-42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148374</v>
      </c>
      <c r="AP36" s="312">
        <v>3487</v>
      </c>
      <c r="AQ36" s="313">
        <v>2447</v>
      </c>
      <c r="AR36" s="314">
        <v>42.5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v>875</v>
      </c>
      <c r="AP37" s="312">
        <v>21</v>
      </c>
      <c r="AQ37" s="313">
        <v>591</v>
      </c>
      <c r="AR37" s="314">
        <v>-96.4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v>360</v>
      </c>
      <c r="AP38" s="315">
        <v>8</v>
      </c>
      <c r="AQ38" s="316">
        <v>2</v>
      </c>
      <c r="AR38" s="304">
        <v>300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-21136</v>
      </c>
      <c r="AP39" s="312">
        <v>-497</v>
      </c>
      <c r="AQ39" s="313">
        <v>-3618</v>
      </c>
      <c r="AR39" s="314">
        <v>-86.3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-4039618</v>
      </c>
      <c r="AP40" s="312">
        <v>-94925</v>
      </c>
      <c r="AQ40" s="313">
        <v>-63812</v>
      </c>
      <c r="AR40" s="314">
        <v>48.8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-640800</v>
      </c>
      <c r="AP41" s="312">
        <v>-15058</v>
      </c>
      <c r="AQ41" s="313">
        <v>27863</v>
      </c>
      <c r="AR41" s="314">
        <v>-154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4462980</v>
      </c>
      <c r="AN51" s="334">
        <v>96742</v>
      </c>
      <c r="AO51" s="335">
        <v>-13.3</v>
      </c>
      <c r="AP51" s="336">
        <v>85173</v>
      </c>
      <c r="AQ51" s="337">
        <v>-4.3</v>
      </c>
      <c r="AR51" s="338">
        <v>-9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3286488</v>
      </c>
      <c r="AN52" s="342">
        <v>71239</v>
      </c>
      <c r="AO52" s="343">
        <v>-8.1</v>
      </c>
      <c r="AP52" s="344">
        <v>43913</v>
      </c>
      <c r="AQ52" s="345">
        <v>-3.4</v>
      </c>
      <c r="AR52" s="346">
        <v>-4.7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7029582</v>
      </c>
      <c r="AN53" s="334">
        <v>155309</v>
      </c>
      <c r="AO53" s="335">
        <v>60.5</v>
      </c>
      <c r="AP53" s="336">
        <v>94081</v>
      </c>
      <c r="AQ53" s="337">
        <v>10.5</v>
      </c>
      <c r="AR53" s="338">
        <v>50</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4457750</v>
      </c>
      <c r="AN54" s="342">
        <v>98488</v>
      </c>
      <c r="AO54" s="343">
        <v>38.299999999999997</v>
      </c>
      <c r="AP54" s="344">
        <v>48949</v>
      </c>
      <c r="AQ54" s="345">
        <v>11.5</v>
      </c>
      <c r="AR54" s="346">
        <v>26.8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7563728</v>
      </c>
      <c r="AN55" s="334">
        <v>170201</v>
      </c>
      <c r="AO55" s="335">
        <v>9.6</v>
      </c>
      <c r="AP55" s="336">
        <v>92632</v>
      </c>
      <c r="AQ55" s="337">
        <v>-1.5</v>
      </c>
      <c r="AR55" s="338">
        <v>11.1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3341792</v>
      </c>
      <c r="AN56" s="342">
        <v>75198</v>
      </c>
      <c r="AO56" s="343">
        <v>-23.6</v>
      </c>
      <c r="AP56" s="344">
        <v>47978</v>
      </c>
      <c r="AQ56" s="345">
        <v>-2</v>
      </c>
      <c r="AR56" s="346">
        <v>-21.6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6061585</v>
      </c>
      <c r="AN57" s="334">
        <v>139510</v>
      </c>
      <c r="AO57" s="335">
        <v>-18</v>
      </c>
      <c r="AP57" s="336">
        <v>96469</v>
      </c>
      <c r="AQ57" s="337">
        <v>4.0999999999999996</v>
      </c>
      <c r="AR57" s="338">
        <v>-22.1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3982466</v>
      </c>
      <c r="AN58" s="342">
        <v>91658</v>
      </c>
      <c r="AO58" s="343">
        <v>21.9</v>
      </c>
      <c r="AP58" s="344">
        <v>49775</v>
      </c>
      <c r="AQ58" s="345">
        <v>3.7</v>
      </c>
      <c r="AR58" s="346">
        <v>18.2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4706810</v>
      </c>
      <c r="AN59" s="334">
        <v>110603</v>
      </c>
      <c r="AO59" s="335">
        <v>-20.7</v>
      </c>
      <c r="AP59" s="336">
        <v>85743</v>
      </c>
      <c r="AQ59" s="337">
        <v>-11.1</v>
      </c>
      <c r="AR59" s="338">
        <v>-9.6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1780143</v>
      </c>
      <c r="AN60" s="342">
        <v>41831</v>
      </c>
      <c r="AO60" s="343">
        <v>-54.4</v>
      </c>
      <c r="AP60" s="344">
        <v>45231</v>
      </c>
      <c r="AQ60" s="345">
        <v>-9.1</v>
      </c>
      <c r="AR60" s="346">
        <v>-45.3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5964937</v>
      </c>
      <c r="AN61" s="349">
        <v>134473</v>
      </c>
      <c r="AO61" s="350">
        <v>3.6</v>
      </c>
      <c r="AP61" s="351">
        <v>90820</v>
      </c>
      <c r="AQ61" s="352">
        <v>-0.5</v>
      </c>
      <c r="AR61" s="338">
        <v>4.0999999999999996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3369728</v>
      </c>
      <c r="AN62" s="342">
        <v>75683</v>
      </c>
      <c r="AO62" s="343">
        <v>-5.2</v>
      </c>
      <c r="AP62" s="344">
        <v>47169</v>
      </c>
      <c r="AQ62" s="345">
        <v>0.1</v>
      </c>
      <c r="AR62" s="346">
        <v>-5.3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Fu0yv3K4yFEPYGWugaNkwUerrr1pTSCCmZaQr15/IbSaFL+5OYP89igDB3pjH5QdFUnVTDe6Vs5wxzbsn0XfQ==" saltValue="L/H2560GiwCmOlGa0tfh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1" spans="125:125" ht="13.5" hidden="1" customHeight="1" x14ac:dyDescent="0.15">
      <c r="DU121" s="259"/>
    </row>
  </sheetData>
  <sheetProtection algorithmName="SHA-512" hashValue="jGq7RvIeSZCtjdMPAd4X4+XU76CLLzSojKOATFXLtfntAhTllo38vYWJtQnikKbJCIdtkt6apJhvPoOvonvSQA==" saltValue="F1RRTdjsCa2+NWJCZ8PQ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mbLjTVga+YW1u20CfjhjLsFU4Kd6WvG4hQbBgTIwPDdJlAa+JZTsm00gwmU/yLzI3f1bdtz512W8pGygxlJhdg==" saltValue="0ZdD++Ja3AtzHNm9ugpk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19.739999999999998</v>
      </c>
      <c r="G47" s="12">
        <v>20.36</v>
      </c>
      <c r="H47" s="12">
        <v>19.68</v>
      </c>
      <c r="I47" s="12">
        <v>19.03</v>
      </c>
      <c r="J47" s="13">
        <v>19.55</v>
      </c>
    </row>
    <row r="48" spans="2:10" ht="57.75" customHeight="1" x14ac:dyDescent="0.15">
      <c r="B48" s="14"/>
      <c r="C48" s="1141" t="s">
        <v>4</v>
      </c>
      <c r="D48" s="1141"/>
      <c r="E48" s="1142"/>
      <c r="F48" s="15">
        <v>9.23</v>
      </c>
      <c r="G48" s="16">
        <v>9.2799999999999994</v>
      </c>
      <c r="H48" s="16">
        <v>10.9</v>
      </c>
      <c r="I48" s="16">
        <v>9.51</v>
      </c>
      <c r="J48" s="17">
        <v>10.63</v>
      </c>
    </row>
    <row r="49" spans="2:10" ht="57.75" customHeight="1" thickBot="1" x14ac:dyDescent="0.2">
      <c r="B49" s="18"/>
      <c r="C49" s="1143" t="s">
        <v>5</v>
      </c>
      <c r="D49" s="1143"/>
      <c r="E49" s="1144"/>
      <c r="F49" s="19">
        <v>13.93</v>
      </c>
      <c r="G49" s="20">
        <v>13.1</v>
      </c>
      <c r="H49" s="20">
        <v>10.34</v>
      </c>
      <c r="I49" s="20">
        <v>12.45</v>
      </c>
      <c r="J49" s="21">
        <v>9.52</v>
      </c>
    </row>
    <row r="50" spans="2:10" x14ac:dyDescent="0.15"/>
  </sheetData>
  <sheetProtection algorithmName="SHA-512" hashValue="wcvDiaykEIusNmfGd2WkeEDBgbfL+kVoXXus0Em0sakwnbxei7GgcRk4ZDuLo0qlhEtO0N6a8XMVRnJyV8aw6g==" saltValue="+nGNyuK3clxEghqrnAms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桃子</cp:lastModifiedBy>
  <cp:lastPrinted>2024-03-15T01:02:33Z</cp:lastPrinted>
  <dcterms:created xsi:type="dcterms:W3CDTF">2024-02-05T03:35:30Z</dcterms:created>
  <dcterms:modified xsi:type="dcterms:W3CDTF">2024-03-22T06:26:06Z</dcterms:modified>
  <cp:category/>
</cp:coreProperties>
</file>