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実数" sheetId="1" r:id="rId1"/>
    <sheet name="対前年度増加率" sheetId="2" r:id="rId2"/>
  </sheets>
  <definedNames>
    <definedName name="_xlnm.Print_Area" localSheetId="0">'実数'!$A$1:$M$43</definedName>
    <definedName name="_xlnm.Print_Area" localSheetId="1">'対前年度増加率'!$A$1:$M$43</definedName>
  </definedNames>
  <calcPr fullCalcOnLoad="1"/>
</workbook>
</file>

<file path=xl/sharedStrings.xml><?xml version="1.0" encoding="utf-8"?>
<sst xmlns="http://schemas.openxmlformats.org/spreadsheetml/2006/main" count="243" uniqueCount="118">
  <si>
    <t>項目</t>
  </si>
  <si>
    <t>１．民間最終消費支出</t>
  </si>
  <si>
    <t xml:space="preserve">       ａ　民間</t>
  </si>
  <si>
    <t xml:space="preserve">        ａ　民間企業</t>
  </si>
  <si>
    <t xml:space="preserve">       ｂ　公的</t>
  </si>
  <si>
    <t xml:space="preserve"> </t>
  </si>
  <si>
    <t xml:space="preserve">項                    目  </t>
  </si>
  <si>
    <t>-</t>
  </si>
  <si>
    <t>（１）総固定資本形成</t>
  </si>
  <si>
    <t>（単位：百万円）</t>
  </si>
  <si>
    <t>（単位：％）</t>
  </si>
  <si>
    <t xml:space="preserve"> 　　　　   (ａ)住宅     </t>
  </si>
  <si>
    <t xml:space="preserve">  　　　　  (ｂ)企業設備  </t>
  </si>
  <si>
    <t>１．民間最終消費支出</t>
  </si>
  <si>
    <t>1</t>
  </si>
  <si>
    <t>（１）家計最終消費支出</t>
  </si>
  <si>
    <t>(1)</t>
  </si>
  <si>
    <t>(2)</t>
  </si>
  <si>
    <t>2</t>
  </si>
  <si>
    <t>3</t>
  </si>
  <si>
    <t>(1)</t>
  </si>
  <si>
    <t>a</t>
  </si>
  <si>
    <t>(a)</t>
  </si>
  <si>
    <t>(b)</t>
  </si>
  <si>
    <t>b</t>
  </si>
  <si>
    <t>(c)</t>
  </si>
  <si>
    <t>(2)</t>
  </si>
  <si>
    <t>a</t>
  </si>
  <si>
    <t>b</t>
  </si>
  <si>
    <t xml:space="preserve"> </t>
  </si>
  <si>
    <t>4</t>
  </si>
  <si>
    <t xml:space="preserve"> </t>
  </si>
  <si>
    <t>5</t>
  </si>
  <si>
    <t xml:space="preserve"> </t>
  </si>
  <si>
    <t xml:space="preserve">項                    目  </t>
  </si>
  <si>
    <t>(2)</t>
  </si>
  <si>
    <t>2</t>
  </si>
  <si>
    <t>5</t>
  </si>
  <si>
    <t>-</t>
  </si>
  <si>
    <r>
      <t xml:space="preserve">        ｂ　公的</t>
    </r>
    <r>
      <rPr>
        <sz val="10"/>
        <rFont val="ＭＳ 明朝"/>
        <family val="1"/>
      </rPr>
      <t>（公的企業・一般政府）</t>
    </r>
  </si>
  <si>
    <t>（１）家計最終消費支出</t>
  </si>
  <si>
    <t xml:space="preserve">       ｃ　被服・履物</t>
  </si>
  <si>
    <t xml:space="preserve">       ｆ　保健・医療</t>
  </si>
  <si>
    <t xml:space="preserve">       ｇ　交通</t>
  </si>
  <si>
    <t>（２）対家計民間非営利団体最終消費支出</t>
  </si>
  <si>
    <t xml:space="preserve"> 　　　　   (ａ)住宅     </t>
  </si>
  <si>
    <t xml:space="preserve">  　　　　  (ｂ)企業設備  </t>
  </si>
  <si>
    <t>４．財貨・サービスの移出入（純）・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</si>
  <si>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</si>
  <si>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</si>
  <si>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</si>
  <si>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</si>
  <si>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</si>
  <si>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</si>
  <si>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</si>
  <si>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</si>
  <si>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</si>
  <si>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</si>
  <si>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平成23年度</t>
  </si>
  <si>
    <t>３．県内総資本形成</t>
  </si>
  <si>
    <t>平成24年度</t>
  </si>
  <si>
    <t>（２）対家計民間非営利団体最終消費支出</t>
  </si>
  <si>
    <t>平成25年度</t>
  </si>
  <si>
    <t>平成26年度</t>
  </si>
  <si>
    <t>平成27年度</t>
  </si>
  <si>
    <t xml:space="preserve"> （６）県内総生産（支出側)(実質：連鎖方式）</t>
  </si>
  <si>
    <t>（２）在庫変動</t>
  </si>
  <si>
    <t xml:space="preserve">                    統計上の不突合・開差</t>
  </si>
  <si>
    <t>５．県内総生産(支出側)(1+2+3+4)</t>
  </si>
  <si>
    <t>平成28年度</t>
  </si>
  <si>
    <t>平成29年度</t>
  </si>
  <si>
    <t>平成30年度</t>
  </si>
  <si>
    <t xml:space="preserve">       ｄ　住宅・電気・ガス・水道</t>
  </si>
  <si>
    <t xml:space="preserve">       ｇ　交通</t>
  </si>
  <si>
    <t xml:space="preserve">       ｈ　情報・通信</t>
  </si>
  <si>
    <t xml:space="preserve">       ｉ　娯楽・スポーツ・文化</t>
  </si>
  <si>
    <t xml:space="preserve">       ｊ　教育サービス</t>
  </si>
  <si>
    <t xml:space="preserve">       ｋ　外食・宿泊サービス</t>
  </si>
  <si>
    <t xml:space="preserve">       ｌ　保険・金融サービス</t>
  </si>
  <si>
    <t xml:space="preserve">       ｂ　アルコール飲料・たばこ</t>
  </si>
  <si>
    <t xml:space="preserve">       ｅ　家具・家庭用機器・家事サービス</t>
  </si>
  <si>
    <t>ｋ</t>
  </si>
  <si>
    <t>ｌ</t>
  </si>
  <si>
    <t>ｍ</t>
  </si>
  <si>
    <t>２．地方政府等最終消費支出</t>
  </si>
  <si>
    <t xml:space="preserve"> 　　　     (ｃ)一般政府 （中央政府等・地方政府等）</t>
  </si>
  <si>
    <t>（平成27暦年連鎖価格）</t>
  </si>
  <si>
    <t>令和元年度</t>
  </si>
  <si>
    <t>実　　　　　　　　　　　　　　　数</t>
  </si>
  <si>
    <t>対　　前　　年　　度　　増　　加　　率</t>
  </si>
  <si>
    <t>３．県内総資本形成</t>
  </si>
  <si>
    <t>（１）総固定資本形成</t>
  </si>
  <si>
    <t xml:space="preserve">       ｍ　個別ケア・社会保護・その他</t>
  </si>
  <si>
    <t xml:space="preserve">       ａ　食料・非アルコール</t>
  </si>
  <si>
    <t xml:space="preserve">       ａ　食料・非アルコール</t>
  </si>
  <si>
    <t xml:space="preserve">       ｂ　アルコール飲料・たばこ</t>
  </si>
  <si>
    <t xml:space="preserve">       ｄ　住宅・電気・ガス・水道</t>
  </si>
  <si>
    <t xml:space="preserve">       ｅ　家具・家庭用機器・家事サービス</t>
  </si>
  <si>
    <t xml:space="preserve">       ｈ　情報・通信</t>
  </si>
  <si>
    <t xml:space="preserve">       ｉ　娯楽・スポーツ・文化</t>
  </si>
  <si>
    <t xml:space="preserve">       ｋ　外食・宿泊サービス</t>
  </si>
  <si>
    <t xml:space="preserve">       ｌ　保険・金融サービス</t>
  </si>
  <si>
    <t xml:space="preserve">       ｍ　個別ケア・社会保護・その他</t>
  </si>
  <si>
    <t>２．地方政府等最終消費支出</t>
  </si>
  <si>
    <t xml:space="preserve">       ａ　民間</t>
  </si>
  <si>
    <t xml:space="preserve">       ｂ　公的</t>
  </si>
  <si>
    <t xml:space="preserve"> 　　　     (ｃ)一般政府 （中央政府等・地方政府等）</t>
  </si>
  <si>
    <t>（２）在庫変動</t>
  </si>
  <si>
    <t xml:space="preserve">        ａ　民間企業</t>
  </si>
  <si>
    <t xml:space="preserve">        ｂ　公的（公的企業・一般政府）</t>
  </si>
  <si>
    <t>４．財貨・サービスの移出入（純）・</t>
  </si>
  <si>
    <t>５．県内総生産(支出側)(1+2+3+4)</t>
  </si>
  <si>
    <t xml:space="preserve"> （６）県内総生産（支出側)(実質：連鎖方式）</t>
  </si>
  <si>
    <t>（平成27暦年連鎖価格）</t>
  </si>
  <si>
    <t xml:space="preserve">                    統計上の不突合・開差</t>
  </si>
  <si>
    <t>令和２年度</t>
  </si>
  <si>
    <t>令和３年度</t>
  </si>
  <si>
    <t xml:space="preserve"> 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</si>
</sst>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.0;\-#,##0.0"/>
    <numFmt numFmtId="179" formatCode="#,##0.0"/>
    <numFmt numFmtId="180" formatCode="#,##0.0_ ;[Red]\-#,##0.0\ "/>
    <numFmt numFmtId="181" formatCode="#,##0_ "/>
    <numFmt numFmtId="182" formatCode="#,##0.0_ "/>
    <numFmt numFmtId="183" formatCode="0.0_);[Red]\(0.0\)"/>
    <numFmt numFmtId="184" formatCode="#,##0.0000000;[Red]\-#,##0.0000000"/>
    <numFmt numFmtId="185" formatCode="#,##0.0000000_ ;[Red]\-#,##0.0000000\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62" applyFont="1">
      <alignment/>
      <protection/>
    </xf>
    <xf numFmtId="0" fontId="11" fillId="0" borderId="10" xfId="62" applyFont="1" applyBorder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49" fontId="11" fillId="0" borderId="11" xfId="62" applyNumberFormat="1" applyFont="1" applyBorder="1" applyAlignment="1">
      <alignment horizontal="center"/>
      <protection/>
    </xf>
    <xf numFmtId="0" fontId="11" fillId="0" borderId="11" xfId="62" applyFont="1" applyBorder="1">
      <alignment/>
      <protection/>
    </xf>
    <xf numFmtId="49" fontId="11" fillId="0" borderId="12" xfId="62" applyNumberFormat="1" applyFont="1" applyBorder="1" applyAlignment="1">
      <alignment horizontal="center"/>
      <protection/>
    </xf>
    <xf numFmtId="0" fontId="6" fillId="0" borderId="0" xfId="62" applyFont="1" applyBorder="1">
      <alignment/>
      <protection/>
    </xf>
    <xf numFmtId="0" fontId="5" fillId="0" borderId="0" xfId="62" applyFont="1">
      <alignment/>
      <protection/>
    </xf>
    <xf numFmtId="3" fontId="11" fillId="0" borderId="13" xfId="62" applyNumberFormat="1" applyFont="1" applyFill="1" applyBorder="1" applyAlignment="1">
      <alignment horizontal="center" vertical="center"/>
      <protection/>
    </xf>
    <xf numFmtId="177" fontId="11" fillId="0" borderId="12" xfId="62" applyNumberFormat="1" applyFont="1" applyFill="1" applyBorder="1" applyAlignment="1">
      <alignment horizontal="center" vertical="center"/>
      <protection/>
    </xf>
    <xf numFmtId="0" fontId="11" fillId="0" borderId="10" xfId="62" applyFont="1" applyBorder="1" applyAlignment="1">
      <alignment horizontal="righ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1" xfId="62" applyFont="1" applyBorder="1">
      <alignment/>
      <protection/>
    </xf>
    <xf numFmtId="0" fontId="12" fillId="0" borderId="11" xfId="62" applyFont="1" applyBorder="1">
      <alignment/>
      <protection/>
    </xf>
    <xf numFmtId="0" fontId="11" fillId="0" borderId="12" xfId="62" applyFont="1" applyBorder="1">
      <alignment/>
      <protection/>
    </xf>
    <xf numFmtId="0" fontId="4" fillId="0" borderId="0" xfId="62" applyFont="1">
      <alignment/>
      <protection/>
    </xf>
    <xf numFmtId="0" fontId="11" fillId="0" borderId="11" xfId="62" applyFont="1" applyFill="1" applyBorder="1">
      <alignment/>
      <protection/>
    </xf>
    <xf numFmtId="3" fontId="6" fillId="0" borderId="11" xfId="62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0" fontId="6" fillId="0" borderId="11" xfId="62" applyFont="1" applyFill="1" applyBorder="1">
      <alignment/>
      <protection/>
    </xf>
    <xf numFmtId="49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1" xfId="62" applyNumberFormat="1" applyFont="1" applyFill="1" applyBorder="1" applyAlignment="1">
      <alignment horizontal="center" vertical="center"/>
      <protection/>
    </xf>
    <xf numFmtId="177" fontId="11" fillId="0" borderId="15" xfId="62" applyNumberFormat="1" applyFont="1" applyFill="1" applyBorder="1" applyAlignment="1">
      <alignment horizontal="center" vertical="center"/>
      <protection/>
    </xf>
    <xf numFmtId="3" fontId="11" fillId="0" borderId="16" xfId="62" applyNumberFormat="1" applyFont="1" applyFill="1" applyBorder="1" applyAlignment="1">
      <alignment horizontal="center" vertical="center"/>
      <protection/>
    </xf>
    <xf numFmtId="38" fontId="6" fillId="0" borderId="0" xfId="49" applyFont="1" applyAlignment="1">
      <alignment/>
    </xf>
    <xf numFmtId="3" fontId="6" fillId="0" borderId="16" xfId="62" applyNumberFormat="1" applyFont="1" applyFill="1" applyBorder="1" applyAlignment="1">
      <alignment horizontal="center" vertical="center"/>
      <protection/>
    </xf>
    <xf numFmtId="3" fontId="6" fillId="0" borderId="13" xfId="62" applyNumberFormat="1" applyFont="1" applyFill="1" applyBorder="1" applyAlignment="1">
      <alignment horizontal="center" vertical="center"/>
      <protection/>
    </xf>
    <xf numFmtId="177" fontId="6" fillId="0" borderId="15" xfId="62" applyNumberFormat="1" applyFont="1" applyFill="1" applyBorder="1" applyAlignment="1">
      <alignment horizontal="center" vertical="center"/>
      <protection/>
    </xf>
    <xf numFmtId="177" fontId="6" fillId="0" borderId="12" xfId="62" applyNumberFormat="1" applyFont="1" applyFill="1" applyBorder="1" applyAlignment="1">
      <alignment horizontal="center" vertical="center"/>
      <protection/>
    </xf>
    <xf numFmtId="3" fontId="6" fillId="0" borderId="12" xfId="62" applyNumberFormat="1" applyFont="1" applyFill="1" applyBorder="1" applyAlignment="1">
      <alignment/>
      <protection/>
    </xf>
    <xf numFmtId="189" fontId="6" fillId="0" borderId="0" xfId="42" applyNumberFormat="1" applyFont="1" applyAlignment="1">
      <alignment/>
    </xf>
    <xf numFmtId="178" fontId="11" fillId="0" borderId="11" xfId="62" applyNumberFormat="1" applyFont="1" applyFill="1" applyBorder="1" applyAlignment="1">
      <alignment horizontal="right"/>
      <protection/>
    </xf>
    <xf numFmtId="178" fontId="6" fillId="0" borderId="11" xfId="62" applyNumberFormat="1" applyFont="1" applyFill="1" applyBorder="1" applyAlignment="1">
      <alignment horizontal="right"/>
      <protection/>
    </xf>
    <xf numFmtId="178" fontId="11" fillId="0" borderId="12" xfId="62" applyNumberFormat="1" applyFont="1" applyFill="1" applyBorder="1" applyAlignment="1">
      <alignment horizontal="right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8" xfId="61" applyFont="1" applyFill="1" applyBorder="1" applyAlignment="1">
      <alignment horizontal="center" vertical="center"/>
      <protection/>
    </xf>
    <xf numFmtId="0" fontId="11" fillId="0" borderId="19" xfId="61" applyFont="1" applyFill="1" applyBorder="1" applyAlignment="1">
      <alignment horizontal="center" vertical="center"/>
      <protection/>
    </xf>
    <xf numFmtId="0" fontId="11" fillId="0" borderId="20" xfId="61" applyFont="1" applyFill="1" applyBorder="1" applyAlignment="1">
      <alignment horizontal="center" vertical="center"/>
      <protection/>
    </xf>
    <xf numFmtId="0" fontId="11" fillId="0" borderId="13" xfId="62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実質実数" xfId="61"/>
    <cellStyle name="標準_名目実数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5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10.625" defaultRowHeight="13.5" customHeight="1"/>
  <cols>
    <col min="1" max="1" width="53.125" style="1" bestFit="1" customWidth="1"/>
    <col min="2" max="12" width="14.625" style="1" customWidth="1"/>
    <col min="13" max="13" width="4.375" style="1" customWidth="1"/>
    <col min="14" max="17" width="10.625" style="1" customWidth="1"/>
    <col min="18" max="24" width="10.50390625" style="1" bestFit="1" customWidth="1"/>
    <col min="25" max="25" width="8.50390625" style="1" bestFit="1" customWidth="1"/>
    <col min="26" max="47" width="6.625" style="1" customWidth="1"/>
    <col min="48" max="16384" width="10.625" style="1" customWidth="1"/>
  </cols>
  <sheetData>
    <row r="1" spans="1:13" ht="18.75" customHeight="1">
      <c r="A1" s="19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 customHeight="1">
      <c r="A2" s="11" t="s">
        <v>86</v>
      </c>
      <c r="B2" s="11"/>
      <c r="D2" s="11"/>
      <c r="E2" s="11"/>
      <c r="F2" s="11"/>
      <c r="G2" s="11"/>
      <c r="H2" s="11"/>
      <c r="I2" s="11"/>
      <c r="J2" s="11"/>
      <c r="K2" s="11"/>
      <c r="L2" s="11" t="s">
        <v>9</v>
      </c>
      <c r="M2" s="11"/>
    </row>
    <row r="3" spans="1:13" ht="13.5" customHeight="1">
      <c r="A3" s="36" t="s">
        <v>34</v>
      </c>
      <c r="B3" s="42" t="s">
        <v>88</v>
      </c>
      <c r="C3" s="43"/>
      <c r="D3" s="43"/>
      <c r="E3" s="43"/>
      <c r="F3" s="43"/>
      <c r="G3" s="43"/>
      <c r="H3" s="43"/>
      <c r="I3" s="43"/>
      <c r="J3" s="43"/>
      <c r="K3" s="43"/>
      <c r="L3" s="44"/>
      <c r="M3" s="39" t="s">
        <v>0</v>
      </c>
    </row>
    <row r="4" spans="1:13" ht="13.5" customHeight="1">
      <c r="A4" s="37"/>
      <c r="B4" s="23" t="s">
        <v>58</v>
      </c>
      <c r="C4" s="23" t="s">
        <v>60</v>
      </c>
      <c r="D4" s="23" t="s">
        <v>62</v>
      </c>
      <c r="E4" s="23" t="s">
        <v>63</v>
      </c>
      <c r="F4" s="23" t="s">
        <v>64</v>
      </c>
      <c r="G4" s="23" t="s">
        <v>69</v>
      </c>
      <c r="H4" s="23" t="s">
        <v>70</v>
      </c>
      <c r="I4" s="23" t="s">
        <v>71</v>
      </c>
      <c r="J4" s="9" t="s">
        <v>87</v>
      </c>
      <c r="K4" s="9" t="s">
        <v>115</v>
      </c>
      <c r="L4" s="9" t="s">
        <v>116</v>
      </c>
      <c r="M4" s="40"/>
    </row>
    <row r="5" spans="1:13" ht="13.5" customHeight="1">
      <c r="A5" s="38"/>
      <c r="B5" s="10">
        <v>2011</v>
      </c>
      <c r="C5" s="10">
        <v>2012</v>
      </c>
      <c r="D5" s="10">
        <v>2013</v>
      </c>
      <c r="E5" s="10">
        <v>2014</v>
      </c>
      <c r="F5" s="10">
        <v>2015</v>
      </c>
      <c r="G5" s="10">
        <v>2016</v>
      </c>
      <c r="H5" s="10">
        <v>2017</v>
      </c>
      <c r="I5" s="10">
        <v>2018</v>
      </c>
      <c r="J5" s="10">
        <v>2019</v>
      </c>
      <c r="K5" s="10">
        <v>2020</v>
      </c>
      <c r="L5" s="10">
        <v>2021</v>
      </c>
      <c r="M5" s="41"/>
    </row>
    <row r="6" spans="1:31" ht="17.25" customHeight="1">
      <c r="A6" s="12" t="s">
        <v>13</v>
      </c>
      <c r="B6" s="18">
        <v>2737110.1023407374</v>
      </c>
      <c r="C6" s="18">
        <v>2772358.0720214453</v>
      </c>
      <c r="D6" s="18">
        <v>2843636.934306857</v>
      </c>
      <c r="E6" s="18">
        <v>2777111.539466362</v>
      </c>
      <c r="F6" s="18">
        <v>2787386.632173034</v>
      </c>
      <c r="G6" s="18">
        <v>2763627.6212866264</v>
      </c>
      <c r="H6" s="18">
        <v>2787423.859411442</v>
      </c>
      <c r="I6" s="18">
        <v>2755293.371145982</v>
      </c>
      <c r="J6" s="18">
        <v>2719562.924287692</v>
      </c>
      <c r="K6" s="18">
        <v>2568365.6999319075</v>
      </c>
      <c r="L6" s="18">
        <v>2613236.5384370787</v>
      </c>
      <c r="M6" s="4" t="s">
        <v>14</v>
      </c>
      <c r="O6" s="26">
        <f>ROUND(B6/1000,0)</f>
        <v>2737</v>
      </c>
      <c r="P6" s="26">
        <f aca="true" t="shared" si="0" ref="P6:X21">ROUND(C6/1000,0)</f>
        <v>2772</v>
      </c>
      <c r="Q6" s="26">
        <f t="shared" si="0"/>
        <v>2844</v>
      </c>
      <c r="R6" s="26">
        <f t="shared" si="0"/>
        <v>2777</v>
      </c>
      <c r="S6" s="26">
        <f t="shared" si="0"/>
        <v>2787</v>
      </c>
      <c r="T6" s="26">
        <f t="shared" si="0"/>
        <v>2764</v>
      </c>
      <c r="U6" s="26">
        <f t="shared" si="0"/>
        <v>2787</v>
      </c>
      <c r="V6" s="26">
        <f t="shared" si="0"/>
        <v>2755</v>
      </c>
      <c r="W6" s="26">
        <f t="shared" si="0"/>
        <v>2720</v>
      </c>
      <c r="X6" s="26">
        <f t="shared" si="0"/>
        <v>2568</v>
      </c>
      <c r="Y6" s="26"/>
      <c r="Z6" s="26"/>
      <c r="AA6" s="26"/>
      <c r="AB6" s="26"/>
      <c r="AC6" s="26"/>
      <c r="AD6" s="26"/>
      <c r="AE6" s="26"/>
    </row>
    <row r="7" spans="1:31" ht="17.25" customHeight="1">
      <c r="A7" s="3" t="s">
        <v>15</v>
      </c>
      <c r="B7" s="18">
        <v>2668037.3202100713</v>
      </c>
      <c r="C7" s="18">
        <v>2696253.980332345</v>
      </c>
      <c r="D7" s="18">
        <v>2766780.007768957</v>
      </c>
      <c r="E7" s="18">
        <v>2707867.424795435</v>
      </c>
      <c r="F7" s="18">
        <v>2708693.861088697</v>
      </c>
      <c r="G7" s="18">
        <v>2685923.774535194</v>
      </c>
      <c r="H7" s="18">
        <v>2708447.839687745</v>
      </c>
      <c r="I7" s="18">
        <v>2687219.6028307844</v>
      </c>
      <c r="J7" s="18">
        <v>2642128.875117943</v>
      </c>
      <c r="K7" s="18">
        <v>2475998.8175911317</v>
      </c>
      <c r="L7" s="18">
        <v>2526384.2016554303</v>
      </c>
      <c r="M7" s="4" t="s">
        <v>16</v>
      </c>
      <c r="O7" s="26">
        <f aca="true" t="shared" si="1" ref="O7:O42">ROUND(B7/1000,0)</f>
        <v>2668</v>
      </c>
      <c r="P7" s="26">
        <f t="shared" si="0"/>
        <v>2696</v>
      </c>
      <c r="Q7" s="26">
        <f t="shared" si="0"/>
        <v>2767</v>
      </c>
      <c r="R7" s="26">
        <f t="shared" si="0"/>
        <v>2708</v>
      </c>
      <c r="S7" s="26">
        <f t="shared" si="0"/>
        <v>2709</v>
      </c>
      <c r="T7" s="26">
        <f t="shared" si="0"/>
        <v>2686</v>
      </c>
      <c r="U7" s="26">
        <f t="shared" si="0"/>
        <v>2708</v>
      </c>
      <c r="V7" s="26">
        <f t="shared" si="0"/>
        <v>2687</v>
      </c>
      <c r="W7" s="26">
        <f t="shared" si="0"/>
        <v>2642</v>
      </c>
      <c r="X7" s="26">
        <f t="shared" si="0"/>
        <v>2476</v>
      </c>
      <c r="Y7" s="26"/>
      <c r="Z7" s="26"/>
      <c r="AA7" s="26"/>
      <c r="AB7" s="26"/>
      <c r="AC7" s="26"/>
      <c r="AD7" s="26"/>
      <c r="AE7" s="26"/>
    </row>
    <row r="8" spans="1:31" ht="17.25" customHeight="1">
      <c r="A8" s="20" t="s">
        <v>93</v>
      </c>
      <c r="B8" s="18">
        <v>442662.04690831545</v>
      </c>
      <c r="C8" s="18">
        <v>456486.0515021458</v>
      </c>
      <c r="D8" s="18">
        <v>467270.7889125799</v>
      </c>
      <c r="E8" s="18">
        <v>459855.9754851888</v>
      </c>
      <c r="F8" s="18">
        <v>460876.73956262425</v>
      </c>
      <c r="G8" s="18">
        <v>453070.45009784744</v>
      </c>
      <c r="H8" s="18">
        <v>451579.4573643412</v>
      </c>
      <c r="I8" s="18">
        <v>448210.42471042485</v>
      </c>
      <c r="J8" s="18">
        <v>441343.54066985653</v>
      </c>
      <c r="K8" s="18">
        <v>432161.25954198476</v>
      </c>
      <c r="L8" s="18">
        <v>435262.3106060606</v>
      </c>
      <c r="M8" s="4" t="s">
        <v>48</v>
      </c>
      <c r="O8" s="26">
        <f t="shared" si="1"/>
        <v>443</v>
      </c>
      <c r="P8" s="26">
        <f t="shared" si="0"/>
        <v>456</v>
      </c>
      <c r="Q8" s="26">
        <f t="shared" si="0"/>
        <v>467</v>
      </c>
      <c r="R8" s="26">
        <f t="shared" si="0"/>
        <v>460</v>
      </c>
      <c r="S8" s="26">
        <f t="shared" si="0"/>
        <v>461</v>
      </c>
      <c r="T8" s="26">
        <f t="shared" si="0"/>
        <v>453</v>
      </c>
      <c r="U8" s="26">
        <f t="shared" si="0"/>
        <v>452</v>
      </c>
      <c r="V8" s="26">
        <f t="shared" si="0"/>
        <v>448</v>
      </c>
      <c r="W8" s="26">
        <f t="shared" si="0"/>
        <v>441</v>
      </c>
      <c r="X8" s="26">
        <f t="shared" si="0"/>
        <v>432</v>
      </c>
      <c r="Y8" s="26"/>
      <c r="Z8" s="26"/>
      <c r="AA8" s="26"/>
      <c r="AB8" s="26"/>
      <c r="AC8" s="26"/>
      <c r="AD8" s="26"/>
      <c r="AE8" s="26"/>
    </row>
    <row r="9" spans="1:31" ht="17.25" customHeight="1">
      <c r="A9" s="20" t="s">
        <v>79</v>
      </c>
      <c r="B9" s="18">
        <v>84738.46153846153</v>
      </c>
      <c r="C9" s="18">
        <v>83736.35427394437</v>
      </c>
      <c r="D9" s="18">
        <v>85399.17269906927</v>
      </c>
      <c r="E9" s="18">
        <v>78080.83832335328</v>
      </c>
      <c r="F9" s="18">
        <v>79741.74174174173</v>
      </c>
      <c r="G9" s="18">
        <v>76346.53465346534</v>
      </c>
      <c r="H9" s="18">
        <v>72496.11650485436</v>
      </c>
      <c r="I9" s="18">
        <v>66256.65399239543</v>
      </c>
      <c r="J9" s="18">
        <v>63311.52073732717</v>
      </c>
      <c r="K9" s="18">
        <v>59673.19679430096</v>
      </c>
      <c r="L9" s="18">
        <v>56307.88804071245</v>
      </c>
      <c r="M9" s="4" t="s">
        <v>49</v>
      </c>
      <c r="O9" s="26">
        <f t="shared" si="1"/>
        <v>85</v>
      </c>
      <c r="P9" s="26">
        <f t="shared" si="0"/>
        <v>84</v>
      </c>
      <c r="Q9" s="26">
        <f t="shared" si="0"/>
        <v>85</v>
      </c>
      <c r="R9" s="26">
        <f t="shared" si="0"/>
        <v>78</v>
      </c>
      <c r="S9" s="26">
        <f t="shared" si="0"/>
        <v>80</v>
      </c>
      <c r="T9" s="26">
        <f t="shared" si="0"/>
        <v>76</v>
      </c>
      <c r="U9" s="26">
        <f t="shared" si="0"/>
        <v>72</v>
      </c>
      <c r="V9" s="26">
        <f t="shared" si="0"/>
        <v>66</v>
      </c>
      <c r="W9" s="26">
        <f t="shared" si="0"/>
        <v>63</v>
      </c>
      <c r="X9" s="26">
        <f t="shared" si="0"/>
        <v>60</v>
      </c>
      <c r="Y9" s="26"/>
      <c r="Z9" s="26"/>
      <c r="AA9" s="26"/>
      <c r="AB9" s="26"/>
      <c r="AC9" s="26"/>
      <c r="AD9" s="26"/>
      <c r="AE9" s="26"/>
    </row>
    <row r="10" spans="1:31" ht="17.25" customHeight="1">
      <c r="A10" s="20" t="s">
        <v>41</v>
      </c>
      <c r="B10" s="18">
        <v>100127.10084033612</v>
      </c>
      <c r="C10" s="18">
        <v>101578.17418677856</v>
      </c>
      <c r="D10" s="18">
        <v>110534.93222106356</v>
      </c>
      <c r="E10" s="18">
        <v>106446.91607684526</v>
      </c>
      <c r="F10" s="18">
        <v>105418.90547263679</v>
      </c>
      <c r="G10" s="18">
        <v>94053.97448478897</v>
      </c>
      <c r="H10" s="18">
        <v>94780.05865102635</v>
      </c>
      <c r="I10" s="18">
        <v>98525.95494613121</v>
      </c>
      <c r="J10" s="18">
        <v>95810.67961165044</v>
      </c>
      <c r="K10" s="18">
        <v>87845.70877531335</v>
      </c>
      <c r="L10" s="18">
        <v>87525.96153846149</v>
      </c>
      <c r="M10" s="4" t="s">
        <v>50</v>
      </c>
      <c r="O10" s="26">
        <f t="shared" si="1"/>
        <v>100</v>
      </c>
      <c r="P10" s="26">
        <f t="shared" si="0"/>
        <v>102</v>
      </c>
      <c r="Q10" s="26">
        <f t="shared" si="0"/>
        <v>111</v>
      </c>
      <c r="R10" s="26">
        <f t="shared" si="0"/>
        <v>106</v>
      </c>
      <c r="S10" s="26">
        <f t="shared" si="0"/>
        <v>105</v>
      </c>
      <c r="T10" s="26">
        <f t="shared" si="0"/>
        <v>94</v>
      </c>
      <c r="U10" s="26">
        <f t="shared" si="0"/>
        <v>95</v>
      </c>
      <c r="V10" s="26">
        <f t="shared" si="0"/>
        <v>99</v>
      </c>
      <c r="W10" s="26">
        <f t="shared" si="0"/>
        <v>96</v>
      </c>
      <c r="X10" s="26">
        <f t="shared" si="0"/>
        <v>88</v>
      </c>
      <c r="Y10" s="26"/>
      <c r="Z10" s="26"/>
      <c r="AA10" s="26"/>
      <c r="AB10" s="26"/>
      <c r="AC10" s="26"/>
      <c r="AD10" s="26"/>
      <c r="AE10" s="26"/>
    </row>
    <row r="11" spans="1:31" ht="17.25" customHeight="1">
      <c r="A11" s="20" t="s">
        <v>72</v>
      </c>
      <c r="B11" s="18">
        <v>625802.5793650793</v>
      </c>
      <c r="C11" s="18">
        <v>637619.9004975123</v>
      </c>
      <c r="D11" s="18">
        <v>638343.2835820894</v>
      </c>
      <c r="E11" s="18">
        <v>640507.4478649453</v>
      </c>
      <c r="F11" s="18">
        <v>640661.3065326633</v>
      </c>
      <c r="G11" s="18">
        <v>650383.9103869655</v>
      </c>
      <c r="H11" s="18">
        <v>664788.4028484233</v>
      </c>
      <c r="I11" s="18">
        <v>644030.4878048779</v>
      </c>
      <c r="J11" s="18">
        <v>647333.6724313328</v>
      </c>
      <c r="K11" s="18">
        <v>658247.1794871796</v>
      </c>
      <c r="L11" s="18">
        <v>665229.8387096776</v>
      </c>
      <c r="M11" s="4" t="s">
        <v>51</v>
      </c>
      <c r="O11" s="26">
        <f t="shared" si="1"/>
        <v>626</v>
      </c>
      <c r="P11" s="26">
        <f t="shared" si="0"/>
        <v>638</v>
      </c>
      <c r="Q11" s="26">
        <f t="shared" si="0"/>
        <v>638</v>
      </c>
      <c r="R11" s="26">
        <f t="shared" si="0"/>
        <v>641</v>
      </c>
      <c r="S11" s="26">
        <f t="shared" si="0"/>
        <v>641</v>
      </c>
      <c r="T11" s="26">
        <f t="shared" si="0"/>
        <v>650</v>
      </c>
      <c r="U11" s="26">
        <f t="shared" si="0"/>
        <v>665</v>
      </c>
      <c r="V11" s="26">
        <f t="shared" si="0"/>
        <v>644</v>
      </c>
      <c r="W11" s="26">
        <f t="shared" si="0"/>
        <v>647</v>
      </c>
      <c r="X11" s="26">
        <f t="shared" si="0"/>
        <v>658</v>
      </c>
      <c r="Y11" s="26"/>
      <c r="Z11" s="26"/>
      <c r="AA11" s="26"/>
      <c r="AB11" s="26"/>
      <c r="AC11" s="26"/>
      <c r="AD11" s="26"/>
      <c r="AE11" s="26"/>
    </row>
    <row r="12" spans="1:31" ht="17.25" customHeight="1">
      <c r="A12" s="20" t="s">
        <v>80</v>
      </c>
      <c r="B12" s="18">
        <v>96710.87786259543</v>
      </c>
      <c r="C12" s="18">
        <v>106323.55915065721</v>
      </c>
      <c r="D12" s="18">
        <v>125761.60990712073</v>
      </c>
      <c r="E12" s="18">
        <v>118639.63963963963</v>
      </c>
      <c r="F12" s="18">
        <v>117258.99999999999</v>
      </c>
      <c r="G12" s="18">
        <v>114967.9037111334</v>
      </c>
      <c r="H12" s="18">
        <v>116471.1830131446</v>
      </c>
      <c r="I12" s="18">
        <v>116976.55453618758</v>
      </c>
      <c r="J12" s="18">
        <v>111986.0696517413</v>
      </c>
      <c r="K12" s="18">
        <v>113444.22700587088</v>
      </c>
      <c r="L12" s="18">
        <v>117420.79689018468</v>
      </c>
      <c r="M12" s="4" t="s">
        <v>52</v>
      </c>
      <c r="O12" s="26">
        <f t="shared" si="1"/>
        <v>97</v>
      </c>
      <c r="P12" s="26">
        <f t="shared" si="0"/>
        <v>106</v>
      </c>
      <c r="Q12" s="26">
        <f t="shared" si="0"/>
        <v>126</v>
      </c>
      <c r="R12" s="26">
        <f t="shared" si="0"/>
        <v>119</v>
      </c>
      <c r="S12" s="26">
        <f t="shared" si="0"/>
        <v>117</v>
      </c>
      <c r="T12" s="26">
        <f t="shared" si="0"/>
        <v>115</v>
      </c>
      <c r="U12" s="26">
        <f t="shared" si="0"/>
        <v>116</v>
      </c>
      <c r="V12" s="26">
        <f t="shared" si="0"/>
        <v>117</v>
      </c>
      <c r="W12" s="26">
        <f t="shared" si="0"/>
        <v>112</v>
      </c>
      <c r="X12" s="26">
        <f t="shared" si="0"/>
        <v>113</v>
      </c>
      <c r="Y12" s="26"/>
      <c r="Z12" s="26"/>
      <c r="AA12" s="26"/>
      <c r="AB12" s="26"/>
      <c r="AC12" s="26"/>
      <c r="AD12" s="26"/>
      <c r="AE12" s="26"/>
    </row>
    <row r="13" spans="1:31" ht="17.25" customHeight="1">
      <c r="A13" s="20" t="s">
        <v>42</v>
      </c>
      <c r="B13" s="18">
        <v>119950.75376884421</v>
      </c>
      <c r="C13" s="18">
        <v>119246.47887323944</v>
      </c>
      <c r="D13" s="18">
        <v>121602.21550855991</v>
      </c>
      <c r="E13" s="18">
        <v>121652.65265265264</v>
      </c>
      <c r="F13" s="18">
        <v>126100</v>
      </c>
      <c r="G13" s="18">
        <v>124677.06237424548</v>
      </c>
      <c r="H13" s="18">
        <v>124232.39436619722</v>
      </c>
      <c r="I13" s="18">
        <v>124143.14720812184</v>
      </c>
      <c r="J13" s="18">
        <v>121494.93927125508</v>
      </c>
      <c r="K13" s="18">
        <v>121351.26903553301</v>
      </c>
      <c r="L13" s="18">
        <v>118534.14882772682</v>
      </c>
      <c r="M13" s="4" t="s">
        <v>53</v>
      </c>
      <c r="O13" s="26">
        <f t="shared" si="1"/>
        <v>120</v>
      </c>
      <c r="P13" s="26">
        <f t="shared" si="0"/>
        <v>119</v>
      </c>
      <c r="Q13" s="26">
        <f t="shared" si="0"/>
        <v>122</v>
      </c>
      <c r="R13" s="26">
        <f t="shared" si="0"/>
        <v>122</v>
      </c>
      <c r="S13" s="26">
        <f t="shared" si="0"/>
        <v>126</v>
      </c>
      <c r="T13" s="26">
        <f t="shared" si="0"/>
        <v>125</v>
      </c>
      <c r="U13" s="26">
        <f t="shared" si="0"/>
        <v>124</v>
      </c>
      <c r="V13" s="26">
        <f t="shared" si="0"/>
        <v>124</v>
      </c>
      <c r="W13" s="26">
        <f t="shared" si="0"/>
        <v>121</v>
      </c>
      <c r="X13" s="26">
        <f t="shared" si="0"/>
        <v>121</v>
      </c>
      <c r="Y13" s="26"/>
      <c r="Z13" s="26"/>
      <c r="AA13" s="26"/>
      <c r="AB13" s="26"/>
      <c r="AC13" s="26"/>
      <c r="AD13" s="26"/>
      <c r="AE13" s="26"/>
    </row>
    <row r="14" spans="1:31" ht="17.25" customHeight="1">
      <c r="A14" s="20" t="s">
        <v>73</v>
      </c>
      <c r="B14" s="18">
        <v>225681.95718654428</v>
      </c>
      <c r="C14" s="18">
        <v>230381.87372708748</v>
      </c>
      <c r="D14" s="18">
        <v>234728.37022132793</v>
      </c>
      <c r="E14" s="18">
        <v>231319.72789115642</v>
      </c>
      <c r="F14" s="18">
        <v>222765.89303733603</v>
      </c>
      <c r="G14" s="18">
        <v>221954.1751527495</v>
      </c>
      <c r="H14" s="18">
        <v>219732.5349301397</v>
      </c>
      <c r="I14" s="18">
        <v>215513.61867704277</v>
      </c>
      <c r="J14" s="18">
        <v>205033.78378378376</v>
      </c>
      <c r="K14" s="18">
        <v>168115.64625850334</v>
      </c>
      <c r="L14" s="18">
        <v>168764.8698884758</v>
      </c>
      <c r="M14" s="4" t="s">
        <v>54</v>
      </c>
      <c r="O14" s="26">
        <f t="shared" si="1"/>
        <v>226</v>
      </c>
      <c r="P14" s="26">
        <f t="shared" si="0"/>
        <v>230</v>
      </c>
      <c r="Q14" s="26">
        <f t="shared" si="0"/>
        <v>235</v>
      </c>
      <c r="R14" s="26">
        <f t="shared" si="0"/>
        <v>231</v>
      </c>
      <c r="S14" s="26">
        <f t="shared" si="0"/>
        <v>223</v>
      </c>
      <c r="T14" s="26">
        <f t="shared" si="0"/>
        <v>222</v>
      </c>
      <c r="U14" s="26">
        <f t="shared" si="0"/>
        <v>220</v>
      </c>
      <c r="V14" s="26">
        <f t="shared" si="0"/>
        <v>216</v>
      </c>
      <c r="W14" s="26">
        <f t="shared" si="0"/>
        <v>205</v>
      </c>
      <c r="X14" s="26">
        <f t="shared" si="0"/>
        <v>168</v>
      </c>
      <c r="Y14" s="26"/>
      <c r="Z14" s="26"/>
      <c r="AA14" s="26"/>
      <c r="AB14" s="26"/>
      <c r="AC14" s="26"/>
      <c r="AD14" s="26"/>
      <c r="AE14" s="26"/>
    </row>
    <row r="15" spans="1:31" ht="17.25" customHeight="1">
      <c r="A15" s="20" t="s">
        <v>74</v>
      </c>
      <c r="B15" s="18">
        <v>149669.61651917404</v>
      </c>
      <c r="C15" s="18">
        <v>147069.4586312564</v>
      </c>
      <c r="D15" s="18">
        <v>160434.25076452605</v>
      </c>
      <c r="E15" s="18">
        <v>159078.39195979902</v>
      </c>
      <c r="F15" s="18">
        <v>153711.44278606965</v>
      </c>
      <c r="G15" s="18">
        <v>157722.90388548057</v>
      </c>
      <c r="H15" s="18">
        <v>163612.73486430058</v>
      </c>
      <c r="I15" s="18">
        <v>170630.73639274272</v>
      </c>
      <c r="J15" s="18">
        <v>170344.26229508192</v>
      </c>
      <c r="K15" s="18">
        <v>179654.3478260869</v>
      </c>
      <c r="L15" s="18">
        <v>185630.0904977375</v>
      </c>
      <c r="M15" s="4" t="s">
        <v>55</v>
      </c>
      <c r="O15" s="26">
        <f t="shared" si="1"/>
        <v>150</v>
      </c>
      <c r="P15" s="26">
        <f t="shared" si="0"/>
        <v>147</v>
      </c>
      <c r="Q15" s="26">
        <f t="shared" si="0"/>
        <v>160</v>
      </c>
      <c r="R15" s="26">
        <f t="shared" si="0"/>
        <v>159</v>
      </c>
      <c r="S15" s="26">
        <f t="shared" si="0"/>
        <v>154</v>
      </c>
      <c r="T15" s="26">
        <f t="shared" si="0"/>
        <v>158</v>
      </c>
      <c r="U15" s="26">
        <f t="shared" si="0"/>
        <v>164</v>
      </c>
      <c r="V15" s="26">
        <f t="shared" si="0"/>
        <v>171</v>
      </c>
      <c r="W15" s="26">
        <f t="shared" si="0"/>
        <v>170</v>
      </c>
      <c r="X15" s="26">
        <f t="shared" si="0"/>
        <v>180</v>
      </c>
      <c r="Y15" s="26"/>
      <c r="Z15" s="26"/>
      <c r="AA15" s="26"/>
      <c r="AB15" s="26"/>
      <c r="AC15" s="26"/>
      <c r="AD15" s="26"/>
      <c r="AE15" s="26"/>
    </row>
    <row r="16" spans="1:31" ht="17.25" customHeight="1">
      <c r="A16" s="20" t="s">
        <v>75</v>
      </c>
      <c r="B16" s="18">
        <v>161712.66735324412</v>
      </c>
      <c r="C16" s="18">
        <v>164915.2016546019</v>
      </c>
      <c r="D16" s="18">
        <v>169195.24793388436</v>
      </c>
      <c r="E16" s="18">
        <v>167825.12562814073</v>
      </c>
      <c r="F16" s="18">
        <v>171625.37462537465</v>
      </c>
      <c r="G16" s="18">
        <v>163887.01684836473</v>
      </c>
      <c r="H16" s="18">
        <v>163847.67556874387</v>
      </c>
      <c r="I16" s="18">
        <v>162361.1383709519</v>
      </c>
      <c r="J16" s="18">
        <v>157323.67149758455</v>
      </c>
      <c r="K16" s="18">
        <v>143163.96568160152</v>
      </c>
      <c r="L16" s="18">
        <v>150232.8638497653</v>
      </c>
      <c r="M16" s="4" t="s">
        <v>56</v>
      </c>
      <c r="O16" s="26">
        <f t="shared" si="1"/>
        <v>162</v>
      </c>
      <c r="P16" s="26">
        <f t="shared" si="0"/>
        <v>165</v>
      </c>
      <c r="Q16" s="26">
        <f t="shared" si="0"/>
        <v>169</v>
      </c>
      <c r="R16" s="26">
        <f t="shared" si="0"/>
        <v>168</v>
      </c>
      <c r="S16" s="26">
        <f t="shared" si="0"/>
        <v>172</v>
      </c>
      <c r="T16" s="26">
        <f t="shared" si="0"/>
        <v>164</v>
      </c>
      <c r="U16" s="26">
        <f t="shared" si="0"/>
        <v>164</v>
      </c>
      <c r="V16" s="26">
        <f t="shared" si="0"/>
        <v>162</v>
      </c>
      <c r="W16" s="26">
        <f t="shared" si="0"/>
        <v>157</v>
      </c>
      <c r="X16" s="26">
        <f t="shared" si="0"/>
        <v>143</v>
      </c>
      <c r="Y16" s="26"/>
      <c r="Z16" s="26"/>
      <c r="AA16" s="26"/>
      <c r="AB16" s="26"/>
      <c r="AC16" s="26"/>
      <c r="AD16" s="26"/>
      <c r="AE16" s="26"/>
    </row>
    <row r="17" spans="1:31" ht="17.25" customHeight="1">
      <c r="A17" s="20" t="s">
        <v>76</v>
      </c>
      <c r="B17" s="18">
        <v>46612.44979919678</v>
      </c>
      <c r="C17" s="18">
        <v>47768.83910386965</v>
      </c>
      <c r="D17" s="18">
        <v>48274.48979591836</v>
      </c>
      <c r="E17" s="18">
        <v>49372.86432160803</v>
      </c>
      <c r="F17" s="18">
        <v>48861.99999999999</v>
      </c>
      <c r="G17" s="18">
        <v>48690.45226130652</v>
      </c>
      <c r="H17" s="18">
        <v>47645.99999999999</v>
      </c>
      <c r="I17" s="18">
        <v>47462.99999999999</v>
      </c>
      <c r="J17" s="18">
        <v>46373.869346733656</v>
      </c>
      <c r="K17" s="18">
        <v>44452.999999999985</v>
      </c>
      <c r="L17" s="18">
        <v>41438.665358194296</v>
      </c>
      <c r="M17" s="4" t="s">
        <v>57</v>
      </c>
      <c r="O17" s="26">
        <f t="shared" si="1"/>
        <v>47</v>
      </c>
      <c r="P17" s="26">
        <f t="shared" si="0"/>
        <v>48</v>
      </c>
      <c r="Q17" s="26">
        <f t="shared" si="0"/>
        <v>48</v>
      </c>
      <c r="R17" s="26">
        <f t="shared" si="0"/>
        <v>49</v>
      </c>
      <c r="S17" s="26">
        <f t="shared" si="0"/>
        <v>49</v>
      </c>
      <c r="T17" s="26">
        <f t="shared" si="0"/>
        <v>49</v>
      </c>
      <c r="U17" s="26">
        <f t="shared" si="0"/>
        <v>48</v>
      </c>
      <c r="V17" s="26">
        <f t="shared" si="0"/>
        <v>47</v>
      </c>
      <c r="W17" s="26">
        <f t="shared" si="0"/>
        <v>46</v>
      </c>
      <c r="X17" s="26">
        <f t="shared" si="0"/>
        <v>44</v>
      </c>
      <c r="Y17" s="26"/>
      <c r="Z17" s="26"/>
      <c r="AA17" s="26"/>
      <c r="AB17" s="26"/>
      <c r="AC17" s="26"/>
      <c r="AD17" s="26"/>
      <c r="AE17" s="26"/>
    </row>
    <row r="18" spans="1:31" ht="17.25" customHeight="1">
      <c r="A18" s="20" t="s">
        <v>77</v>
      </c>
      <c r="B18" s="18">
        <v>213795.9830866808</v>
      </c>
      <c r="C18" s="18">
        <v>208377.6371308017</v>
      </c>
      <c r="D18" s="18">
        <v>205213.53065539117</v>
      </c>
      <c r="E18" s="18">
        <v>194411.76470588238</v>
      </c>
      <c r="F18" s="18">
        <v>196611.16650049854</v>
      </c>
      <c r="G18" s="18">
        <v>199865.47972304653</v>
      </c>
      <c r="H18" s="18">
        <v>199177.16535433076</v>
      </c>
      <c r="I18" s="18">
        <v>194534.04669260708</v>
      </c>
      <c r="J18" s="18">
        <v>187619.50286806893</v>
      </c>
      <c r="K18" s="18">
        <v>137074.2857142858</v>
      </c>
      <c r="L18" s="18">
        <v>132693.97363465166</v>
      </c>
      <c r="M18" s="4" t="s">
        <v>81</v>
      </c>
      <c r="O18" s="26">
        <f t="shared" si="1"/>
        <v>214</v>
      </c>
      <c r="P18" s="26">
        <f t="shared" si="0"/>
        <v>208</v>
      </c>
      <c r="Q18" s="26">
        <f t="shared" si="0"/>
        <v>205</v>
      </c>
      <c r="R18" s="26">
        <f t="shared" si="0"/>
        <v>194</v>
      </c>
      <c r="S18" s="26">
        <f t="shared" si="0"/>
        <v>197</v>
      </c>
      <c r="T18" s="26">
        <f t="shared" si="0"/>
        <v>200</v>
      </c>
      <c r="U18" s="26">
        <f t="shared" si="0"/>
        <v>199</v>
      </c>
      <c r="V18" s="26">
        <f t="shared" si="0"/>
        <v>195</v>
      </c>
      <c r="W18" s="26">
        <f t="shared" si="0"/>
        <v>188</v>
      </c>
      <c r="X18" s="26">
        <f t="shared" si="0"/>
        <v>137</v>
      </c>
      <c r="Y18" s="26"/>
      <c r="Z18" s="26"/>
      <c r="AA18" s="26"/>
      <c r="AB18" s="26"/>
      <c r="AC18" s="26"/>
      <c r="AD18" s="26"/>
      <c r="AE18" s="26"/>
    </row>
    <row r="19" spans="1:31" ht="17.25" customHeight="1">
      <c r="A19" s="20" t="s">
        <v>78</v>
      </c>
      <c r="B19" s="18">
        <v>138884.80154888675</v>
      </c>
      <c r="C19" s="18">
        <v>135035.7852882704</v>
      </c>
      <c r="D19" s="18">
        <v>138606.42570281128</v>
      </c>
      <c r="E19" s="18">
        <v>136703.10932798393</v>
      </c>
      <c r="F19" s="18">
        <v>136589.82035928144</v>
      </c>
      <c r="G19" s="18">
        <v>135242.33432245307</v>
      </c>
      <c r="H19" s="18">
        <v>139991.24513618683</v>
      </c>
      <c r="I19" s="18">
        <v>142368.92278360348</v>
      </c>
      <c r="J19" s="18">
        <v>135791.90207156312</v>
      </c>
      <c r="K19" s="18">
        <v>112326.9230769231</v>
      </c>
      <c r="L19" s="18">
        <v>139297.87234042556</v>
      </c>
      <c r="M19" s="4" t="s">
        <v>82</v>
      </c>
      <c r="O19" s="26">
        <f t="shared" si="1"/>
        <v>139</v>
      </c>
      <c r="P19" s="26">
        <f t="shared" si="0"/>
        <v>135</v>
      </c>
      <c r="Q19" s="26">
        <f t="shared" si="0"/>
        <v>139</v>
      </c>
      <c r="R19" s="26">
        <f t="shared" si="0"/>
        <v>137</v>
      </c>
      <c r="S19" s="26">
        <f t="shared" si="0"/>
        <v>137</v>
      </c>
      <c r="T19" s="26">
        <f t="shared" si="0"/>
        <v>135</v>
      </c>
      <c r="U19" s="26">
        <f t="shared" si="0"/>
        <v>140</v>
      </c>
      <c r="V19" s="26">
        <f t="shared" si="0"/>
        <v>142</v>
      </c>
      <c r="W19" s="26">
        <f t="shared" si="0"/>
        <v>136</v>
      </c>
      <c r="X19" s="26">
        <f t="shared" si="0"/>
        <v>112</v>
      </c>
      <c r="Y19" s="26"/>
      <c r="Z19" s="26"/>
      <c r="AA19" s="26"/>
      <c r="AB19" s="26"/>
      <c r="AC19" s="26"/>
      <c r="AD19" s="26"/>
      <c r="AE19" s="26"/>
    </row>
    <row r="20" spans="1:31" ht="17.25" customHeight="1">
      <c r="A20" s="20" t="s">
        <v>92</v>
      </c>
      <c r="B20" s="18">
        <v>262477.1784232365</v>
      </c>
      <c r="C20" s="18">
        <v>258257.55995828984</v>
      </c>
      <c r="D20" s="18">
        <v>262017.56198347107</v>
      </c>
      <c r="E20" s="18">
        <v>243679.718875502</v>
      </c>
      <c r="F20" s="18">
        <v>248470.47047047043</v>
      </c>
      <c r="G20" s="18">
        <v>245184.18418418415</v>
      </c>
      <c r="H20" s="18">
        <v>250554.78087649395</v>
      </c>
      <c r="I20" s="18">
        <v>256758.41584158412</v>
      </c>
      <c r="J20" s="18">
        <v>259791.01562499997</v>
      </c>
      <c r="K20" s="18">
        <v>225798.64472410452</v>
      </c>
      <c r="L20" s="18">
        <v>235412.60744985667</v>
      </c>
      <c r="M20" s="4" t="s">
        <v>83</v>
      </c>
      <c r="O20" s="26">
        <f t="shared" si="1"/>
        <v>262</v>
      </c>
      <c r="P20" s="26">
        <f t="shared" si="0"/>
        <v>258</v>
      </c>
      <c r="Q20" s="26">
        <f t="shared" si="0"/>
        <v>262</v>
      </c>
      <c r="R20" s="26">
        <f t="shared" si="0"/>
        <v>244</v>
      </c>
      <c r="S20" s="26">
        <f t="shared" si="0"/>
        <v>248</v>
      </c>
      <c r="T20" s="26">
        <f t="shared" si="0"/>
        <v>245</v>
      </c>
      <c r="U20" s="26">
        <f t="shared" si="0"/>
        <v>251</v>
      </c>
      <c r="V20" s="26">
        <f t="shared" si="0"/>
        <v>257</v>
      </c>
      <c r="W20" s="26">
        <f t="shared" si="0"/>
        <v>260</v>
      </c>
      <c r="X20" s="26">
        <f t="shared" si="0"/>
        <v>226</v>
      </c>
      <c r="Y20" s="26"/>
      <c r="Z20" s="26"/>
      <c r="AA20" s="26"/>
      <c r="AB20" s="26"/>
      <c r="AC20" s="26"/>
      <c r="AD20" s="26"/>
      <c r="AE20" s="26"/>
    </row>
    <row r="21" spans="1:31" ht="17.25" customHeight="1">
      <c r="A21" s="3" t="s">
        <v>61</v>
      </c>
      <c r="B21" s="18">
        <v>69075.30120481928</v>
      </c>
      <c r="C21" s="18">
        <v>76020.366598778</v>
      </c>
      <c r="D21" s="18">
        <v>76781.05906313646</v>
      </c>
      <c r="E21" s="18">
        <v>69209.25553319919</v>
      </c>
      <c r="F21" s="18">
        <v>78692.77108433736</v>
      </c>
      <c r="G21" s="18">
        <v>77702.62096774195</v>
      </c>
      <c r="H21" s="18">
        <v>78978.978978979</v>
      </c>
      <c r="I21" s="18">
        <v>68031.9042871386</v>
      </c>
      <c r="J21" s="18">
        <v>77442.55744255747</v>
      </c>
      <c r="K21" s="18">
        <v>92639.19597989951</v>
      </c>
      <c r="L21" s="18">
        <v>86980.21760633038</v>
      </c>
      <c r="M21" s="4" t="s">
        <v>35</v>
      </c>
      <c r="O21" s="26">
        <f t="shared" si="1"/>
        <v>69</v>
      </c>
      <c r="P21" s="26">
        <f t="shared" si="0"/>
        <v>76</v>
      </c>
      <c r="Q21" s="26">
        <f t="shared" si="0"/>
        <v>77</v>
      </c>
      <c r="R21" s="26">
        <f t="shared" si="0"/>
        <v>69</v>
      </c>
      <c r="S21" s="26">
        <f t="shared" si="0"/>
        <v>79</v>
      </c>
      <c r="T21" s="26">
        <f t="shared" si="0"/>
        <v>78</v>
      </c>
      <c r="U21" s="26">
        <f t="shared" si="0"/>
        <v>79</v>
      </c>
      <c r="V21" s="26">
        <f t="shared" si="0"/>
        <v>68</v>
      </c>
      <c r="W21" s="26">
        <f t="shared" si="0"/>
        <v>77</v>
      </c>
      <c r="X21" s="26">
        <f t="shared" si="0"/>
        <v>93</v>
      </c>
      <c r="Y21" s="26"/>
      <c r="Z21" s="26"/>
      <c r="AA21" s="26"/>
      <c r="AB21" s="26"/>
      <c r="AC21" s="26"/>
      <c r="AD21" s="26"/>
      <c r="AE21" s="26"/>
    </row>
    <row r="22" spans="1:31" ht="17.25" customHeight="1">
      <c r="A22" s="1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4"/>
      <c r="O22" s="26">
        <f t="shared" si="1"/>
        <v>0</v>
      </c>
      <c r="P22" s="26">
        <f aca="true" t="shared" si="2" ref="P22:P42">ROUND(C22/1000,0)</f>
        <v>0</v>
      </c>
      <c r="Q22" s="26">
        <f aca="true" t="shared" si="3" ref="Q22:Q42">ROUND(D22/1000,0)</f>
        <v>0</v>
      </c>
      <c r="R22" s="26">
        <f aca="true" t="shared" si="4" ref="R22:R42">ROUND(E22/1000,0)</f>
        <v>0</v>
      </c>
      <c r="S22" s="26">
        <f aca="true" t="shared" si="5" ref="S22:S42">ROUND(F22/1000,0)</f>
        <v>0</v>
      </c>
      <c r="T22" s="26">
        <f aca="true" t="shared" si="6" ref="T22:T42">ROUND(G22/1000,0)</f>
        <v>0</v>
      </c>
      <c r="U22" s="26">
        <f aca="true" t="shared" si="7" ref="U22:U42">ROUND(H22/1000,0)</f>
        <v>0</v>
      </c>
      <c r="V22" s="26">
        <f aca="true" t="shared" si="8" ref="V22:V42">ROUND(I22/1000,0)</f>
        <v>0</v>
      </c>
      <c r="W22" s="26">
        <f aca="true" t="shared" si="9" ref="W22:W42">ROUND(J22/1000,0)</f>
        <v>0</v>
      </c>
      <c r="X22" s="26">
        <f aca="true" t="shared" si="10" ref="X22:X42">ROUND(K22/1000,0)</f>
        <v>0</v>
      </c>
      <c r="Y22" s="26"/>
      <c r="Z22" s="26"/>
      <c r="AA22" s="26"/>
      <c r="AB22" s="26"/>
      <c r="AC22" s="26"/>
      <c r="AD22" s="26"/>
      <c r="AE22" s="26"/>
    </row>
    <row r="23" spans="1:31" ht="17.25" customHeight="1">
      <c r="A23" s="3" t="s">
        <v>84</v>
      </c>
      <c r="B23" s="18">
        <v>1004118.592964824</v>
      </c>
      <c r="C23" s="18">
        <v>1011999.9999999999</v>
      </c>
      <c r="D23" s="18">
        <v>998660.5691056909</v>
      </c>
      <c r="E23" s="18">
        <v>998299.4011976047</v>
      </c>
      <c r="F23" s="18">
        <v>1012013</v>
      </c>
      <c r="G23" s="18">
        <v>999348.3935742972</v>
      </c>
      <c r="H23" s="18">
        <v>998808.3832335328</v>
      </c>
      <c r="I23" s="18">
        <v>996457.1713147408</v>
      </c>
      <c r="J23" s="18">
        <v>993770.833333333</v>
      </c>
      <c r="K23" s="18">
        <v>1001718.7187187184</v>
      </c>
      <c r="L23" s="18">
        <v>1017275.2475247524</v>
      </c>
      <c r="M23" s="4" t="s">
        <v>36</v>
      </c>
      <c r="O23" s="26">
        <f t="shared" si="1"/>
        <v>1004</v>
      </c>
      <c r="P23" s="26">
        <f t="shared" si="2"/>
        <v>1012</v>
      </c>
      <c r="Q23" s="26">
        <f t="shared" si="3"/>
        <v>999</v>
      </c>
      <c r="R23" s="26">
        <f t="shared" si="4"/>
        <v>998</v>
      </c>
      <c r="S23" s="26">
        <f t="shared" si="5"/>
        <v>1012</v>
      </c>
      <c r="T23" s="26">
        <f t="shared" si="6"/>
        <v>999</v>
      </c>
      <c r="U23" s="26">
        <f t="shared" si="7"/>
        <v>999</v>
      </c>
      <c r="V23" s="26">
        <f t="shared" si="8"/>
        <v>996</v>
      </c>
      <c r="W23" s="26">
        <f t="shared" si="9"/>
        <v>994</v>
      </c>
      <c r="X23" s="26">
        <f t="shared" si="10"/>
        <v>1002</v>
      </c>
      <c r="Y23" s="26"/>
      <c r="Z23" s="26"/>
      <c r="AA23" s="26"/>
      <c r="AB23" s="26"/>
      <c r="AC23" s="26"/>
      <c r="AD23" s="26"/>
      <c r="AE23" s="26"/>
    </row>
    <row r="24" spans="1:31" ht="17.25" customHeight="1">
      <c r="A24" s="14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4"/>
      <c r="O24" s="26">
        <f t="shared" si="1"/>
        <v>0</v>
      </c>
      <c r="P24" s="26">
        <f t="shared" si="2"/>
        <v>0</v>
      </c>
      <c r="Q24" s="26">
        <f t="shared" si="3"/>
        <v>0</v>
      </c>
      <c r="R24" s="26">
        <f t="shared" si="4"/>
        <v>0</v>
      </c>
      <c r="S24" s="26">
        <f t="shared" si="5"/>
        <v>0</v>
      </c>
      <c r="T24" s="26">
        <f t="shared" si="6"/>
        <v>0</v>
      </c>
      <c r="U24" s="26">
        <f t="shared" si="7"/>
        <v>0</v>
      </c>
      <c r="V24" s="26">
        <f t="shared" si="8"/>
        <v>0</v>
      </c>
      <c r="W24" s="26">
        <f t="shared" si="9"/>
        <v>0</v>
      </c>
      <c r="X24" s="26">
        <f t="shared" si="10"/>
        <v>0</v>
      </c>
      <c r="Y24" s="26"/>
      <c r="Z24" s="26"/>
      <c r="AA24" s="26"/>
      <c r="AB24" s="26"/>
      <c r="AC24" s="26"/>
      <c r="AD24" s="26"/>
      <c r="AE24" s="26"/>
    </row>
    <row r="25" spans="1:31" ht="17.25" customHeight="1">
      <c r="A25" s="22" t="s">
        <v>59</v>
      </c>
      <c r="B25" s="18">
        <v>1153066.6670616798</v>
      </c>
      <c r="C25" s="18">
        <v>1088842.3853297525</v>
      </c>
      <c r="D25" s="18">
        <v>1134033.5241241504</v>
      </c>
      <c r="E25" s="18">
        <v>1077449.8729813735</v>
      </c>
      <c r="F25" s="18">
        <v>1287500.6857963668</v>
      </c>
      <c r="G25" s="18">
        <v>1133401.9552792192</v>
      </c>
      <c r="H25" s="18">
        <v>1175900.6600419038</v>
      </c>
      <c r="I25" s="18">
        <v>1182210.7289720213</v>
      </c>
      <c r="J25" s="18">
        <v>1262374.6591069915</v>
      </c>
      <c r="K25" s="18">
        <v>1264016.6351706814</v>
      </c>
      <c r="L25" s="18">
        <v>1261277.3512711402</v>
      </c>
      <c r="M25" s="4" t="s">
        <v>19</v>
      </c>
      <c r="O25" s="26">
        <f t="shared" si="1"/>
        <v>1153</v>
      </c>
      <c r="P25" s="26">
        <f t="shared" si="2"/>
        <v>1089</v>
      </c>
      <c r="Q25" s="26">
        <f t="shared" si="3"/>
        <v>1134</v>
      </c>
      <c r="R25" s="26">
        <f t="shared" si="4"/>
        <v>1077</v>
      </c>
      <c r="S25" s="26">
        <f t="shared" si="5"/>
        <v>1288</v>
      </c>
      <c r="T25" s="26">
        <f t="shared" si="6"/>
        <v>1133</v>
      </c>
      <c r="U25" s="26">
        <f t="shared" si="7"/>
        <v>1176</v>
      </c>
      <c r="V25" s="26">
        <f t="shared" si="8"/>
        <v>1182</v>
      </c>
      <c r="W25" s="26">
        <f t="shared" si="9"/>
        <v>1262</v>
      </c>
      <c r="X25" s="26">
        <f t="shared" si="10"/>
        <v>1264</v>
      </c>
      <c r="Y25" s="26"/>
      <c r="Z25" s="26"/>
      <c r="AA25" s="26"/>
      <c r="AB25" s="26"/>
      <c r="AC25" s="26"/>
      <c r="AD25" s="26"/>
      <c r="AE25" s="26"/>
    </row>
    <row r="26" spans="1:31" ht="17.25" customHeight="1">
      <c r="A26" s="5" t="s">
        <v>8</v>
      </c>
      <c r="B26" s="18">
        <v>1139936.7233089209</v>
      </c>
      <c r="C26" s="18">
        <v>1071787.1144621915</v>
      </c>
      <c r="D26" s="18">
        <v>1125950.632807012</v>
      </c>
      <c r="E26" s="18">
        <v>1090941.8941992198</v>
      </c>
      <c r="F26" s="18">
        <v>1258784.7657276513</v>
      </c>
      <c r="G26" s="18">
        <v>1150987.4274001976</v>
      </c>
      <c r="H26" s="18">
        <v>1164161.7292636386</v>
      </c>
      <c r="I26" s="18">
        <v>1162330.4256337008</v>
      </c>
      <c r="J26" s="18">
        <v>1230536.1293848872</v>
      </c>
      <c r="K26" s="18">
        <v>1299734.4636508403</v>
      </c>
      <c r="L26" s="18">
        <v>1306549.6045684246</v>
      </c>
      <c r="M26" s="4" t="s">
        <v>20</v>
      </c>
      <c r="O26" s="26">
        <f t="shared" si="1"/>
        <v>1140</v>
      </c>
      <c r="P26" s="26">
        <f t="shared" si="2"/>
        <v>1072</v>
      </c>
      <c r="Q26" s="26">
        <f t="shared" si="3"/>
        <v>1126</v>
      </c>
      <c r="R26" s="26">
        <f t="shared" si="4"/>
        <v>1091</v>
      </c>
      <c r="S26" s="26">
        <f t="shared" si="5"/>
        <v>1259</v>
      </c>
      <c r="T26" s="26">
        <f t="shared" si="6"/>
        <v>1151</v>
      </c>
      <c r="U26" s="26">
        <f t="shared" si="7"/>
        <v>1164</v>
      </c>
      <c r="V26" s="26">
        <f t="shared" si="8"/>
        <v>1162</v>
      </c>
      <c r="W26" s="26">
        <f t="shared" si="9"/>
        <v>1231</v>
      </c>
      <c r="X26" s="26">
        <f t="shared" si="10"/>
        <v>1300</v>
      </c>
      <c r="Y26" s="26"/>
      <c r="Z26" s="26"/>
      <c r="AA26" s="26"/>
      <c r="AB26" s="26"/>
      <c r="AC26" s="26"/>
      <c r="AD26" s="26"/>
      <c r="AE26" s="26"/>
    </row>
    <row r="27" spans="1:31" ht="17.25" customHeight="1">
      <c r="A27" s="5" t="s">
        <v>2</v>
      </c>
      <c r="B27" s="18">
        <v>838227.0921946978</v>
      </c>
      <c r="C27" s="18">
        <v>779403.27764542</v>
      </c>
      <c r="D27" s="18">
        <v>802967.383490968</v>
      </c>
      <c r="E27" s="18">
        <v>792843.968736305</v>
      </c>
      <c r="F27" s="18">
        <v>969803.8038038036</v>
      </c>
      <c r="G27" s="18">
        <v>853624.3475851804</v>
      </c>
      <c r="H27" s="18">
        <v>843636.0171766458</v>
      </c>
      <c r="I27" s="18">
        <v>876414.9207495577</v>
      </c>
      <c r="J27" s="18">
        <v>914819.9087050034</v>
      </c>
      <c r="K27" s="18">
        <v>950855.121909148</v>
      </c>
      <c r="L27" s="18">
        <v>934637.0528302985</v>
      </c>
      <c r="M27" s="4" t="s">
        <v>21</v>
      </c>
      <c r="O27" s="26">
        <f t="shared" si="1"/>
        <v>838</v>
      </c>
      <c r="P27" s="26">
        <f t="shared" si="2"/>
        <v>779</v>
      </c>
      <c r="Q27" s="26">
        <f t="shared" si="3"/>
        <v>803</v>
      </c>
      <c r="R27" s="26">
        <f t="shared" si="4"/>
        <v>793</v>
      </c>
      <c r="S27" s="26">
        <f t="shared" si="5"/>
        <v>970</v>
      </c>
      <c r="T27" s="26">
        <f t="shared" si="6"/>
        <v>854</v>
      </c>
      <c r="U27" s="26">
        <f t="shared" si="7"/>
        <v>844</v>
      </c>
      <c r="V27" s="26">
        <f t="shared" si="8"/>
        <v>876</v>
      </c>
      <c r="W27" s="26">
        <f t="shared" si="9"/>
        <v>915</v>
      </c>
      <c r="X27" s="26">
        <f t="shared" si="10"/>
        <v>951</v>
      </c>
      <c r="Y27" s="26"/>
      <c r="Z27" s="26"/>
      <c r="AA27" s="26"/>
      <c r="AB27" s="26"/>
      <c r="AC27" s="26"/>
      <c r="AD27" s="26"/>
      <c r="AE27" s="26"/>
    </row>
    <row r="28" spans="1:31" ht="17.25" customHeight="1">
      <c r="A28" s="5" t="s">
        <v>11</v>
      </c>
      <c r="B28" s="18">
        <v>115753.95987328405</v>
      </c>
      <c r="C28" s="18">
        <v>134945.85987261144</v>
      </c>
      <c r="D28" s="18">
        <v>139902.489626556</v>
      </c>
      <c r="E28" s="18">
        <v>138255.51102204408</v>
      </c>
      <c r="F28" s="18">
        <v>149332.3323323323</v>
      </c>
      <c r="G28" s="18">
        <v>146610.22044088176</v>
      </c>
      <c r="H28" s="18">
        <v>145840.55118110238</v>
      </c>
      <c r="I28" s="18">
        <v>141083.33333333328</v>
      </c>
      <c r="J28" s="18">
        <v>139103.05343511445</v>
      </c>
      <c r="K28" s="18">
        <v>137886.1480075901</v>
      </c>
      <c r="L28" s="18">
        <v>128987.6434245366</v>
      </c>
      <c r="M28" s="4" t="s">
        <v>22</v>
      </c>
      <c r="O28" s="26">
        <f t="shared" si="1"/>
        <v>116</v>
      </c>
      <c r="P28" s="26">
        <f t="shared" si="2"/>
        <v>135</v>
      </c>
      <c r="Q28" s="26">
        <f t="shared" si="3"/>
        <v>140</v>
      </c>
      <c r="R28" s="26">
        <f t="shared" si="4"/>
        <v>138</v>
      </c>
      <c r="S28" s="26">
        <f t="shared" si="5"/>
        <v>149</v>
      </c>
      <c r="T28" s="26">
        <f t="shared" si="6"/>
        <v>147</v>
      </c>
      <c r="U28" s="26">
        <f t="shared" si="7"/>
        <v>146</v>
      </c>
      <c r="V28" s="26">
        <f t="shared" si="8"/>
        <v>141</v>
      </c>
      <c r="W28" s="26">
        <f t="shared" si="9"/>
        <v>139</v>
      </c>
      <c r="X28" s="26">
        <f t="shared" si="10"/>
        <v>138</v>
      </c>
      <c r="Y28" s="26"/>
      <c r="Z28" s="26"/>
      <c r="AA28" s="26"/>
      <c r="AB28" s="26"/>
      <c r="AC28" s="26"/>
      <c r="AD28" s="26"/>
      <c r="AE28" s="26"/>
    </row>
    <row r="29" spans="1:31" ht="17.25" customHeight="1">
      <c r="A29" s="5" t="s">
        <v>12</v>
      </c>
      <c r="B29" s="18">
        <v>721457.0552147239</v>
      </c>
      <c r="C29" s="18">
        <v>644378.4615384615</v>
      </c>
      <c r="D29" s="18">
        <v>663013.2248219736</v>
      </c>
      <c r="E29" s="18">
        <v>654539.6984924623</v>
      </c>
      <c r="F29" s="18">
        <v>820471.4714714715</v>
      </c>
      <c r="G29" s="18">
        <v>707014.1271442987</v>
      </c>
      <c r="H29" s="18">
        <v>697787.7877877878</v>
      </c>
      <c r="I29" s="18">
        <v>735500.9920634922</v>
      </c>
      <c r="J29" s="18">
        <v>776088.0316518298</v>
      </c>
      <c r="K29" s="18">
        <v>813598.8083416086</v>
      </c>
      <c r="L29" s="18">
        <v>806574.0561471443</v>
      </c>
      <c r="M29" s="4" t="s">
        <v>23</v>
      </c>
      <c r="O29" s="26">
        <f t="shared" si="1"/>
        <v>721</v>
      </c>
      <c r="P29" s="26">
        <f t="shared" si="2"/>
        <v>644</v>
      </c>
      <c r="Q29" s="26">
        <f t="shared" si="3"/>
        <v>663</v>
      </c>
      <c r="R29" s="26">
        <f t="shared" si="4"/>
        <v>655</v>
      </c>
      <c r="S29" s="26">
        <f t="shared" si="5"/>
        <v>820</v>
      </c>
      <c r="T29" s="26">
        <f t="shared" si="6"/>
        <v>707</v>
      </c>
      <c r="U29" s="26">
        <f t="shared" si="7"/>
        <v>698</v>
      </c>
      <c r="V29" s="26">
        <f t="shared" si="8"/>
        <v>736</v>
      </c>
      <c r="W29" s="26">
        <f t="shared" si="9"/>
        <v>776</v>
      </c>
      <c r="X29" s="26">
        <f t="shared" si="10"/>
        <v>814</v>
      </c>
      <c r="Y29" s="26"/>
      <c r="Z29" s="26"/>
      <c r="AA29" s="26"/>
      <c r="AB29" s="26"/>
      <c r="AC29" s="26"/>
      <c r="AD29" s="26"/>
      <c r="AE29" s="26"/>
    </row>
    <row r="30" spans="1:31" ht="17.25" customHeight="1">
      <c r="A30" s="5" t="s">
        <v>4</v>
      </c>
      <c r="B30" s="18">
        <v>301360.7640056698</v>
      </c>
      <c r="C30" s="18">
        <v>292281.3775424268</v>
      </c>
      <c r="D30" s="18">
        <v>323258.3204129882</v>
      </c>
      <c r="E30" s="18">
        <v>298079.4208475263</v>
      </c>
      <c r="F30" s="18">
        <v>288980.9619238477</v>
      </c>
      <c r="G30" s="18">
        <v>297396.1605222792</v>
      </c>
      <c r="H30" s="18">
        <v>320495.2154034566</v>
      </c>
      <c r="I30" s="18">
        <v>286191.8065979437</v>
      </c>
      <c r="J30" s="18">
        <v>315798.4689271609</v>
      </c>
      <c r="K30" s="18">
        <v>348561.0262842447</v>
      </c>
      <c r="L30" s="18">
        <v>370905.1506856273</v>
      </c>
      <c r="M30" s="4" t="s">
        <v>24</v>
      </c>
      <c r="O30" s="26">
        <f t="shared" si="1"/>
        <v>301</v>
      </c>
      <c r="P30" s="26">
        <f t="shared" si="2"/>
        <v>292</v>
      </c>
      <c r="Q30" s="26">
        <f t="shared" si="3"/>
        <v>323</v>
      </c>
      <c r="R30" s="26">
        <f t="shared" si="4"/>
        <v>298</v>
      </c>
      <c r="S30" s="26">
        <f t="shared" si="5"/>
        <v>289</v>
      </c>
      <c r="T30" s="26">
        <f t="shared" si="6"/>
        <v>297</v>
      </c>
      <c r="U30" s="26">
        <f t="shared" si="7"/>
        <v>320</v>
      </c>
      <c r="V30" s="26">
        <f t="shared" si="8"/>
        <v>286</v>
      </c>
      <c r="W30" s="26">
        <f t="shared" si="9"/>
        <v>316</v>
      </c>
      <c r="X30" s="26">
        <f t="shared" si="10"/>
        <v>349</v>
      </c>
      <c r="Y30" s="26"/>
      <c r="Z30" s="26"/>
      <c r="AA30" s="26"/>
      <c r="AB30" s="26"/>
      <c r="AC30" s="26"/>
      <c r="AD30" s="26"/>
      <c r="AE30" s="26"/>
    </row>
    <row r="31" spans="1:31" ht="17.25" customHeight="1">
      <c r="A31" s="5" t="s">
        <v>11</v>
      </c>
      <c r="B31" s="18">
        <v>7082.2784810126595</v>
      </c>
      <c r="C31" s="18">
        <v>5710.49840933192</v>
      </c>
      <c r="D31" s="18">
        <v>12721.703011422638</v>
      </c>
      <c r="E31" s="18">
        <v>8865.865865865866</v>
      </c>
      <c r="F31" s="18">
        <v>5719.438877755511</v>
      </c>
      <c r="G31" s="18">
        <v>4961.809045226131</v>
      </c>
      <c r="H31" s="18">
        <v>8138.339920948616</v>
      </c>
      <c r="I31" s="18">
        <v>5435.922330097087</v>
      </c>
      <c r="J31" s="18">
        <v>5155.090390104661</v>
      </c>
      <c r="K31" s="18">
        <v>5570.075757575757</v>
      </c>
      <c r="L31" s="18">
        <v>7789.946140035905</v>
      </c>
      <c r="M31" s="4" t="s">
        <v>22</v>
      </c>
      <c r="O31" s="26">
        <f t="shared" si="1"/>
        <v>7</v>
      </c>
      <c r="P31" s="26">
        <f t="shared" si="2"/>
        <v>6</v>
      </c>
      <c r="Q31" s="26">
        <f t="shared" si="3"/>
        <v>13</v>
      </c>
      <c r="R31" s="26">
        <f t="shared" si="4"/>
        <v>9</v>
      </c>
      <c r="S31" s="26">
        <f t="shared" si="5"/>
        <v>6</v>
      </c>
      <c r="T31" s="26">
        <f t="shared" si="6"/>
        <v>5</v>
      </c>
      <c r="U31" s="26">
        <f t="shared" si="7"/>
        <v>8</v>
      </c>
      <c r="V31" s="26">
        <f t="shared" si="8"/>
        <v>5</v>
      </c>
      <c r="W31" s="26">
        <f t="shared" si="9"/>
        <v>5</v>
      </c>
      <c r="X31" s="26">
        <f t="shared" si="10"/>
        <v>6</v>
      </c>
      <c r="Y31" s="26"/>
      <c r="Z31" s="26"/>
      <c r="AA31" s="26"/>
      <c r="AB31" s="26"/>
      <c r="AC31" s="26"/>
      <c r="AD31" s="26"/>
      <c r="AE31" s="26"/>
    </row>
    <row r="32" spans="1:31" ht="17.25" customHeight="1">
      <c r="A32" s="5" t="s">
        <v>12</v>
      </c>
      <c r="B32" s="18">
        <v>44795.45454545455</v>
      </c>
      <c r="C32" s="18">
        <v>49585.0622406639</v>
      </c>
      <c r="D32" s="18">
        <v>52676.56090071648</v>
      </c>
      <c r="E32" s="18">
        <v>48560.804020100506</v>
      </c>
      <c r="F32" s="18">
        <v>60884.76953907816</v>
      </c>
      <c r="G32" s="18">
        <v>41910.282258064515</v>
      </c>
      <c r="H32" s="18">
        <v>45492.53731343283</v>
      </c>
      <c r="I32" s="18">
        <v>51691.47894221352</v>
      </c>
      <c r="J32" s="18">
        <v>45804.854368932036</v>
      </c>
      <c r="K32" s="18">
        <v>63776.48202137996</v>
      </c>
      <c r="L32" s="18">
        <v>62709.58646616539</v>
      </c>
      <c r="M32" s="4" t="s">
        <v>23</v>
      </c>
      <c r="O32" s="26">
        <f t="shared" si="1"/>
        <v>45</v>
      </c>
      <c r="P32" s="26">
        <f t="shared" si="2"/>
        <v>50</v>
      </c>
      <c r="Q32" s="26">
        <f t="shared" si="3"/>
        <v>53</v>
      </c>
      <c r="R32" s="26">
        <f t="shared" si="4"/>
        <v>49</v>
      </c>
      <c r="S32" s="26">
        <f t="shared" si="5"/>
        <v>61</v>
      </c>
      <c r="T32" s="26">
        <f t="shared" si="6"/>
        <v>42</v>
      </c>
      <c r="U32" s="26">
        <f t="shared" si="7"/>
        <v>45</v>
      </c>
      <c r="V32" s="26">
        <f t="shared" si="8"/>
        <v>52</v>
      </c>
      <c r="W32" s="26">
        <f t="shared" si="9"/>
        <v>46</v>
      </c>
      <c r="X32" s="26">
        <f t="shared" si="10"/>
        <v>64</v>
      </c>
      <c r="Y32" s="26"/>
      <c r="Z32" s="26"/>
      <c r="AA32" s="26"/>
      <c r="AB32" s="26"/>
      <c r="AC32" s="26"/>
      <c r="AD32" s="26"/>
      <c r="AE32" s="26"/>
    </row>
    <row r="33" spans="1:31" ht="17.25" customHeight="1">
      <c r="A33" s="5" t="s">
        <v>85</v>
      </c>
      <c r="B33" s="18">
        <v>249554.02542372872</v>
      </c>
      <c r="C33" s="18">
        <v>236903.49946977725</v>
      </c>
      <c r="D33" s="18">
        <v>257818.3716075156</v>
      </c>
      <c r="E33" s="18">
        <v>240629.51807228915</v>
      </c>
      <c r="F33" s="18">
        <v>222376.75350701401</v>
      </c>
      <c r="G33" s="18">
        <v>250525.1004016064</v>
      </c>
      <c r="H33" s="18">
        <v>266869.5652173913</v>
      </c>
      <c r="I33" s="18">
        <v>229145.63106796122</v>
      </c>
      <c r="J33" s="18">
        <v>264829.99044890166</v>
      </c>
      <c r="K33" s="18">
        <v>279420.1520912548</v>
      </c>
      <c r="L33" s="18">
        <v>300503.6832412523</v>
      </c>
      <c r="M33" s="4" t="s">
        <v>25</v>
      </c>
      <c r="O33" s="26">
        <f t="shared" si="1"/>
        <v>250</v>
      </c>
      <c r="P33" s="26">
        <f t="shared" si="2"/>
        <v>237</v>
      </c>
      <c r="Q33" s="26">
        <f t="shared" si="3"/>
        <v>258</v>
      </c>
      <c r="R33" s="26">
        <f t="shared" si="4"/>
        <v>241</v>
      </c>
      <c r="S33" s="26">
        <f t="shared" si="5"/>
        <v>222</v>
      </c>
      <c r="T33" s="26">
        <f t="shared" si="6"/>
        <v>251</v>
      </c>
      <c r="U33" s="26">
        <f t="shared" si="7"/>
        <v>267</v>
      </c>
      <c r="V33" s="26">
        <f t="shared" si="8"/>
        <v>229</v>
      </c>
      <c r="W33" s="26">
        <f t="shared" si="9"/>
        <v>265</v>
      </c>
      <c r="X33" s="26">
        <f t="shared" si="10"/>
        <v>279</v>
      </c>
      <c r="Y33" s="26"/>
      <c r="Z33" s="26"/>
      <c r="AA33" s="26"/>
      <c r="AB33" s="26"/>
      <c r="AC33" s="26"/>
      <c r="AD33" s="26"/>
      <c r="AE33" s="26"/>
    </row>
    <row r="34" spans="1:31" ht="17.25" customHeight="1">
      <c r="A34" s="5" t="s">
        <v>66</v>
      </c>
      <c r="B34" s="18">
        <v>14000.549703426224</v>
      </c>
      <c r="C34" s="18">
        <v>18191.833613357623</v>
      </c>
      <c r="D34" s="18">
        <v>8547.615819169765</v>
      </c>
      <c r="E34" s="18">
        <v>-13168.614686273946</v>
      </c>
      <c r="F34" s="18">
        <v>28715.920068715714</v>
      </c>
      <c r="G34" s="18">
        <v>-17970.964912643944</v>
      </c>
      <c r="H34" s="18">
        <v>11772.385359785263</v>
      </c>
      <c r="I34" s="18">
        <v>19687.66600801195</v>
      </c>
      <c r="J34" s="18">
        <v>31498.96596755476</v>
      </c>
      <c r="K34" s="18">
        <v>-38380.77357460123</v>
      </c>
      <c r="L34" s="18">
        <v>-48782.58874956756</v>
      </c>
      <c r="M34" s="4" t="s">
        <v>26</v>
      </c>
      <c r="O34" s="26">
        <f t="shared" si="1"/>
        <v>14</v>
      </c>
      <c r="P34" s="26">
        <f t="shared" si="2"/>
        <v>18</v>
      </c>
      <c r="Q34" s="26">
        <f t="shared" si="3"/>
        <v>9</v>
      </c>
      <c r="R34" s="26">
        <f t="shared" si="4"/>
        <v>-13</v>
      </c>
      <c r="S34" s="26">
        <f t="shared" si="5"/>
        <v>29</v>
      </c>
      <c r="T34" s="26">
        <f t="shared" si="6"/>
        <v>-18</v>
      </c>
      <c r="U34" s="26">
        <f t="shared" si="7"/>
        <v>12</v>
      </c>
      <c r="V34" s="26">
        <f t="shared" si="8"/>
        <v>20</v>
      </c>
      <c r="W34" s="26">
        <f t="shared" si="9"/>
        <v>31</v>
      </c>
      <c r="X34" s="26">
        <f t="shared" si="10"/>
        <v>-38</v>
      </c>
      <c r="Y34" s="26"/>
      <c r="Z34" s="26"/>
      <c r="AA34" s="26"/>
      <c r="AB34" s="26"/>
      <c r="AC34" s="26"/>
      <c r="AD34" s="26"/>
      <c r="AE34" s="26"/>
    </row>
    <row r="35" spans="1:31" ht="17.25" customHeight="1">
      <c r="A35" s="5" t="s">
        <v>3</v>
      </c>
      <c r="B35" s="18">
        <v>13610.778443113768</v>
      </c>
      <c r="C35" s="18">
        <v>14541.497975708497</v>
      </c>
      <c r="D35" s="18">
        <v>2632.874015748031</v>
      </c>
      <c r="E35" s="18">
        <v>-16458.823529411766</v>
      </c>
      <c r="F35" s="18">
        <v>30749.746707193513</v>
      </c>
      <c r="G35" s="18">
        <v>-11445.595854922278</v>
      </c>
      <c r="H35" s="18">
        <v>8806.646525679756</v>
      </c>
      <c r="I35" s="18">
        <v>23312.749003984056</v>
      </c>
      <c r="J35" s="18">
        <v>22464.831804281333</v>
      </c>
      <c r="K35" s="18">
        <v>-24198.14241486066</v>
      </c>
      <c r="L35" s="18">
        <v>-44687.79123951534</v>
      </c>
      <c r="M35" s="4" t="s">
        <v>27</v>
      </c>
      <c r="O35" s="26">
        <f t="shared" si="1"/>
        <v>14</v>
      </c>
      <c r="P35" s="26">
        <f t="shared" si="2"/>
        <v>15</v>
      </c>
      <c r="Q35" s="26">
        <f t="shared" si="3"/>
        <v>3</v>
      </c>
      <c r="R35" s="26">
        <f t="shared" si="4"/>
        <v>-16</v>
      </c>
      <c r="S35" s="26">
        <f t="shared" si="5"/>
        <v>31</v>
      </c>
      <c r="T35" s="26">
        <f t="shared" si="6"/>
        <v>-11</v>
      </c>
      <c r="U35" s="26">
        <f t="shared" si="7"/>
        <v>9</v>
      </c>
      <c r="V35" s="26">
        <f t="shared" si="8"/>
        <v>23</v>
      </c>
      <c r="W35" s="26">
        <f t="shared" si="9"/>
        <v>22</v>
      </c>
      <c r="X35" s="26">
        <f t="shared" si="10"/>
        <v>-24</v>
      </c>
      <c r="Y35" s="26"/>
      <c r="Z35" s="26"/>
      <c r="AA35" s="26"/>
      <c r="AB35" s="26"/>
      <c r="AC35" s="26"/>
      <c r="AD35" s="26"/>
      <c r="AE35" s="26"/>
    </row>
    <row r="36" spans="1:31" ht="17.25" customHeight="1">
      <c r="A36" s="13" t="s">
        <v>39</v>
      </c>
      <c r="B36" s="18">
        <v>-798.3539094650206</v>
      </c>
      <c r="C36" s="18">
        <v>1555.3772070626003</v>
      </c>
      <c r="D36" s="18">
        <v>4060.825488776249</v>
      </c>
      <c r="E36" s="18">
        <v>2867.2566371681414</v>
      </c>
      <c r="F36" s="18">
        <v>-2033.826638477801</v>
      </c>
      <c r="G36" s="18">
        <v>-6862.683438155136</v>
      </c>
      <c r="H36" s="18">
        <v>3171.614100185529</v>
      </c>
      <c r="I36" s="18">
        <v>-2602.3198011599</v>
      </c>
      <c r="J36" s="18">
        <v>8176.943699731903</v>
      </c>
      <c r="K36" s="18">
        <v>-12747.729566094853</v>
      </c>
      <c r="L36" s="18">
        <v>-2580.2919708029194</v>
      </c>
      <c r="M36" s="4" t="s">
        <v>28</v>
      </c>
      <c r="O36" s="26">
        <f t="shared" si="1"/>
        <v>-1</v>
      </c>
      <c r="P36" s="26">
        <f t="shared" si="2"/>
        <v>2</v>
      </c>
      <c r="Q36" s="26">
        <f t="shared" si="3"/>
        <v>4</v>
      </c>
      <c r="R36" s="26">
        <f t="shared" si="4"/>
        <v>3</v>
      </c>
      <c r="S36" s="26">
        <f t="shared" si="5"/>
        <v>-2</v>
      </c>
      <c r="T36" s="26">
        <f t="shared" si="6"/>
        <v>-7</v>
      </c>
      <c r="U36" s="26">
        <f t="shared" si="7"/>
        <v>3</v>
      </c>
      <c r="V36" s="26">
        <f t="shared" si="8"/>
        <v>-3</v>
      </c>
      <c r="W36" s="26">
        <f t="shared" si="9"/>
        <v>8</v>
      </c>
      <c r="X36" s="26">
        <f t="shared" si="10"/>
        <v>-13</v>
      </c>
      <c r="Y36" s="26"/>
      <c r="Z36" s="26"/>
      <c r="AA36" s="26"/>
      <c r="AB36" s="26"/>
      <c r="AC36" s="26"/>
      <c r="AD36" s="26"/>
      <c r="AE36" s="26"/>
    </row>
    <row r="37" spans="1:31" ht="17.25" customHeight="1">
      <c r="A37" s="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4" t="s">
        <v>29</v>
      </c>
      <c r="O37" s="26">
        <f t="shared" si="1"/>
        <v>0</v>
      </c>
      <c r="P37" s="26">
        <f t="shared" si="2"/>
        <v>0</v>
      </c>
      <c r="Q37" s="26">
        <f t="shared" si="3"/>
        <v>0</v>
      </c>
      <c r="R37" s="26">
        <f t="shared" si="4"/>
        <v>0</v>
      </c>
      <c r="S37" s="26">
        <f t="shared" si="5"/>
        <v>0</v>
      </c>
      <c r="T37" s="26">
        <f t="shared" si="6"/>
        <v>0</v>
      </c>
      <c r="U37" s="26">
        <f t="shared" si="7"/>
        <v>0</v>
      </c>
      <c r="V37" s="26">
        <f t="shared" si="8"/>
        <v>0</v>
      </c>
      <c r="W37" s="26">
        <f t="shared" si="9"/>
        <v>0</v>
      </c>
      <c r="X37" s="26">
        <f t="shared" si="10"/>
        <v>0</v>
      </c>
      <c r="Y37" s="26"/>
      <c r="Z37" s="26"/>
      <c r="AA37" s="26"/>
      <c r="AB37" s="26"/>
      <c r="AC37" s="26"/>
      <c r="AD37" s="26"/>
      <c r="AE37" s="26"/>
    </row>
    <row r="38" spans="1:31" ht="17.25" customHeight="1">
      <c r="A38" s="17" t="s">
        <v>47</v>
      </c>
      <c r="B38" s="18">
        <v>-544885.4767450443</v>
      </c>
      <c r="C38" s="18">
        <v>-558197.7938727263</v>
      </c>
      <c r="D38" s="18">
        <v>-623177.9286773585</v>
      </c>
      <c r="E38" s="18">
        <v>-666398.8596595755</v>
      </c>
      <c r="F38" s="18">
        <v>-577682.6622040144</v>
      </c>
      <c r="G38" s="18">
        <v>-307870.25862476276</v>
      </c>
      <c r="H38" s="18">
        <v>-354279.69521886087</v>
      </c>
      <c r="I38" s="18">
        <v>-257369.33807888022</v>
      </c>
      <c r="J38" s="18">
        <v>-343730.1242230858</v>
      </c>
      <c r="K38" s="18">
        <v>-395160.41154153144</v>
      </c>
      <c r="L38" s="18">
        <v>-367178.53930285</v>
      </c>
      <c r="M38" s="4" t="s">
        <v>30</v>
      </c>
      <c r="O38" s="26">
        <f t="shared" si="1"/>
        <v>-545</v>
      </c>
      <c r="P38" s="26">
        <f t="shared" si="2"/>
        <v>-558</v>
      </c>
      <c r="Q38" s="26">
        <f t="shared" si="3"/>
        <v>-623</v>
      </c>
      <c r="R38" s="26">
        <f t="shared" si="4"/>
        <v>-666</v>
      </c>
      <c r="S38" s="26">
        <f t="shared" si="5"/>
        <v>-578</v>
      </c>
      <c r="T38" s="26">
        <f t="shared" si="6"/>
        <v>-308</v>
      </c>
      <c r="U38" s="26">
        <f t="shared" si="7"/>
        <v>-354</v>
      </c>
      <c r="V38" s="26">
        <f t="shared" si="8"/>
        <v>-257</v>
      </c>
      <c r="W38" s="26">
        <f t="shared" si="9"/>
        <v>-344</v>
      </c>
      <c r="X38" s="26">
        <f t="shared" si="10"/>
        <v>-395</v>
      </c>
      <c r="Y38" s="26"/>
      <c r="Z38" s="26"/>
      <c r="AA38" s="26"/>
      <c r="AB38" s="26"/>
      <c r="AC38" s="26"/>
      <c r="AD38" s="26"/>
      <c r="AE38" s="26"/>
    </row>
    <row r="39" spans="1:31" ht="17.25" customHeight="1">
      <c r="A39" s="17" t="s">
        <v>67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4" t="s">
        <v>31</v>
      </c>
      <c r="O39" s="26">
        <f t="shared" si="1"/>
        <v>0</v>
      </c>
      <c r="P39" s="26">
        <f t="shared" si="2"/>
        <v>0</v>
      </c>
      <c r="Q39" s="26">
        <f t="shared" si="3"/>
        <v>0</v>
      </c>
      <c r="R39" s="26">
        <f t="shared" si="4"/>
        <v>0</v>
      </c>
      <c r="S39" s="26">
        <f t="shared" si="5"/>
        <v>0</v>
      </c>
      <c r="T39" s="26">
        <f t="shared" si="6"/>
        <v>0</v>
      </c>
      <c r="U39" s="26">
        <f t="shared" si="7"/>
        <v>0</v>
      </c>
      <c r="V39" s="26">
        <f t="shared" si="8"/>
        <v>0</v>
      </c>
      <c r="W39" s="26">
        <f t="shared" si="9"/>
        <v>0</v>
      </c>
      <c r="X39" s="26">
        <f t="shared" si="10"/>
        <v>0</v>
      </c>
      <c r="Y39" s="26"/>
      <c r="Z39" s="26"/>
      <c r="AA39" s="26"/>
      <c r="AB39" s="26"/>
      <c r="AC39" s="26"/>
      <c r="AD39" s="26"/>
      <c r="AE39" s="26"/>
    </row>
    <row r="40" spans="1:31" ht="17.25" customHeight="1">
      <c r="A40" s="1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6" t="s">
        <v>31</v>
      </c>
      <c r="O40" s="26">
        <f t="shared" si="1"/>
        <v>0</v>
      </c>
      <c r="P40" s="26">
        <f t="shared" si="2"/>
        <v>0</v>
      </c>
      <c r="Q40" s="26">
        <f t="shared" si="3"/>
        <v>0</v>
      </c>
      <c r="R40" s="26">
        <f t="shared" si="4"/>
        <v>0</v>
      </c>
      <c r="S40" s="26">
        <f t="shared" si="5"/>
        <v>0</v>
      </c>
      <c r="T40" s="26">
        <f t="shared" si="6"/>
        <v>0</v>
      </c>
      <c r="U40" s="26">
        <f t="shared" si="7"/>
        <v>0</v>
      </c>
      <c r="V40" s="26">
        <f t="shared" si="8"/>
        <v>0</v>
      </c>
      <c r="W40" s="26">
        <f t="shared" si="9"/>
        <v>0</v>
      </c>
      <c r="X40" s="26">
        <f t="shared" si="10"/>
        <v>0</v>
      </c>
      <c r="Y40" s="26"/>
      <c r="Z40" s="26"/>
      <c r="AA40" s="26"/>
      <c r="AB40" s="26"/>
      <c r="AC40" s="26"/>
      <c r="AD40" s="26"/>
      <c r="AE40" s="26"/>
    </row>
    <row r="41" spans="1:31" ht="17.25" customHeight="1">
      <c r="A41" s="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4" t="s">
        <v>31</v>
      </c>
      <c r="O41" s="26">
        <f t="shared" si="1"/>
        <v>0</v>
      </c>
      <c r="P41" s="26">
        <f t="shared" si="2"/>
        <v>0</v>
      </c>
      <c r="Q41" s="26">
        <f t="shared" si="3"/>
        <v>0</v>
      </c>
      <c r="R41" s="26">
        <f t="shared" si="4"/>
        <v>0</v>
      </c>
      <c r="S41" s="26">
        <f t="shared" si="5"/>
        <v>0</v>
      </c>
      <c r="T41" s="26">
        <f t="shared" si="6"/>
        <v>0</v>
      </c>
      <c r="U41" s="26">
        <f t="shared" si="7"/>
        <v>0</v>
      </c>
      <c r="V41" s="26">
        <f t="shared" si="8"/>
        <v>0</v>
      </c>
      <c r="W41" s="26">
        <f t="shared" si="9"/>
        <v>0</v>
      </c>
      <c r="X41" s="26">
        <f t="shared" si="10"/>
        <v>0</v>
      </c>
      <c r="Y41" s="26"/>
      <c r="Z41" s="26"/>
      <c r="AA41" s="26"/>
      <c r="AB41" s="26"/>
      <c r="AC41" s="26"/>
      <c r="AD41" s="26"/>
      <c r="AE41" s="26"/>
    </row>
    <row r="42" spans="1:31" ht="17.25" customHeight="1">
      <c r="A42" s="21" t="s">
        <v>68</v>
      </c>
      <c r="B42" s="18">
        <v>4349409.885622197</v>
      </c>
      <c r="C42" s="18">
        <v>4315002.663478471</v>
      </c>
      <c r="D42" s="18">
        <v>4353153.09885934</v>
      </c>
      <c r="E42" s="18">
        <v>4186461.9539857646</v>
      </c>
      <c r="F42" s="18">
        <v>4509217.655765386</v>
      </c>
      <c r="G42" s="18">
        <v>4588507.71151538</v>
      </c>
      <c r="H42" s="18">
        <v>4607853.207468018</v>
      </c>
      <c r="I42" s="18">
        <v>4676591.933353864</v>
      </c>
      <c r="J42" s="18">
        <v>4631978.292504931</v>
      </c>
      <c r="K42" s="18">
        <v>4438940.642279776</v>
      </c>
      <c r="L42" s="18">
        <v>4524610.597930121</v>
      </c>
      <c r="M42" s="4" t="s">
        <v>37</v>
      </c>
      <c r="O42" s="26">
        <f t="shared" si="1"/>
        <v>4349</v>
      </c>
      <c r="P42" s="26">
        <f t="shared" si="2"/>
        <v>4315</v>
      </c>
      <c r="Q42" s="26">
        <f t="shared" si="3"/>
        <v>4353</v>
      </c>
      <c r="R42" s="26">
        <f t="shared" si="4"/>
        <v>4186</v>
      </c>
      <c r="S42" s="26">
        <f t="shared" si="5"/>
        <v>4509</v>
      </c>
      <c r="T42" s="26">
        <f t="shared" si="6"/>
        <v>4589</v>
      </c>
      <c r="U42" s="26">
        <f t="shared" si="7"/>
        <v>4608</v>
      </c>
      <c r="V42" s="26">
        <f t="shared" si="8"/>
        <v>4677</v>
      </c>
      <c r="W42" s="26">
        <f t="shared" si="9"/>
        <v>4632</v>
      </c>
      <c r="X42" s="26">
        <f t="shared" si="10"/>
        <v>4439</v>
      </c>
      <c r="Y42" s="26"/>
      <c r="Z42" s="26"/>
      <c r="AA42" s="26"/>
      <c r="AB42" s="26"/>
      <c r="AC42" s="26"/>
      <c r="AD42" s="26"/>
      <c r="AE42" s="26"/>
    </row>
    <row r="43" spans="1:13" ht="17.25" customHeight="1">
      <c r="A43" s="1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6" t="s">
        <v>5</v>
      </c>
    </row>
    <row r="44" spans="14:65" ht="13.5" customHeight="1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</row>
    <row r="45" spans="3:65" ht="13.5" customHeight="1">
      <c r="C45" s="32">
        <f aca="true" t="shared" si="11" ref="C45:J45">ROUND((C42-B42)/B42,3)</f>
        <v>-0.008</v>
      </c>
      <c r="D45" s="32">
        <f t="shared" si="11"/>
        <v>0.009</v>
      </c>
      <c r="E45" s="32">
        <f t="shared" si="11"/>
        <v>-0.038</v>
      </c>
      <c r="F45" s="32">
        <f t="shared" si="11"/>
        <v>0.077</v>
      </c>
      <c r="G45" s="32">
        <f t="shared" si="11"/>
        <v>0.018</v>
      </c>
      <c r="H45" s="32">
        <f t="shared" si="11"/>
        <v>0.004</v>
      </c>
      <c r="I45" s="32">
        <f t="shared" si="11"/>
        <v>0.015</v>
      </c>
      <c r="J45" s="32">
        <f t="shared" si="11"/>
        <v>-0.01</v>
      </c>
      <c r="K45" s="32">
        <f>ROUND((K42-J42)/J42,3)</f>
        <v>-0.042</v>
      </c>
      <c r="L45" s="32">
        <f>ROUND((L42-K42)/K42,3)</f>
        <v>0.019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</row>
    <row r="46" spans="14:65" ht="13.5" customHeight="1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</row>
    <row r="65" ht="13.5" customHeight="1">
      <c r="M65" s="1" t="s">
        <v>33</v>
      </c>
    </row>
  </sheetData>
  <sheetProtection/>
  <mergeCells count="3">
    <mergeCell ref="A3:A5"/>
    <mergeCell ref="M3:M5"/>
    <mergeCell ref="B3:L3"/>
  </mergeCells>
  <printOptions horizontalCentered="1"/>
  <pageMargins left="0.7874015748031497" right="0.5905511811023623" top="0.7874015748031497" bottom="0.7874015748031497" header="0.35433070866141736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6"/>
  <sheetViews>
    <sheetView view="pageBreakPreview" zoomScaleSheetLayoutView="100" zoomScalePageLayoutView="0" workbookViewId="0" topLeftCell="A1">
      <selection activeCell="D14" sqref="D14"/>
    </sheetView>
  </sheetViews>
  <sheetFormatPr defaultColWidth="10.625" defaultRowHeight="13.5" customHeight="1"/>
  <cols>
    <col min="1" max="1" width="53.125" style="1" bestFit="1" customWidth="1"/>
    <col min="2" max="12" width="14.625" style="1" customWidth="1"/>
    <col min="13" max="13" width="5.50390625" style="1" customWidth="1"/>
    <col min="14" max="17" width="10.625" style="1" customWidth="1"/>
    <col min="18" max="47" width="6.625" style="1" customWidth="1"/>
    <col min="48" max="16384" width="10.625" style="1" customWidth="1"/>
  </cols>
  <sheetData>
    <row r="1" spans="1:13" ht="18.75" customHeight="1">
      <c r="A1" s="19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6"/>
    </row>
    <row r="2" spans="1:13" ht="15.75" customHeight="1">
      <c r="A2" s="11" t="s">
        <v>113</v>
      </c>
      <c r="B2" s="11"/>
      <c r="D2" s="11"/>
      <c r="E2" s="11"/>
      <c r="F2" s="11"/>
      <c r="G2" s="11"/>
      <c r="H2" s="11"/>
      <c r="I2" s="11"/>
      <c r="K2" s="11"/>
      <c r="L2" s="11" t="s">
        <v>10</v>
      </c>
      <c r="M2" s="2"/>
    </row>
    <row r="3" spans="1:13" ht="13.5" customHeight="1">
      <c r="A3" s="36" t="s">
        <v>6</v>
      </c>
      <c r="B3" s="48" t="s">
        <v>89</v>
      </c>
      <c r="C3" s="49"/>
      <c r="D3" s="49"/>
      <c r="E3" s="49"/>
      <c r="F3" s="49"/>
      <c r="G3" s="49"/>
      <c r="H3" s="49"/>
      <c r="I3" s="49"/>
      <c r="J3" s="49"/>
      <c r="K3" s="49"/>
      <c r="L3" s="50"/>
      <c r="M3" s="45" t="s">
        <v>0</v>
      </c>
    </row>
    <row r="4" spans="1:13" ht="13.5" customHeight="1">
      <c r="A4" s="37"/>
      <c r="B4" s="25" t="s">
        <v>58</v>
      </c>
      <c r="C4" s="27" t="s">
        <v>60</v>
      </c>
      <c r="D4" s="27" t="s">
        <v>62</v>
      </c>
      <c r="E4" s="27" t="s">
        <v>63</v>
      </c>
      <c r="F4" s="27" t="s">
        <v>64</v>
      </c>
      <c r="G4" s="27" t="s">
        <v>69</v>
      </c>
      <c r="H4" s="27" t="s">
        <v>70</v>
      </c>
      <c r="I4" s="27" t="s">
        <v>71</v>
      </c>
      <c r="J4" s="28" t="s">
        <v>87</v>
      </c>
      <c r="K4" s="28" t="s">
        <v>115</v>
      </c>
      <c r="L4" s="9" t="s">
        <v>116</v>
      </c>
      <c r="M4" s="46"/>
    </row>
    <row r="5" spans="1:13" ht="13.5" customHeight="1">
      <c r="A5" s="38"/>
      <c r="B5" s="24">
        <v>2011</v>
      </c>
      <c r="C5" s="29">
        <v>2012</v>
      </c>
      <c r="D5" s="29">
        <v>2013</v>
      </c>
      <c r="E5" s="29">
        <v>2014</v>
      </c>
      <c r="F5" s="29">
        <v>2015</v>
      </c>
      <c r="G5" s="29">
        <v>2016</v>
      </c>
      <c r="H5" s="29">
        <v>2017</v>
      </c>
      <c r="I5" s="29">
        <v>2018</v>
      </c>
      <c r="J5" s="29">
        <v>2019</v>
      </c>
      <c r="K5" s="30">
        <v>2020</v>
      </c>
      <c r="L5" s="10">
        <v>2021</v>
      </c>
      <c r="M5" s="47"/>
    </row>
    <row r="6" spans="1:13" ht="17.25" customHeight="1">
      <c r="A6" s="12" t="s">
        <v>1</v>
      </c>
      <c r="B6" s="33" t="s">
        <v>38</v>
      </c>
      <c r="C6" s="34">
        <v>1.2877804824352745</v>
      </c>
      <c r="D6" s="34">
        <v>2.571055413251133</v>
      </c>
      <c r="E6" s="34">
        <v>-2.3394475587900976</v>
      </c>
      <c r="F6" s="34">
        <v>0.3699920784833166</v>
      </c>
      <c r="G6" s="34">
        <v>-0.8523758639067958</v>
      </c>
      <c r="H6" s="34">
        <v>0.8610508138479744</v>
      </c>
      <c r="I6" s="34">
        <v>-1.1526947420276712</v>
      </c>
      <c r="J6" s="34">
        <v>-1.2967928291218067</v>
      </c>
      <c r="K6" s="34">
        <v>-5.559614855956541</v>
      </c>
      <c r="L6" s="34">
        <v>1.7470580029300686</v>
      </c>
      <c r="M6" s="4" t="s">
        <v>14</v>
      </c>
    </row>
    <row r="7" spans="1:13" ht="17.25" customHeight="1">
      <c r="A7" s="3" t="s">
        <v>40</v>
      </c>
      <c r="B7" s="33" t="s">
        <v>38</v>
      </c>
      <c r="C7" s="34">
        <v>1.0575811630720189</v>
      </c>
      <c r="D7" s="34">
        <v>2.6157041566210015</v>
      </c>
      <c r="E7" s="34">
        <v>-2.1292832392925676</v>
      </c>
      <c r="F7" s="34">
        <v>0.030519821084840082</v>
      </c>
      <c r="G7" s="34">
        <v>-0.8406297544585217</v>
      </c>
      <c r="H7" s="34">
        <v>0.838596588856988</v>
      </c>
      <c r="I7" s="34">
        <v>-0.7837786848207573</v>
      </c>
      <c r="J7" s="34">
        <v>-1.677969588542061</v>
      </c>
      <c r="K7" s="34">
        <v>-6.287734829717406</v>
      </c>
      <c r="L7" s="34">
        <v>2.0349518629139585</v>
      </c>
      <c r="M7" s="4" t="s">
        <v>16</v>
      </c>
    </row>
    <row r="8" spans="1:13" ht="17.25" customHeight="1">
      <c r="A8" s="20" t="s">
        <v>94</v>
      </c>
      <c r="B8" s="33" t="s">
        <v>38</v>
      </c>
      <c r="C8" s="34">
        <v>3.122925195503301</v>
      </c>
      <c r="D8" s="34">
        <v>2.3625557396430796</v>
      </c>
      <c r="E8" s="34">
        <v>-1.5868343588621547</v>
      </c>
      <c r="F8" s="34">
        <v>0.2219747337975697</v>
      </c>
      <c r="G8" s="34">
        <v>-1.6937911581706322</v>
      </c>
      <c r="H8" s="34">
        <v>-0.3290862896011548</v>
      </c>
      <c r="I8" s="34">
        <v>-0.7460553395364333</v>
      </c>
      <c r="J8" s="34">
        <v>-1.5320670073670883</v>
      </c>
      <c r="K8" s="34">
        <v>-2.080529175511492</v>
      </c>
      <c r="L8" s="34">
        <v>0.7175680363766146</v>
      </c>
      <c r="M8" s="4" t="s">
        <v>48</v>
      </c>
    </row>
    <row r="9" spans="1:13" ht="17.25" customHeight="1">
      <c r="A9" s="20" t="s">
        <v>95</v>
      </c>
      <c r="B9" s="33" t="s">
        <v>38</v>
      </c>
      <c r="C9" s="34">
        <v>-1.1825884566742162</v>
      </c>
      <c r="D9" s="34">
        <v>1.9857783868700185</v>
      </c>
      <c r="E9" s="34">
        <v>-8.569561208168174</v>
      </c>
      <c r="F9" s="34">
        <v>2.1271587934420078</v>
      </c>
      <c r="G9" s="34">
        <v>-4.257753861550196</v>
      </c>
      <c r="H9" s="34">
        <v>-5.043343703925673</v>
      </c>
      <c r="I9" s="34">
        <v>-8.606616206871076</v>
      </c>
      <c r="J9" s="34">
        <v>-4.445037709580513</v>
      </c>
      <c r="K9" s="34">
        <v>-5.746701233289331</v>
      </c>
      <c r="L9" s="34">
        <v>-5.639565054959328</v>
      </c>
      <c r="M9" s="4" t="s">
        <v>49</v>
      </c>
    </row>
    <row r="10" spans="1:13" ht="17.25" customHeight="1">
      <c r="A10" s="20" t="s">
        <v>41</v>
      </c>
      <c r="B10" s="33" t="s">
        <v>38</v>
      </c>
      <c r="C10" s="34">
        <v>1.4492313612039398</v>
      </c>
      <c r="D10" s="34">
        <v>8.817600932475521</v>
      </c>
      <c r="E10" s="34">
        <v>-3.6983929533176974</v>
      </c>
      <c r="F10" s="34">
        <v>-0.9657495417399686</v>
      </c>
      <c r="G10" s="34">
        <v>-10.780733244093277</v>
      </c>
      <c r="H10" s="34">
        <v>0.7719866919125407</v>
      </c>
      <c r="I10" s="34">
        <v>3.9521987519516077</v>
      </c>
      <c r="J10" s="34">
        <v>-2.7558985203090303</v>
      </c>
      <c r="K10" s="34">
        <v>-8.313239055000466</v>
      </c>
      <c r="L10" s="34">
        <v>-0.36398731515695504</v>
      </c>
      <c r="M10" s="4" t="s">
        <v>50</v>
      </c>
    </row>
    <row r="11" spans="1:13" ht="17.25" customHeight="1">
      <c r="A11" s="20" t="s">
        <v>96</v>
      </c>
      <c r="B11" s="33" t="s">
        <v>38</v>
      </c>
      <c r="C11" s="34">
        <v>1.8883465044874814</v>
      </c>
      <c r="D11" s="34">
        <v>0.11345051872011513</v>
      </c>
      <c r="E11" s="34">
        <v>0.339028284391385</v>
      </c>
      <c r="F11" s="34">
        <v>0.024021370591542635</v>
      </c>
      <c r="G11" s="34">
        <v>1.5175887407532285</v>
      </c>
      <c r="H11" s="34">
        <v>2.2147676520606785</v>
      </c>
      <c r="I11" s="34">
        <v>-3.122484531108527</v>
      </c>
      <c r="J11" s="34">
        <v>0.5128925864540168</v>
      </c>
      <c r="K11" s="34">
        <v>1.685916787683328</v>
      </c>
      <c r="L11" s="34">
        <v>1.0607959198454697</v>
      </c>
      <c r="M11" s="4" t="s">
        <v>51</v>
      </c>
    </row>
    <row r="12" spans="1:13" ht="17.25" customHeight="1">
      <c r="A12" s="20" t="s">
        <v>97</v>
      </c>
      <c r="B12" s="33" t="s">
        <v>38</v>
      </c>
      <c r="C12" s="34">
        <v>9.939607105747971</v>
      </c>
      <c r="D12" s="34">
        <v>18.281979000458783</v>
      </c>
      <c r="E12" s="34">
        <v>-5.6630718012761765</v>
      </c>
      <c r="F12" s="34">
        <v>-1.1637254157491173</v>
      </c>
      <c r="G12" s="34">
        <v>-1.9538767078574604</v>
      </c>
      <c r="H12" s="34">
        <v>1.3075643318576358</v>
      </c>
      <c r="I12" s="34">
        <v>0.4339026272154767</v>
      </c>
      <c r="J12" s="34">
        <v>-4.266226599196365</v>
      </c>
      <c r="K12" s="34">
        <v>1.3020881603079903</v>
      </c>
      <c r="L12" s="34">
        <v>3.5053082816704384</v>
      </c>
      <c r="M12" s="4" t="s">
        <v>52</v>
      </c>
    </row>
    <row r="13" spans="1:13" ht="17.25" customHeight="1">
      <c r="A13" s="20" t="s">
        <v>42</v>
      </c>
      <c r="B13" s="33" t="s">
        <v>38</v>
      </c>
      <c r="C13" s="34">
        <v>-0.5871366985838011</v>
      </c>
      <c r="D13" s="34">
        <v>1.9755188225093478</v>
      </c>
      <c r="E13" s="34">
        <v>0.04147715885092218</v>
      </c>
      <c r="F13" s="34">
        <v>3.655775069735312</v>
      </c>
      <c r="G13" s="34">
        <v>-1.1284200045634574</v>
      </c>
      <c r="H13" s="34">
        <v>-0.356655827126795</v>
      </c>
      <c r="I13" s="34">
        <v>-0.07183887787939325</v>
      </c>
      <c r="J13" s="34">
        <v>-2.133188980964962</v>
      </c>
      <c r="K13" s="34">
        <v>-0.1182520330343162</v>
      </c>
      <c r="L13" s="34">
        <v>-2.3214592069748408</v>
      </c>
      <c r="M13" s="4" t="s">
        <v>53</v>
      </c>
    </row>
    <row r="14" spans="1:13" ht="17.25" customHeight="1">
      <c r="A14" s="20" t="s">
        <v>43</v>
      </c>
      <c r="B14" s="33" t="s">
        <v>38</v>
      </c>
      <c r="C14" s="34">
        <v>2.0825397825925185</v>
      </c>
      <c r="D14" s="34">
        <v>1.8866486429350626</v>
      </c>
      <c r="E14" s="34">
        <v>-1.452164613488116</v>
      </c>
      <c r="F14" s="34">
        <v>-3.6978406173144296</v>
      </c>
      <c r="G14" s="34">
        <v>-0.3643815817219842</v>
      </c>
      <c r="H14" s="34">
        <v>-1.0009454524028905</v>
      </c>
      <c r="I14" s="34">
        <v>-1.9200234751026946</v>
      </c>
      <c r="J14" s="34">
        <v>-4.862725129665025</v>
      </c>
      <c r="K14" s="34">
        <v>-18.005880223237767</v>
      </c>
      <c r="L14" s="34">
        <v>0.3861768041352853</v>
      </c>
      <c r="M14" s="4" t="s">
        <v>54</v>
      </c>
    </row>
    <row r="15" spans="1:13" ht="17.25" customHeight="1">
      <c r="A15" s="20" t="s">
        <v>98</v>
      </c>
      <c r="B15" s="33" t="s">
        <v>38</v>
      </c>
      <c r="C15" s="34">
        <v>-1.737265016366596</v>
      </c>
      <c r="D15" s="34">
        <v>9.08740146163105</v>
      </c>
      <c r="E15" s="34">
        <v>-0.8451180457202168</v>
      </c>
      <c r="F15" s="34">
        <v>-3.3737763549217092</v>
      </c>
      <c r="G15" s="34">
        <v>2.6097348555851774</v>
      </c>
      <c r="H15" s="34">
        <v>3.7342902227418318</v>
      </c>
      <c r="I15" s="34">
        <v>4.289398092552399</v>
      </c>
      <c r="J15" s="34">
        <v>-0.167891262569142</v>
      </c>
      <c r="K15" s="34">
        <v>5.465452963057493</v>
      </c>
      <c r="L15" s="34">
        <v>3.3262443931695973</v>
      </c>
      <c r="M15" s="4" t="s">
        <v>55</v>
      </c>
    </row>
    <row r="16" spans="1:13" ht="17.25" customHeight="1">
      <c r="A16" s="20" t="s">
        <v>99</v>
      </c>
      <c r="B16" s="33" t="s">
        <v>38</v>
      </c>
      <c r="C16" s="34">
        <v>1.9803855528288228</v>
      </c>
      <c r="D16" s="34">
        <v>2.595301243512149</v>
      </c>
      <c r="E16" s="34">
        <v>-0.8097876994033748</v>
      </c>
      <c r="F16" s="34">
        <v>2.264410041708742</v>
      </c>
      <c r="G16" s="34">
        <v>-4.508865774598469</v>
      </c>
      <c r="H16" s="34">
        <v>-0.024005122783621324</v>
      </c>
      <c r="I16" s="34">
        <v>-0.907267797746869</v>
      </c>
      <c r="J16" s="34">
        <v>-3.1026309151997222</v>
      </c>
      <c r="K16" s="34">
        <v>-9.000365730849625</v>
      </c>
      <c r="L16" s="34">
        <v>4.937623887763132</v>
      </c>
      <c r="M16" s="4" t="s">
        <v>56</v>
      </c>
    </row>
    <row r="17" spans="1:13" ht="17.25" customHeight="1">
      <c r="A17" s="20" t="s">
        <v>76</v>
      </c>
      <c r="B17" s="33" t="s">
        <v>38</v>
      </c>
      <c r="C17" s="34">
        <v>2.480859319032813</v>
      </c>
      <c r="D17" s="34">
        <v>1.0585366978444144</v>
      </c>
      <c r="E17" s="34">
        <v>2.2752690506581796</v>
      </c>
      <c r="F17" s="34">
        <v>-1.0347066726377085</v>
      </c>
      <c r="G17" s="34">
        <v>-0.3510861992826131</v>
      </c>
      <c r="H17" s="34">
        <v>-2.1450863830577593</v>
      </c>
      <c r="I17" s="34">
        <v>-0.38408260924316373</v>
      </c>
      <c r="J17" s="34">
        <v>-2.294694084373805</v>
      </c>
      <c r="K17" s="34">
        <v>-4.142137315244254</v>
      </c>
      <c r="L17" s="34">
        <v>-6.780947611647559</v>
      </c>
      <c r="M17" s="4" t="s">
        <v>57</v>
      </c>
    </row>
    <row r="18" spans="1:13" ht="17.25" customHeight="1">
      <c r="A18" s="20" t="s">
        <v>100</v>
      </c>
      <c r="B18" s="33" t="s">
        <v>38</v>
      </c>
      <c r="C18" s="34">
        <v>-2.5343534886164254</v>
      </c>
      <c r="D18" s="34">
        <v>-1.5184481976942665</v>
      </c>
      <c r="E18" s="34">
        <v>-5.263671413386417</v>
      </c>
      <c r="F18" s="34">
        <v>1.1313110592579445</v>
      </c>
      <c r="G18" s="34">
        <v>1.6552026420837862</v>
      </c>
      <c r="H18" s="34">
        <v>-0.3443888207556256</v>
      </c>
      <c r="I18" s="34">
        <v>-2.33115008613749</v>
      </c>
      <c r="J18" s="34">
        <v>-3.5544131950661417</v>
      </c>
      <c r="K18" s="34">
        <v>-26.94027879890809</v>
      </c>
      <c r="L18" s="34">
        <v>-3.195575345739432</v>
      </c>
      <c r="M18" s="4" t="s">
        <v>81</v>
      </c>
    </row>
    <row r="19" spans="1:13" ht="17.25" customHeight="1">
      <c r="A19" s="20" t="s">
        <v>101</v>
      </c>
      <c r="B19" s="33" t="s">
        <v>38</v>
      </c>
      <c r="C19" s="34">
        <v>-2.771373265966426</v>
      </c>
      <c r="D19" s="34">
        <v>2.644217906326385</v>
      </c>
      <c r="E19" s="34">
        <v>-1.3731804749862686</v>
      </c>
      <c r="F19" s="34">
        <v>-0.08287226915276724</v>
      </c>
      <c r="G19" s="34">
        <v>-0.9865201032434046</v>
      </c>
      <c r="H19" s="34">
        <v>3.511408493150614</v>
      </c>
      <c r="I19" s="34">
        <v>1.6984473886946239</v>
      </c>
      <c r="J19" s="34">
        <v>-4.619702518952984</v>
      </c>
      <c r="K19" s="34">
        <v>-17.280101859294838</v>
      </c>
      <c r="L19" s="34">
        <v>24.01111730358032</v>
      </c>
      <c r="M19" s="4" t="s">
        <v>82</v>
      </c>
    </row>
    <row r="20" spans="1:13" ht="17.25" customHeight="1">
      <c r="A20" s="20" t="s">
        <v>102</v>
      </c>
      <c r="B20" s="33" t="s">
        <v>38</v>
      </c>
      <c r="C20" s="34">
        <v>-1.6076134657858177</v>
      </c>
      <c r="D20" s="34">
        <v>1.4559116975272568</v>
      </c>
      <c r="E20" s="34">
        <v>-6.998707632096002</v>
      </c>
      <c r="F20" s="34">
        <v>1.9660034150876804</v>
      </c>
      <c r="G20" s="34">
        <v>-1.3226063765500173</v>
      </c>
      <c r="H20" s="34">
        <v>2.1904335755504434</v>
      </c>
      <c r="I20" s="34">
        <v>2.475959526051952</v>
      </c>
      <c r="J20" s="34">
        <v>1.1811101784047873</v>
      </c>
      <c r="K20" s="34">
        <v>-13.084505951492309</v>
      </c>
      <c r="L20" s="34">
        <v>4.257759269325612</v>
      </c>
      <c r="M20" s="4" t="s">
        <v>83</v>
      </c>
    </row>
    <row r="21" spans="1:13" ht="17.25" customHeight="1">
      <c r="A21" s="3" t="s">
        <v>44</v>
      </c>
      <c r="B21" s="33" t="s">
        <v>38</v>
      </c>
      <c r="C21" s="34">
        <v>10.05433964502811</v>
      </c>
      <c r="D21" s="34">
        <v>1.0006429834432007</v>
      </c>
      <c r="E21" s="34">
        <v>-9.861551302269788</v>
      </c>
      <c r="F21" s="34">
        <v>13.702669502909192</v>
      </c>
      <c r="G21" s="34">
        <v>-1.2582478707405476</v>
      </c>
      <c r="H21" s="34">
        <v>1.6426189944955816</v>
      </c>
      <c r="I21" s="34">
        <v>-13.86074476191197</v>
      </c>
      <c r="J21" s="34">
        <v>13.832705778306353</v>
      </c>
      <c r="K21" s="34">
        <v>19.62311039200124</v>
      </c>
      <c r="L21" s="34">
        <v>-6.108622072666725</v>
      </c>
      <c r="M21" s="4" t="s">
        <v>17</v>
      </c>
    </row>
    <row r="22" spans="1:13" ht="17.25" customHeight="1">
      <c r="A22" s="13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4"/>
    </row>
    <row r="23" spans="1:13" ht="17.25" customHeight="1">
      <c r="A23" s="3" t="s">
        <v>103</v>
      </c>
      <c r="B23" s="33" t="s">
        <v>38</v>
      </c>
      <c r="C23" s="34">
        <v>0.7849079870042797</v>
      </c>
      <c r="D23" s="34">
        <v>-1.3181255824415983</v>
      </c>
      <c r="E23" s="34">
        <v>-0.03616523163717522</v>
      </c>
      <c r="F23" s="34">
        <v>1.3736959859881548</v>
      </c>
      <c r="G23" s="34">
        <v>-1.251427247051451</v>
      </c>
      <c r="H23" s="34">
        <v>-0.05403624444053623</v>
      </c>
      <c r="I23" s="34">
        <v>-0.23540170049236586</v>
      </c>
      <c r="J23" s="34">
        <v>-0.2695889054482259</v>
      </c>
      <c r="K23" s="34">
        <v>0.7997704419163032</v>
      </c>
      <c r="L23" s="34">
        <v>1.5529837383823741</v>
      </c>
      <c r="M23" s="4" t="s">
        <v>18</v>
      </c>
    </row>
    <row r="24" spans="1:13" ht="17.25" customHeight="1">
      <c r="A24" s="14"/>
      <c r="B24" s="33"/>
      <c r="C24" s="34" t="s">
        <v>117</v>
      </c>
      <c r="D24" s="34"/>
      <c r="E24" s="34"/>
      <c r="F24" s="34"/>
      <c r="G24" s="34"/>
      <c r="H24" s="34"/>
      <c r="I24" s="34"/>
      <c r="J24" s="34"/>
      <c r="K24" s="34"/>
      <c r="L24" s="34"/>
      <c r="M24" s="4"/>
    </row>
    <row r="25" spans="1:13" ht="17.25" customHeight="1">
      <c r="A25" s="22" t="s">
        <v>90</v>
      </c>
      <c r="B25" s="33" t="s">
        <v>38</v>
      </c>
      <c r="C25" s="34">
        <v>-5.569867169570331</v>
      </c>
      <c r="D25" s="34">
        <v>4.150383875873076</v>
      </c>
      <c r="E25" s="34">
        <v>-4.98959245375733</v>
      </c>
      <c r="F25" s="34">
        <v>19.495181918186976</v>
      </c>
      <c r="G25" s="34">
        <v>-11.96882706294108</v>
      </c>
      <c r="H25" s="34">
        <v>3.7496586771120333</v>
      </c>
      <c r="I25" s="34">
        <v>0.5366158166704826</v>
      </c>
      <c r="J25" s="34">
        <v>6.780849485664531</v>
      </c>
      <c r="K25" s="34">
        <v>0.13007042337584984</v>
      </c>
      <c r="L25" s="34">
        <v>-0.21671264628343456</v>
      </c>
      <c r="M25" s="4" t="s">
        <v>19</v>
      </c>
    </row>
    <row r="26" spans="1:13" ht="17.25" customHeight="1">
      <c r="A26" s="5" t="s">
        <v>91</v>
      </c>
      <c r="B26" s="33" t="s">
        <v>38</v>
      </c>
      <c r="C26" s="34">
        <v>-5.97836769824468</v>
      </c>
      <c r="D26" s="34">
        <v>5.053570584490474</v>
      </c>
      <c r="E26" s="34">
        <v>-3.1092605295238274</v>
      </c>
      <c r="F26" s="34">
        <v>15.385133930678553</v>
      </c>
      <c r="G26" s="34">
        <v>-8.563603664613828</v>
      </c>
      <c r="H26" s="34">
        <v>1.1446086681588419</v>
      </c>
      <c r="I26" s="34">
        <v>-0.15730663394133426</v>
      </c>
      <c r="J26" s="34">
        <v>5.868013281507345</v>
      </c>
      <c r="K26" s="34">
        <v>5.623429707874039</v>
      </c>
      <c r="L26" s="34">
        <v>0.524348711846967</v>
      </c>
      <c r="M26" s="4" t="s">
        <v>16</v>
      </c>
    </row>
    <row r="27" spans="1:13" ht="17.25" customHeight="1">
      <c r="A27" s="5" t="s">
        <v>104</v>
      </c>
      <c r="B27" s="33" t="s">
        <v>38</v>
      </c>
      <c r="C27" s="34">
        <v>-7.017646541972489</v>
      </c>
      <c r="D27" s="34">
        <v>3.0233521620200543</v>
      </c>
      <c r="E27" s="34">
        <v>-1.2607504318108975</v>
      </c>
      <c r="F27" s="34">
        <v>22.319629340127367</v>
      </c>
      <c r="G27" s="34">
        <v>-11.979686588456284</v>
      </c>
      <c r="H27" s="34">
        <v>-1.1701084249518656</v>
      </c>
      <c r="I27" s="34">
        <v>3.885431976056619</v>
      </c>
      <c r="J27" s="34">
        <v>4.382055467814228</v>
      </c>
      <c r="K27" s="34">
        <v>3.9390499552152347</v>
      </c>
      <c r="L27" s="34">
        <v>-1.705629880426618</v>
      </c>
      <c r="M27" s="4" t="s">
        <v>21</v>
      </c>
    </row>
    <row r="28" spans="1:13" ht="17.25" customHeight="1">
      <c r="A28" s="5" t="s">
        <v>45</v>
      </c>
      <c r="B28" s="33" t="s">
        <v>38</v>
      </c>
      <c r="C28" s="34">
        <v>16.57990795333204</v>
      </c>
      <c r="D28" s="34">
        <v>3.673050628321306</v>
      </c>
      <c r="E28" s="34">
        <v>-1.1772332350254988</v>
      </c>
      <c r="F28" s="34">
        <v>8.011847938938278</v>
      </c>
      <c r="G28" s="34">
        <v>-1.8228550032906465</v>
      </c>
      <c r="H28" s="34">
        <v>-0.5249765381055038</v>
      </c>
      <c r="I28" s="34">
        <v>-3.2619307930766506</v>
      </c>
      <c r="J28" s="34">
        <v>-1.4036242633565288</v>
      </c>
      <c r="K28" s="34">
        <v>-0.874822944193665</v>
      </c>
      <c r="L28" s="34">
        <v>-6.453515970700452</v>
      </c>
      <c r="M28" s="4" t="s">
        <v>22</v>
      </c>
    </row>
    <row r="29" spans="1:13" ht="17.25" customHeight="1">
      <c r="A29" s="5" t="s">
        <v>46</v>
      </c>
      <c r="B29" s="33" t="s">
        <v>38</v>
      </c>
      <c r="C29" s="34">
        <v>-10.683739679186012</v>
      </c>
      <c r="D29" s="34">
        <v>2.8918972926285313</v>
      </c>
      <c r="E29" s="34">
        <v>-1.2780327770666289</v>
      </c>
      <c r="F29" s="34">
        <v>25.350910473602095</v>
      </c>
      <c r="G29" s="34">
        <v>-13.828310705757152</v>
      </c>
      <c r="H29" s="34">
        <v>-1.3049724188365253</v>
      </c>
      <c r="I29" s="34">
        <v>5.404681041390447</v>
      </c>
      <c r="J29" s="34">
        <v>5.518284818959707</v>
      </c>
      <c r="K29" s="34">
        <v>4.833314670494349</v>
      </c>
      <c r="L29" s="34">
        <v>-0.8634172177296007</v>
      </c>
      <c r="M29" s="4" t="s">
        <v>23</v>
      </c>
    </row>
    <row r="30" spans="1:13" ht="17.25" customHeight="1">
      <c r="A30" s="5" t="s">
        <v>105</v>
      </c>
      <c r="B30" s="33" t="s">
        <v>38</v>
      </c>
      <c r="C30" s="34">
        <v>-3.0127964711000543</v>
      </c>
      <c r="D30" s="34">
        <v>10.598329298644703</v>
      </c>
      <c r="E30" s="34">
        <v>-7.78909558562757</v>
      </c>
      <c r="F30" s="34">
        <v>-3.05236064194202</v>
      </c>
      <c r="G30" s="34">
        <v>2.9120252567534477</v>
      </c>
      <c r="H30" s="34">
        <v>7.767099225696605</v>
      </c>
      <c r="I30" s="34">
        <v>-10.703251454886741</v>
      </c>
      <c r="J30" s="34">
        <v>10.34504190778951</v>
      </c>
      <c r="K30" s="34">
        <v>10.37451431236689</v>
      </c>
      <c r="L30" s="34">
        <v>6.410390926253862</v>
      </c>
      <c r="M30" s="4" t="s">
        <v>24</v>
      </c>
    </row>
    <row r="31" spans="1:13" ht="17.25" customHeight="1">
      <c r="A31" s="5" t="s">
        <v>45</v>
      </c>
      <c r="B31" s="33" t="s">
        <v>38</v>
      </c>
      <c r="C31" s="34">
        <v>-19.36919136063957</v>
      </c>
      <c r="D31" s="34">
        <v>122.7774547775589</v>
      </c>
      <c r="E31" s="34">
        <v>-30.309127182851782</v>
      </c>
      <c r="F31" s="34">
        <v>-35.48922390337862</v>
      </c>
      <c r="G31" s="34">
        <v>-13.246576259010535</v>
      </c>
      <c r="H31" s="34">
        <v>64.01961153218294</v>
      </c>
      <c r="I31" s="34">
        <v>-33.206005365975564</v>
      </c>
      <c r="J31" s="34">
        <v>-5.166224293484523</v>
      </c>
      <c r="K31" s="34">
        <v>8.05001146570914</v>
      </c>
      <c r="L31" s="34">
        <v>39.85350431618355</v>
      </c>
      <c r="M31" s="4" t="s">
        <v>22</v>
      </c>
    </row>
    <row r="32" spans="1:13" ht="17.25" customHeight="1">
      <c r="A32" s="5" t="s">
        <v>46</v>
      </c>
      <c r="B32" s="33" t="s">
        <v>38</v>
      </c>
      <c r="C32" s="34">
        <v>10.692173444404428</v>
      </c>
      <c r="D32" s="34">
        <v>6.234737883453323</v>
      </c>
      <c r="E32" s="34">
        <v>-7.813260414576528</v>
      </c>
      <c r="F32" s="34">
        <v>25.378421481399815</v>
      </c>
      <c r="G32" s="34">
        <v>-31.164587506297604</v>
      </c>
      <c r="H32" s="34">
        <v>8.54743719765574</v>
      </c>
      <c r="I32" s="34">
        <v>13.626282451716087</v>
      </c>
      <c r="J32" s="34">
        <v>-11.387997971314013</v>
      </c>
      <c r="K32" s="34">
        <v>39.235203124316676</v>
      </c>
      <c r="L32" s="34">
        <v>-1.6728667392737484</v>
      </c>
      <c r="M32" s="4" t="s">
        <v>23</v>
      </c>
    </row>
    <row r="33" spans="1:13" ht="17.25" customHeight="1">
      <c r="A33" s="5" t="s">
        <v>106</v>
      </c>
      <c r="B33" s="33" t="s">
        <v>38</v>
      </c>
      <c r="C33" s="34">
        <v>-5.06925341415414</v>
      </c>
      <c r="D33" s="34">
        <v>8.82843528464068</v>
      </c>
      <c r="E33" s="34">
        <v>-6.6670398343038</v>
      </c>
      <c r="F33" s="34">
        <v>-7.585422067708125</v>
      </c>
      <c r="G33" s="34">
        <v>12.657953878126271</v>
      </c>
      <c r="H33" s="34">
        <v>6.524082732462233</v>
      </c>
      <c r="I33" s="34">
        <v>-14.135719867007035</v>
      </c>
      <c r="J33" s="34">
        <v>15.57278627335339</v>
      </c>
      <c r="K33" s="34">
        <v>5.509255812614722</v>
      </c>
      <c r="L33" s="34">
        <v>7.5454583329809255</v>
      </c>
      <c r="M33" s="4" t="s">
        <v>25</v>
      </c>
    </row>
    <row r="34" spans="1:13" ht="17.25" customHeight="1">
      <c r="A34" s="5" t="s">
        <v>107</v>
      </c>
      <c r="B34" s="33" t="s">
        <v>7</v>
      </c>
      <c r="C34" s="34" t="s">
        <v>7</v>
      </c>
      <c r="D34" s="34" t="s">
        <v>7</v>
      </c>
      <c r="E34" s="34" t="s">
        <v>7</v>
      </c>
      <c r="F34" s="34" t="s">
        <v>7</v>
      </c>
      <c r="G34" s="34" t="s">
        <v>7</v>
      </c>
      <c r="H34" s="34" t="s">
        <v>7</v>
      </c>
      <c r="I34" s="34" t="s">
        <v>7</v>
      </c>
      <c r="J34" s="34" t="s">
        <v>7</v>
      </c>
      <c r="K34" s="34" t="s">
        <v>7</v>
      </c>
      <c r="L34" s="34" t="s">
        <v>7</v>
      </c>
      <c r="M34" s="4" t="s">
        <v>17</v>
      </c>
    </row>
    <row r="35" spans="1:13" ht="17.25" customHeight="1">
      <c r="A35" s="5" t="s">
        <v>108</v>
      </c>
      <c r="B35" s="33" t="s">
        <v>7</v>
      </c>
      <c r="C35" s="33" t="s">
        <v>7</v>
      </c>
      <c r="D35" s="33" t="s">
        <v>7</v>
      </c>
      <c r="E35" s="33" t="s">
        <v>7</v>
      </c>
      <c r="F35" s="33" t="s">
        <v>7</v>
      </c>
      <c r="G35" s="33" t="s">
        <v>7</v>
      </c>
      <c r="H35" s="33" t="s">
        <v>7</v>
      </c>
      <c r="I35" s="33" t="s">
        <v>7</v>
      </c>
      <c r="J35" s="33" t="s">
        <v>7</v>
      </c>
      <c r="K35" s="33" t="s">
        <v>7</v>
      </c>
      <c r="L35" s="33" t="s">
        <v>7</v>
      </c>
      <c r="M35" s="4" t="s">
        <v>21</v>
      </c>
    </row>
    <row r="36" spans="1:13" ht="17.25" customHeight="1">
      <c r="A36" s="13" t="s">
        <v>109</v>
      </c>
      <c r="B36" s="33" t="s">
        <v>7</v>
      </c>
      <c r="C36" s="33" t="s">
        <v>7</v>
      </c>
      <c r="D36" s="33" t="s">
        <v>7</v>
      </c>
      <c r="E36" s="33" t="s">
        <v>7</v>
      </c>
      <c r="F36" s="33" t="s">
        <v>7</v>
      </c>
      <c r="G36" s="33" t="s">
        <v>7</v>
      </c>
      <c r="H36" s="33" t="s">
        <v>7</v>
      </c>
      <c r="I36" s="33" t="s">
        <v>7</v>
      </c>
      <c r="J36" s="33" t="s">
        <v>7</v>
      </c>
      <c r="K36" s="33" t="s">
        <v>7</v>
      </c>
      <c r="L36" s="33" t="s">
        <v>7</v>
      </c>
      <c r="M36" s="4" t="s">
        <v>24</v>
      </c>
    </row>
    <row r="37" spans="1:13" ht="17.25" customHeight="1">
      <c r="A37" s="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4" t="s">
        <v>5</v>
      </c>
    </row>
    <row r="38" spans="1:13" ht="17.25" customHeight="1">
      <c r="A38" s="5" t="s">
        <v>110</v>
      </c>
      <c r="B38" s="33" t="s">
        <v>38</v>
      </c>
      <c r="C38" s="33" t="s">
        <v>38</v>
      </c>
      <c r="D38" s="33" t="s">
        <v>38</v>
      </c>
      <c r="E38" s="33" t="s">
        <v>38</v>
      </c>
      <c r="F38" s="33" t="s">
        <v>38</v>
      </c>
      <c r="G38" s="33" t="s">
        <v>38</v>
      </c>
      <c r="H38" s="33" t="s">
        <v>38</v>
      </c>
      <c r="I38" s="33" t="s">
        <v>38</v>
      </c>
      <c r="J38" s="33" t="s">
        <v>38</v>
      </c>
      <c r="K38" s="33" t="s">
        <v>38</v>
      </c>
      <c r="L38" s="33" t="s">
        <v>38</v>
      </c>
      <c r="M38" s="4" t="s">
        <v>30</v>
      </c>
    </row>
    <row r="39" spans="1:13" ht="17.25" customHeight="1">
      <c r="A39" s="17" t="s">
        <v>114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4" t="s">
        <v>5</v>
      </c>
    </row>
    <row r="40" spans="1:13" ht="17.25" customHeight="1">
      <c r="A40" s="1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6" t="s">
        <v>5</v>
      </c>
    </row>
    <row r="41" spans="1:13" ht="17.25" customHeight="1">
      <c r="A41" s="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" t="s">
        <v>5</v>
      </c>
    </row>
    <row r="42" spans="1:13" ht="17.25" customHeight="1">
      <c r="A42" s="21" t="s">
        <v>111</v>
      </c>
      <c r="B42" s="33" t="s">
        <v>38</v>
      </c>
      <c r="C42" s="33">
        <v>-0.7910779404227908</v>
      </c>
      <c r="D42" s="33">
        <v>0.8841346890412938</v>
      </c>
      <c r="E42" s="33">
        <v>-3.82920474166768</v>
      </c>
      <c r="F42" s="33">
        <v>7.709509971118655</v>
      </c>
      <c r="G42" s="33">
        <v>1.7583993899388473</v>
      </c>
      <c r="H42" s="33">
        <v>0.42160757198006493</v>
      </c>
      <c r="I42" s="33">
        <v>1.4917733441343062</v>
      </c>
      <c r="J42" s="33">
        <v>-0.9539776291094482</v>
      </c>
      <c r="K42" s="33">
        <v>-4.167499026010379</v>
      </c>
      <c r="L42" s="33">
        <v>1.9299639836217075</v>
      </c>
      <c r="M42" s="4" t="s">
        <v>32</v>
      </c>
    </row>
    <row r="43" spans="1:13" ht="17.25" customHeight="1">
      <c r="A43" s="1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" t="s">
        <v>5</v>
      </c>
    </row>
    <row r="44" spans="14:65" ht="13.5" customHeight="1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</row>
    <row r="45" spans="14:65" ht="13.5" customHeight="1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</row>
    <row r="46" spans="14:65" ht="13.5" customHeight="1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</row>
  </sheetData>
  <sheetProtection/>
  <mergeCells count="3">
    <mergeCell ref="A3:A5"/>
    <mergeCell ref="M3:M5"/>
    <mergeCell ref="B3:L3"/>
  </mergeCells>
  <printOptions horizontalCentered="1"/>
  <pageMargins left="0.7874015748031497" right="0.5905511811023623" top="0.7874015748031497" bottom="0.5511811023622047" header="0.35433070866141736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峰松 圭吾</cp:lastModifiedBy>
  <cp:lastPrinted>2024-03-07T04:24:13Z</cp:lastPrinted>
  <dcterms:created xsi:type="dcterms:W3CDTF">1998-10-02T04:37:29Z</dcterms:created>
  <dcterms:modified xsi:type="dcterms:W3CDTF">2024-03-07T06:12:25Z</dcterms:modified>
  <cp:category/>
  <cp:version/>
  <cp:contentType/>
  <cp:contentStatus/>
</cp:coreProperties>
</file>