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ivfs\所属用ファイルサーバ\02520\40財政班\000 旧地方債班（起債・公営企業等）\521 公営企業全般（決算統計等）\48 経営比較分析表の公表\R5\01_公営企業に係る経営比較分析表（令和４年度決算）の分析等について\06_公表用\02_下水道事業\"/>
    </mc:Choice>
  </mc:AlternateContent>
  <xr:revisionPtr revIDLastSave="0" documentId="13_ncr:1_{D184F599-A100-4C2B-9A8C-9045B19FAE38}" xr6:coauthVersionLast="47" xr6:coauthVersionMax="47" xr10:uidLastSave="{00000000-0000-0000-0000-000000000000}"/>
  <workbookProtection workbookAlgorithmName="SHA-512" workbookHashValue="dpkuSw649mdb8rulANAjN2C5rRq6+6054i2jTshXPmib5H1RArKEOnhaPKI86zvMqVXAF7IQNLeUZy5O38dhwA==" workbookSaltValue="UeQyANDPRT0R5JgLix3lvw==" workbookSpinCount="100000" lockStructure="1"/>
  <bookViews>
    <workbookView xWindow="2868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BB8" i="4" s="1"/>
  <c r="T6" i="5"/>
  <c r="AT8" i="4" s="1"/>
  <c r="S6" i="5"/>
  <c r="AL8" i="4" s="1"/>
  <c r="R6" i="5"/>
  <c r="Q6" i="5"/>
  <c r="P6" i="5"/>
  <c r="P10" i="4" s="1"/>
  <c r="O6" i="5"/>
  <c r="N6" i="5"/>
  <c r="B10" i="4" s="1"/>
  <c r="M6" i="5"/>
  <c r="AD8" i="4" s="1"/>
  <c r="L6" i="5"/>
  <c r="K6" i="5"/>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J85" i="4"/>
  <c r="G85" i="4"/>
  <c r="E85" i="4"/>
  <c r="BB10" i="4"/>
  <c r="AD10" i="4"/>
  <c r="W10" i="4"/>
  <c r="I10" i="4"/>
  <c r="W8" i="4"/>
  <c r="P8" i="4"/>
  <c r="B8" i="4"/>
</calcChain>
</file>

<file path=xl/sharedStrings.xml><?xml version="1.0" encoding="utf-8"?>
<sst xmlns="http://schemas.openxmlformats.org/spreadsheetml/2006/main" count="231" uniqueCount="118">
  <si>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</si>
  <si>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</si>
  <si>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</si>
  <si>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</si>
  <si>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</si>
  <si>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</si>
  <si>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</si>
  <si>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</si>
  <si>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</si>
  <si>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</si>
  <si>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</si>
  <si>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</si>
  <si>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</si>
  <si>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</si>
  <si>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</si>
  <si>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</si>
  <si>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</si>
  <si>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</si>
  <si>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</si>
  <si>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</si>
  <si>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</si>
  <si>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</si>
  <si>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</si>
  <si>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</si>
  <si>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</si>
  <si>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</si>
  <si>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</si>
  <si>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</si>
  <si>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</si>
  <si>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</si>
  <si>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</si>
  <si>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</si>
  <si>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</si>
  <si>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</si>
  <si>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</si>
  <si>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</si>
  <si>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</si>
  <si>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</si>
  <si>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</si>
  <si>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</si>
  <si>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</si>
  <si>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</si>
  <si>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</si>
  <si>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</si>
  <si>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</si>
  <si>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</si>
  <si>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</si>
  <si>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</si>
  <si>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</si>
  <si>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</si>
  <si>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</si>
  <si>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</si>
  <si>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</si>
  <si>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</si>
  <si>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</si>
  <si>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</si>
  <si>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</si>
  <si>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</si>
  <si>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</si>
  <si>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</si>
  <si>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</si>
  <si>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</si>
  <si>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</si>
  <si>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</si>
  <si>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</si>
  <si>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</si>
  <si>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</si>
  <si>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</si>
  <si>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</si>
  <si>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</si>
  <si>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</si>
  <si>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</si>
  <si>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</si>
  <si>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</si>
  <si>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</si>
  <si>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</si>
  <si>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</si>
  <si>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</si>
  <si>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</si>
  <si>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</si>
  <si>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</si>
  <si>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</si>
  <si>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</si>
  <si>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</si>
  <si>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</si>
  <si>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</si>
  <si>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</si>
  <si>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</si>
  <si>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</si>
  <si>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</si>
  <si>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</si>
  <si>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</si>
  <si>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</si>
  <si>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</si>
  <si>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</si>
  <si>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</si>
  <si>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大村市</t>
  </si>
  <si>
    <t>法適用</t>
  </si>
  <si>
    <t>下水道事業</t>
  </si>
  <si>
    <t>公共下水道</t>
  </si>
  <si>
    <t>Bd1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</si>
  <si>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</si>
  <si>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</si>
  <si>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</si>
  <si>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</si>
  <si>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</si>
  <si>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</si>
  <si>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</si>
  <si>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</si>
  <si>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</si>
  <si>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</si>
  <si>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</si>
  <si>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</si>
  <si>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</si>
  <si>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</si>
  <si>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今年度は「大村市下水道事業経営戦略２０２１」に基づき、適正な業務運営、維持管理に努め、健全な経営状況であるといえます。
　下水道事業は、大量の資産を抱えていることから、資産の老朽化の進行により更新需要の増大が予測されます。「大村市下水道事業経営戦略２０２１」やストックマネジメント計画により、計画的な更新を行う必要があります。</t>
    <rPh sb="1" eb="4">
      <t>コンネンド</t>
    </rPh>
    <rPh sb="6" eb="9">
      <t>オオムラシ</t>
    </rPh>
    <rPh sb="10" eb="12">
      <t>スイドウ</t>
    </rPh>
    <rPh sb="12" eb="14">
      <t>ジギョウ</t>
    </rPh>
    <rPh sb="14" eb="18">
      <t>ケイエイセンリャク</t>
    </rPh>
    <rPh sb="24" eb="25">
      <t>モト</t>
    </rPh>
    <rPh sb="28" eb="30">
      <t>テキセイ</t>
    </rPh>
    <rPh sb="31" eb="33">
      <t>ギョウム</t>
    </rPh>
    <rPh sb="33" eb="35">
      <t>ウンエイ</t>
    </rPh>
    <rPh sb="36" eb="38">
      <t>イジ</t>
    </rPh>
    <rPh sb="38" eb="40">
      <t>カンリ</t>
    </rPh>
    <rPh sb="41" eb="42">
      <t>ツト</t>
    </rPh>
    <rPh sb="44" eb="46">
      <t>ケンゼン</t>
    </rPh>
    <rPh sb="47" eb="49">
      <t>ケイエイ</t>
    </rPh>
    <rPh sb="49" eb="51">
      <t>ジョウキョウ</t>
    </rPh>
    <rPh sb="62" eb="65">
      <t>ゲスイドウ</t>
    </rPh>
    <rPh sb="65" eb="67">
      <t>ジギョウ</t>
    </rPh>
    <rPh sb="69" eb="71">
      <t>タイリョウ</t>
    </rPh>
    <rPh sb="72" eb="74">
      <t>シサン</t>
    </rPh>
    <rPh sb="75" eb="76">
      <t>カカ</t>
    </rPh>
    <rPh sb="85" eb="87">
      <t>シサン</t>
    </rPh>
    <rPh sb="88" eb="90">
      <t>ロウキュウ</t>
    </rPh>
    <rPh sb="90" eb="91">
      <t>カ</t>
    </rPh>
    <rPh sb="92" eb="94">
      <t>シンコウ</t>
    </rPh>
    <rPh sb="97" eb="99">
      <t>コウシン</t>
    </rPh>
    <rPh sb="99" eb="101">
      <t>ジュヨウ</t>
    </rPh>
    <rPh sb="102" eb="104">
      <t>ゾウダイ</t>
    </rPh>
    <rPh sb="105" eb="107">
      <t>ヨソク</t>
    </rPh>
    <rPh sb="113" eb="116">
      <t>オオムラシ</t>
    </rPh>
    <rPh sb="116" eb="121">
      <t>ゲスイドウジギョウ</t>
    </rPh>
    <rPh sb="121" eb="123">
      <t>ケイエイ</t>
    </rPh>
    <rPh sb="123" eb="125">
      <t>センリャク</t>
    </rPh>
    <rPh sb="141" eb="143">
      <t>ケイカク</t>
    </rPh>
    <rPh sb="147" eb="150">
      <t>ケイカクテキ</t>
    </rPh>
    <rPh sb="151" eb="153">
      <t>コウシン</t>
    </rPh>
    <rPh sb="154" eb="155">
      <t>オコナ</t>
    </rPh>
    <rPh sb="156" eb="158">
      <t>ヒツヨウ</t>
    </rPh>
    <phoneticPr fontId="2"/>
  </si>
  <si>
    <t>①経常収支率⑤経費回収率
　前年度に続き100%以上を確保しており、費用を収益で賄えております。今後も将来の改築に備えて利益を確保していく必要があります。
②累積欠損金比率
　平成２６年度の新会計基準適用以降、累積欠損金は生じておりません。
③流動比率
　前年度に引き続き100％以上を維持できており、短期的な支払能力に問題はないといえます。
④企業債残高対事業規模比率
　類似団体平均値と比較すると低くなっており、前年度と比較しても減少しています。今後も計画的に施設の整備を行いながら、将来世代への過度の負担を避けるため、引き続き企業債の発行を抑制し、企業債残高を減少させる必要があります。
⑥汚水処理原価
　類似団体平均値と比較して低くなっており、汚水処理に要する費用が抑えられております。
⑦施設利用率
　類似団体平均値と比較しても高く、施設を有効活用できております。本市の人口増の状況や近年の大雨等の状況を考慮し、施設の整備や更新を行う必要があります。
⑧水洗化率
　類似団体及び全国の平均値より高くなっております。下水道事業に対する市民の皆様のご理解により、水洗化を進めていきます。</t>
    <rPh sb="1" eb="3">
      <t>ケイジョウ</t>
    </rPh>
    <rPh sb="3" eb="5">
      <t>シュウシ</t>
    </rPh>
    <rPh sb="7" eb="9">
      <t>ケイヒ</t>
    </rPh>
    <rPh sb="9" eb="11">
      <t>カイシュウ</t>
    </rPh>
    <rPh sb="11" eb="12">
      <t>リツ</t>
    </rPh>
    <rPh sb="16" eb="17">
      <t>ド</t>
    </rPh>
    <rPh sb="18" eb="19">
      <t>ツヅ</t>
    </rPh>
    <rPh sb="34" eb="36">
      <t>ヒヨウ</t>
    </rPh>
    <rPh sb="37" eb="39">
      <t>シュウエキ</t>
    </rPh>
    <rPh sb="40" eb="41">
      <t>マカナ</t>
    </rPh>
    <rPh sb="48" eb="50">
      <t>コンゴ</t>
    </rPh>
    <rPh sb="51" eb="53">
      <t>ショウライ</t>
    </rPh>
    <rPh sb="54" eb="56">
      <t>カイチク</t>
    </rPh>
    <rPh sb="57" eb="58">
      <t>ソナ</t>
    </rPh>
    <rPh sb="60" eb="62">
      <t>リエキ</t>
    </rPh>
    <rPh sb="63" eb="65">
      <t>カクホ</t>
    </rPh>
    <rPh sb="69" eb="71">
      <t>ヒツヨウ</t>
    </rPh>
    <rPh sb="80" eb="82">
      <t>ルイセキ</t>
    </rPh>
    <rPh sb="82" eb="84">
      <t>ケッソン</t>
    </rPh>
    <rPh sb="84" eb="85">
      <t>キン</t>
    </rPh>
    <rPh sb="85" eb="87">
      <t>ヒリツ</t>
    </rPh>
    <rPh sb="89" eb="91">
      <t>ヘイセイ</t>
    </rPh>
    <rPh sb="93" eb="95">
      <t>ネンド</t>
    </rPh>
    <rPh sb="96" eb="101">
      <t>シンカイケイキジュン</t>
    </rPh>
    <rPh sb="101" eb="103">
      <t>テキヨウ</t>
    </rPh>
    <rPh sb="103" eb="105">
      <t>イコウ</t>
    </rPh>
    <rPh sb="106" eb="108">
      <t>ルイセキ</t>
    </rPh>
    <rPh sb="108" eb="110">
      <t>ケッソン</t>
    </rPh>
    <rPh sb="110" eb="111">
      <t>キン</t>
    </rPh>
    <rPh sb="112" eb="113">
      <t>ショウ</t>
    </rPh>
    <rPh sb="124" eb="126">
      <t>リュウドウ</t>
    </rPh>
    <rPh sb="126" eb="128">
      <t>ヒリツ</t>
    </rPh>
    <rPh sb="130" eb="133">
      <t>ゼンネンド</t>
    </rPh>
    <rPh sb="134" eb="135">
      <t>ヒ</t>
    </rPh>
    <rPh sb="136" eb="137">
      <t>ツヅ</t>
    </rPh>
    <rPh sb="142" eb="144">
      <t>イジョウ</t>
    </rPh>
    <rPh sb="145" eb="147">
      <t>イジ</t>
    </rPh>
    <rPh sb="153" eb="156">
      <t>タンキテキ</t>
    </rPh>
    <rPh sb="157" eb="159">
      <t>シハライ</t>
    </rPh>
    <rPh sb="159" eb="161">
      <t>ノウリョク</t>
    </rPh>
    <rPh sb="162" eb="164">
      <t>モンダイ</t>
    </rPh>
    <rPh sb="176" eb="178">
      <t>キギョウ</t>
    </rPh>
    <rPh sb="178" eb="179">
      <t>サイ</t>
    </rPh>
    <rPh sb="179" eb="181">
      <t>ザンダカ</t>
    </rPh>
    <rPh sb="181" eb="182">
      <t>タイ</t>
    </rPh>
    <rPh sb="182" eb="184">
      <t>ジギョウ</t>
    </rPh>
    <rPh sb="184" eb="186">
      <t>キボ</t>
    </rPh>
    <rPh sb="186" eb="188">
      <t>ヒリツ</t>
    </rPh>
    <rPh sb="194" eb="197">
      <t>ヘイキンチ</t>
    </rPh>
    <rPh sb="203" eb="204">
      <t>ヒク</t>
    </rPh>
    <rPh sb="211" eb="214">
      <t>ゼンネンド</t>
    </rPh>
    <rPh sb="215" eb="217">
      <t>ヒカク</t>
    </rPh>
    <rPh sb="220" eb="222">
      <t>ゲンショウ</t>
    </rPh>
    <rPh sb="228" eb="230">
      <t>コンゴ</t>
    </rPh>
    <rPh sb="231" eb="234">
      <t>ケイカクテキ</t>
    </rPh>
    <rPh sb="238" eb="240">
      <t>セイビ</t>
    </rPh>
    <rPh sb="247" eb="249">
      <t>ショウライ</t>
    </rPh>
    <rPh sb="249" eb="251">
      <t>セダイ</t>
    </rPh>
    <rPh sb="253" eb="255">
      <t>カド</t>
    </rPh>
    <rPh sb="256" eb="258">
      <t>フタン</t>
    </rPh>
    <rPh sb="259" eb="260">
      <t>サ</t>
    </rPh>
    <rPh sb="265" eb="266">
      <t>ヒ</t>
    </rPh>
    <rPh sb="267" eb="268">
      <t>ツヅ</t>
    </rPh>
    <rPh sb="269" eb="271">
      <t>キギョウ</t>
    </rPh>
    <rPh sb="271" eb="272">
      <t>サイ</t>
    </rPh>
    <rPh sb="273" eb="275">
      <t>ハッコウ</t>
    </rPh>
    <rPh sb="276" eb="278">
      <t>ヨクセイ</t>
    </rPh>
    <rPh sb="280" eb="282">
      <t>キギョウ</t>
    </rPh>
    <rPh sb="282" eb="283">
      <t>サイ</t>
    </rPh>
    <rPh sb="302" eb="304">
      <t>オスイ</t>
    </rPh>
    <rPh sb="304" eb="306">
      <t>ショリ</t>
    </rPh>
    <rPh sb="306" eb="308">
      <t>ゲンカ</t>
    </rPh>
    <rPh sb="310" eb="312">
      <t>ルイジ</t>
    </rPh>
    <rPh sb="312" eb="314">
      <t>ダンタイ</t>
    </rPh>
    <rPh sb="314" eb="316">
      <t>ヘイキン</t>
    </rPh>
    <rPh sb="316" eb="317">
      <t>チ</t>
    </rPh>
    <rPh sb="318" eb="320">
      <t>ヒカク</t>
    </rPh>
    <rPh sb="322" eb="323">
      <t>ヒク</t>
    </rPh>
    <rPh sb="330" eb="332">
      <t>オスイ</t>
    </rPh>
    <rPh sb="332" eb="334">
      <t>ショリ</t>
    </rPh>
    <rPh sb="335" eb="336">
      <t>ヨウ</t>
    </rPh>
    <rPh sb="338" eb="340">
      <t>ヒヨウ</t>
    </rPh>
    <rPh sb="341" eb="342">
      <t>オサ</t>
    </rPh>
    <rPh sb="354" eb="356">
      <t>シセツ</t>
    </rPh>
    <rPh sb="356" eb="358">
      <t>リヨウ</t>
    </rPh>
    <rPh sb="358" eb="359">
      <t>リツ</t>
    </rPh>
    <rPh sb="361" eb="363">
      <t>ルイジ</t>
    </rPh>
    <rPh sb="363" eb="365">
      <t>ダンタイ</t>
    </rPh>
    <rPh sb="365" eb="367">
      <t>ヘイキン</t>
    </rPh>
    <rPh sb="367" eb="368">
      <t>チ</t>
    </rPh>
    <rPh sb="369" eb="371">
      <t>ヒカク</t>
    </rPh>
    <rPh sb="374" eb="375">
      <t>タカ</t>
    </rPh>
    <rPh sb="377" eb="379">
      <t>シセツ</t>
    </rPh>
    <rPh sb="380" eb="384">
      <t>ユウコウカツヨウ</t>
    </rPh>
    <rPh sb="392" eb="393">
      <t>ホン</t>
    </rPh>
    <rPh sb="393" eb="394">
      <t>シ</t>
    </rPh>
    <rPh sb="395" eb="397">
      <t>ジンコウ</t>
    </rPh>
    <rPh sb="397" eb="398">
      <t>ゾウ</t>
    </rPh>
    <rPh sb="399" eb="401">
      <t>ジョウキョウ</t>
    </rPh>
    <rPh sb="402" eb="404">
      <t>キンネン</t>
    </rPh>
    <rPh sb="405" eb="408">
      <t>オオアメトウ</t>
    </rPh>
    <rPh sb="409" eb="411">
      <t>ジョウキョウ</t>
    </rPh>
    <rPh sb="412" eb="414">
      <t>コウリョ</t>
    </rPh>
    <rPh sb="416" eb="418">
      <t>シセツ</t>
    </rPh>
    <rPh sb="419" eb="421">
      <t>セイビ</t>
    </rPh>
    <rPh sb="422" eb="424">
      <t>コウシン</t>
    </rPh>
    <rPh sb="425" eb="426">
      <t>オコナ</t>
    </rPh>
    <rPh sb="427" eb="429">
      <t>ヒツヨウ</t>
    </rPh>
    <rPh sb="438" eb="441">
      <t>スイセンカ</t>
    </rPh>
    <rPh sb="441" eb="442">
      <t>リツ</t>
    </rPh>
    <rPh sb="444" eb="446">
      <t>ルイジ</t>
    </rPh>
    <rPh sb="446" eb="448">
      <t>ダンタイ</t>
    </rPh>
    <rPh sb="448" eb="449">
      <t>オヨ</t>
    </rPh>
    <rPh sb="450" eb="452">
      <t>ゼンコク</t>
    </rPh>
    <rPh sb="453" eb="455">
      <t>ヘイキン</t>
    </rPh>
    <rPh sb="455" eb="456">
      <t>チ</t>
    </rPh>
    <rPh sb="458" eb="459">
      <t>タカ</t>
    </rPh>
    <phoneticPr fontId="2"/>
  </si>
  <si>
    <t>①有形固定資産減価償却率
　有形固定資産減価償却率が年々増加しており、今年度は４割を超える下水道施設の老朽化が進んでいる状況です。今後、ストックマネジメント計画に沿って、計画的に改築更新を行う必要があります。
②管渠経年化率③管渠改善率
　昭和４９年に施工した管渠が令和６年に耐用年数を迎えるため、今後多額の更新費用がかかることが想定されます。施設の長寿命化や費用の平準化を図るため、今後、管路とポンプ場のストックマネジメント計画を策定し計画的に改築していく必要があります。</t>
    <rPh sb="40" eb="41">
      <t>ワリ</t>
    </rPh>
    <rPh sb="42" eb="43">
      <t>コ</t>
    </rPh>
    <rPh sb="166" eb="168">
      <t>ソウテイ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</si>
</sst>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0.02</c:v>
                </c:pt>
                <c:pt idx="1">
                  <c:v>0</c:v>
                </c:pt>
                <c:pt idx="2">
                  <c:v>0</c:v>
                </c:pt>
                <c:pt idx="3">
                  <c:v>0</c:v>
                </c:pt>
                <c:pt idx="4">
                  <c:v>0</c:v>
                </c:pt>
              </c:numCache>
            </c:numRef>
          </c:val>
          <c:extLst>
            <c:ext xmlns:c16="http://schemas.microsoft.com/office/drawing/2014/chart" uri="{C3380CC4-5D6E-409C-BE32-E72D297353CC}">
              <c16:uniqueId val="{00000000-A02D-46D5-9B1F-4439E68E2E4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0.09</c:v>
                </c:pt>
                <c:pt idx="2">
                  <c:v>0.09</c:v>
                </c:pt>
                <c:pt idx="3">
                  <c:v>0.17</c:v>
                </c:pt>
                <c:pt idx="4">
                  <c:v>0.13</c:v>
                </c:pt>
              </c:numCache>
            </c:numRef>
          </c:val>
          <c:smooth val="0"/>
          <c:extLst>
            <c:ext xmlns:c16="http://schemas.microsoft.com/office/drawing/2014/chart" uri="{C3380CC4-5D6E-409C-BE32-E72D297353CC}">
              <c16:uniqueId val="{00000001-A02D-46D5-9B1F-4439E68E2E4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121.01</c:v>
                </c:pt>
                <c:pt idx="1">
                  <c:v>120.47</c:v>
                </c:pt>
                <c:pt idx="2">
                  <c:v>121.5</c:v>
                </c:pt>
                <c:pt idx="3">
                  <c:v>117.65</c:v>
                </c:pt>
                <c:pt idx="4">
                  <c:v>122.85</c:v>
                </c:pt>
              </c:numCache>
            </c:numRef>
          </c:val>
          <c:extLst>
            <c:ext xmlns:c16="http://schemas.microsoft.com/office/drawing/2014/chart" uri="{C3380CC4-5D6E-409C-BE32-E72D297353CC}">
              <c16:uniqueId val="{00000000-90D0-4054-8D2F-28278356DDD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c:v>
                </c:pt>
                <c:pt idx="1">
                  <c:v>106.99</c:v>
                </c:pt>
                <c:pt idx="2">
                  <c:v>107.85</c:v>
                </c:pt>
                <c:pt idx="3">
                  <c:v>108.04</c:v>
                </c:pt>
                <c:pt idx="4">
                  <c:v>107.49</c:v>
                </c:pt>
              </c:numCache>
            </c:numRef>
          </c:val>
          <c:smooth val="0"/>
          <c:extLst>
            <c:ext xmlns:c16="http://schemas.microsoft.com/office/drawing/2014/chart" uri="{C3380CC4-5D6E-409C-BE32-E72D297353CC}">
              <c16:uniqueId val="{00000001-90D0-4054-8D2F-28278356DDD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34.97</c:v>
                </c:pt>
                <c:pt idx="1">
                  <c:v>36.479999999999997</c:v>
                </c:pt>
                <c:pt idx="2">
                  <c:v>38.1</c:v>
                </c:pt>
                <c:pt idx="3">
                  <c:v>39.46</c:v>
                </c:pt>
                <c:pt idx="4">
                  <c:v>40.6</c:v>
                </c:pt>
              </c:numCache>
            </c:numRef>
          </c:val>
          <c:extLst>
            <c:ext xmlns:c16="http://schemas.microsoft.com/office/drawing/2014/chart" uri="{C3380CC4-5D6E-409C-BE32-E72D297353CC}">
              <c16:uniqueId val="{00000000-9EFD-4E59-AAF5-0F1FC437B8C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26.13</c:v>
                </c:pt>
                <c:pt idx="1">
                  <c:v>26.36</c:v>
                </c:pt>
                <c:pt idx="2">
                  <c:v>23.79</c:v>
                </c:pt>
                <c:pt idx="3">
                  <c:v>25.66</c:v>
                </c:pt>
                <c:pt idx="4">
                  <c:v>27.46</c:v>
                </c:pt>
              </c:numCache>
            </c:numRef>
          </c:val>
          <c:smooth val="0"/>
          <c:extLst>
            <c:ext xmlns:c16="http://schemas.microsoft.com/office/drawing/2014/chart" uri="{C3380CC4-5D6E-409C-BE32-E72D297353CC}">
              <c16:uniqueId val="{00000001-9EFD-4E59-AAF5-0F1FC437B8C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479-4AF0-B413-5E4DD52CE3D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1.03</c:v>
                </c:pt>
                <c:pt idx="1">
                  <c:v>1.43</c:v>
                </c:pt>
                <c:pt idx="2">
                  <c:v>1.22</c:v>
                </c:pt>
                <c:pt idx="3">
                  <c:v>1.61</c:v>
                </c:pt>
                <c:pt idx="4">
                  <c:v>2.08</c:v>
                </c:pt>
              </c:numCache>
            </c:numRef>
          </c:val>
          <c:smooth val="0"/>
          <c:extLst>
            <c:ext xmlns:c16="http://schemas.microsoft.com/office/drawing/2014/chart" uri="{C3380CC4-5D6E-409C-BE32-E72D297353CC}">
              <c16:uniqueId val="{00000001-1479-4AF0-B413-5E4DD52CE3D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11A-428D-B045-47CBF870C36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9.06</c:v>
                </c:pt>
                <c:pt idx="1">
                  <c:v>7.42</c:v>
                </c:pt>
                <c:pt idx="2">
                  <c:v>4.72</c:v>
                </c:pt>
                <c:pt idx="3">
                  <c:v>4.49</c:v>
                </c:pt>
                <c:pt idx="4">
                  <c:v>5.41</c:v>
                </c:pt>
              </c:numCache>
            </c:numRef>
          </c:val>
          <c:smooth val="0"/>
          <c:extLst>
            <c:ext xmlns:c16="http://schemas.microsoft.com/office/drawing/2014/chart" uri="{C3380CC4-5D6E-409C-BE32-E72D297353CC}">
              <c16:uniqueId val="{00000001-A11A-428D-B045-47CBF870C36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143.02000000000001</c:v>
                </c:pt>
                <c:pt idx="1">
                  <c:v>171</c:v>
                </c:pt>
                <c:pt idx="2">
                  <c:v>175.91</c:v>
                </c:pt>
                <c:pt idx="3">
                  <c:v>180.75</c:v>
                </c:pt>
                <c:pt idx="4">
                  <c:v>180.85</c:v>
                </c:pt>
              </c:numCache>
            </c:numRef>
          </c:val>
          <c:extLst>
            <c:ext xmlns:c16="http://schemas.microsoft.com/office/drawing/2014/chart" uri="{C3380CC4-5D6E-409C-BE32-E72D297353CC}">
              <c16:uniqueId val="{00000000-602D-4C4B-A1F3-30339C0F228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76.31</c:v>
                </c:pt>
                <c:pt idx="1">
                  <c:v>68.180000000000007</c:v>
                </c:pt>
                <c:pt idx="2">
                  <c:v>67.930000000000007</c:v>
                </c:pt>
                <c:pt idx="3">
                  <c:v>68.53</c:v>
                </c:pt>
                <c:pt idx="4">
                  <c:v>69.180000000000007</c:v>
                </c:pt>
              </c:numCache>
            </c:numRef>
          </c:val>
          <c:smooth val="0"/>
          <c:extLst>
            <c:ext xmlns:c16="http://schemas.microsoft.com/office/drawing/2014/chart" uri="{C3380CC4-5D6E-409C-BE32-E72D297353CC}">
              <c16:uniqueId val="{00000001-602D-4C4B-A1F3-30339C0F228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423.84</c:v>
                </c:pt>
                <c:pt idx="1">
                  <c:v>408.76</c:v>
                </c:pt>
                <c:pt idx="2">
                  <c:v>403.63</c:v>
                </c:pt>
                <c:pt idx="3">
                  <c:v>381.72</c:v>
                </c:pt>
                <c:pt idx="4">
                  <c:v>371.04</c:v>
                </c:pt>
              </c:numCache>
            </c:numRef>
          </c:val>
          <c:extLst>
            <c:ext xmlns:c16="http://schemas.microsoft.com/office/drawing/2014/chart" uri="{C3380CC4-5D6E-409C-BE32-E72D297353CC}">
              <c16:uniqueId val="{00000000-3D7A-461A-ADAE-3EE3BB3D559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820.36</c:v>
                </c:pt>
                <c:pt idx="1">
                  <c:v>847.44</c:v>
                </c:pt>
                <c:pt idx="2">
                  <c:v>857.88</c:v>
                </c:pt>
                <c:pt idx="3">
                  <c:v>825.1</c:v>
                </c:pt>
                <c:pt idx="4">
                  <c:v>789.87</c:v>
                </c:pt>
              </c:numCache>
            </c:numRef>
          </c:val>
          <c:smooth val="0"/>
          <c:extLst>
            <c:ext xmlns:c16="http://schemas.microsoft.com/office/drawing/2014/chart" uri="{C3380CC4-5D6E-409C-BE32-E72D297353CC}">
              <c16:uniqueId val="{00000001-3D7A-461A-ADAE-3EE3BB3D559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170.2</c:v>
                </c:pt>
                <c:pt idx="1">
                  <c:v>165.28</c:v>
                </c:pt>
                <c:pt idx="2">
                  <c:v>177.84</c:v>
                </c:pt>
                <c:pt idx="3">
                  <c:v>169.2</c:v>
                </c:pt>
                <c:pt idx="4">
                  <c:v>178.67</c:v>
                </c:pt>
              </c:numCache>
            </c:numRef>
          </c:val>
          <c:extLst>
            <c:ext xmlns:c16="http://schemas.microsoft.com/office/drawing/2014/chart" uri="{C3380CC4-5D6E-409C-BE32-E72D297353CC}">
              <c16:uniqueId val="{00000000-3EE3-4FFB-B6E8-D8199055BED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95.4</c:v>
                </c:pt>
                <c:pt idx="1">
                  <c:v>94.69</c:v>
                </c:pt>
                <c:pt idx="2">
                  <c:v>94.97</c:v>
                </c:pt>
                <c:pt idx="3">
                  <c:v>97.07</c:v>
                </c:pt>
                <c:pt idx="4">
                  <c:v>98.06</c:v>
                </c:pt>
              </c:numCache>
            </c:numRef>
          </c:val>
          <c:smooth val="0"/>
          <c:extLst>
            <c:ext xmlns:c16="http://schemas.microsoft.com/office/drawing/2014/chart" uri="{C3380CC4-5D6E-409C-BE32-E72D297353CC}">
              <c16:uniqueId val="{00000001-3EE3-4FFB-B6E8-D8199055BED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89.61</c:v>
                </c:pt>
                <c:pt idx="1">
                  <c:v>89.14</c:v>
                </c:pt>
                <c:pt idx="2">
                  <c:v>82.57</c:v>
                </c:pt>
                <c:pt idx="3">
                  <c:v>86.82</c:v>
                </c:pt>
                <c:pt idx="4">
                  <c:v>81.260000000000005</c:v>
                </c:pt>
              </c:numCache>
            </c:numRef>
          </c:val>
          <c:extLst>
            <c:ext xmlns:c16="http://schemas.microsoft.com/office/drawing/2014/chart" uri="{C3380CC4-5D6E-409C-BE32-E72D297353CC}">
              <c16:uniqueId val="{00000000-ECD6-4DD4-8FD1-9889BB58034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163.19999999999999</c:v>
                </c:pt>
                <c:pt idx="1">
                  <c:v>159.78</c:v>
                </c:pt>
                <c:pt idx="2">
                  <c:v>159.49</c:v>
                </c:pt>
                <c:pt idx="3">
                  <c:v>157.81</c:v>
                </c:pt>
                <c:pt idx="4">
                  <c:v>157.37</c:v>
                </c:pt>
              </c:numCache>
            </c:numRef>
          </c:val>
          <c:smooth val="0"/>
          <c:extLst>
            <c:ext xmlns:c16="http://schemas.microsoft.com/office/drawing/2014/chart" uri="{C3380CC4-5D6E-409C-BE32-E72D297353CC}">
              <c16:uniqueId val="{00000001-ECD6-4DD4-8FD1-9889BB58034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77.650000000000006</c:v>
                </c:pt>
                <c:pt idx="1">
                  <c:v>67.83</c:v>
                </c:pt>
                <c:pt idx="2">
                  <c:v>71.97</c:v>
                </c:pt>
                <c:pt idx="3">
                  <c:v>77.12</c:v>
                </c:pt>
                <c:pt idx="4">
                  <c:v>77.760000000000005</c:v>
                </c:pt>
              </c:numCache>
            </c:numRef>
          </c:val>
          <c:extLst>
            <c:ext xmlns:c16="http://schemas.microsoft.com/office/drawing/2014/chart" uri="{C3380CC4-5D6E-409C-BE32-E72D297353CC}">
              <c16:uniqueId val="{00000000-B3C1-4F8E-866A-A45BB034893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65.040000000000006</c:v>
                </c:pt>
                <c:pt idx="1">
                  <c:v>68.31</c:v>
                </c:pt>
                <c:pt idx="2">
                  <c:v>65.28</c:v>
                </c:pt>
                <c:pt idx="3">
                  <c:v>64.92</c:v>
                </c:pt>
                <c:pt idx="4">
                  <c:v>64.14</c:v>
                </c:pt>
              </c:numCache>
            </c:numRef>
          </c:val>
          <c:smooth val="0"/>
          <c:extLst>
            <c:ext xmlns:c16="http://schemas.microsoft.com/office/drawing/2014/chart" uri="{C3380CC4-5D6E-409C-BE32-E72D297353CC}">
              <c16:uniqueId val="{00000001-B3C1-4F8E-866A-A45BB034893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97.58</c:v>
                </c:pt>
                <c:pt idx="1">
                  <c:v>97.81</c:v>
                </c:pt>
                <c:pt idx="2">
                  <c:v>97.76</c:v>
                </c:pt>
                <c:pt idx="3">
                  <c:v>98.14</c:v>
                </c:pt>
                <c:pt idx="4">
                  <c:v>98.22</c:v>
                </c:pt>
              </c:numCache>
            </c:numRef>
          </c:val>
          <c:extLst>
            <c:ext xmlns:c16="http://schemas.microsoft.com/office/drawing/2014/chart" uri="{C3380CC4-5D6E-409C-BE32-E72D297353CC}">
              <c16:uniqueId val="{00000000-E25E-46D9-A3CE-ACC5FD8A1A5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92.55</c:v>
                </c:pt>
                <c:pt idx="1">
                  <c:v>92.62</c:v>
                </c:pt>
                <c:pt idx="2">
                  <c:v>92.72</c:v>
                </c:pt>
                <c:pt idx="3">
                  <c:v>92.88</c:v>
                </c:pt>
                <c:pt idx="4">
                  <c:v>92.9</c:v>
                </c:pt>
              </c:numCache>
            </c:numRef>
          </c:val>
          <c:smooth val="0"/>
          <c:extLst>
            <c:ext xmlns:c16="http://schemas.microsoft.com/office/drawing/2014/chart" uri="{C3380CC4-5D6E-409C-BE32-E72D297353CC}">
              <c16:uniqueId val="{00000001-E25E-46D9-A3CE-ACC5FD8A1A5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長崎県　大村市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Bd1</v>
      </c>
      <c r="X8" s="35"/>
      <c r="Y8" s="35"/>
      <c r="Z8" s="35"/>
      <c r="AA8" s="35"/>
      <c r="AB8" s="35"/>
      <c r="AC8" s="35"/>
      <c r="AD8" s="36" t="str">
        <f>データ!$M$6</f>
        <v>自治体職員</v>
      </c>
      <c r="AE8" s="36"/>
      <c r="AF8" s="36"/>
      <c r="AG8" s="36"/>
      <c r="AH8" s="36"/>
      <c r="AI8" s="36"/>
      <c r="AJ8" s="36"/>
      <c r="AK8" s="3"/>
      <c r="AL8" s="37">
        <f>データ!S6</f>
        <v>98305</v>
      </c>
      <c r="AM8" s="37"/>
      <c r="AN8" s="37"/>
      <c r="AO8" s="37"/>
      <c r="AP8" s="37"/>
      <c r="AQ8" s="37"/>
      <c r="AR8" s="37"/>
      <c r="AS8" s="37"/>
      <c r="AT8" s="38">
        <f>データ!T6</f>
        <v>126.73</v>
      </c>
      <c r="AU8" s="38"/>
      <c r="AV8" s="38"/>
      <c r="AW8" s="38"/>
      <c r="AX8" s="38"/>
      <c r="AY8" s="38"/>
      <c r="AZ8" s="38"/>
      <c r="BA8" s="38"/>
      <c r="BB8" s="38">
        <f>データ!U6</f>
        <v>775.7</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72.98</v>
      </c>
      <c r="J10" s="38"/>
      <c r="K10" s="38"/>
      <c r="L10" s="38"/>
      <c r="M10" s="38"/>
      <c r="N10" s="38"/>
      <c r="O10" s="38"/>
      <c r="P10" s="38">
        <f>データ!P6</f>
        <v>90.3</v>
      </c>
      <c r="Q10" s="38"/>
      <c r="R10" s="38"/>
      <c r="S10" s="38"/>
      <c r="T10" s="38"/>
      <c r="U10" s="38"/>
      <c r="V10" s="38"/>
      <c r="W10" s="38">
        <f>データ!Q6</f>
        <v>90.74</v>
      </c>
      <c r="X10" s="38"/>
      <c r="Y10" s="38"/>
      <c r="Z10" s="38"/>
      <c r="AA10" s="38"/>
      <c r="AB10" s="38"/>
      <c r="AC10" s="38"/>
      <c r="AD10" s="37">
        <f>データ!R6</f>
        <v>3003</v>
      </c>
      <c r="AE10" s="37"/>
      <c r="AF10" s="37"/>
      <c r="AG10" s="37"/>
      <c r="AH10" s="37"/>
      <c r="AI10" s="37"/>
      <c r="AJ10" s="37"/>
      <c r="AK10" s="2"/>
      <c r="AL10" s="37">
        <f>データ!V6</f>
        <v>88603</v>
      </c>
      <c r="AM10" s="37"/>
      <c r="AN10" s="37"/>
      <c r="AO10" s="37"/>
      <c r="AP10" s="37"/>
      <c r="AQ10" s="37"/>
      <c r="AR10" s="37"/>
      <c r="AS10" s="37"/>
      <c r="AT10" s="38">
        <f>データ!W6</f>
        <v>23.72</v>
      </c>
      <c r="AU10" s="38"/>
      <c r="AV10" s="38"/>
      <c r="AW10" s="38"/>
      <c r="AX10" s="38"/>
      <c r="AY10" s="38"/>
      <c r="AZ10" s="38"/>
      <c r="BA10" s="38"/>
      <c r="BB10" s="38">
        <f>データ!X6</f>
        <v>3735.37</v>
      </c>
      <c r="BC10" s="38"/>
      <c r="BD10" s="38"/>
      <c r="BE10" s="38"/>
      <c r="BF10" s="38"/>
      <c r="BG10" s="38"/>
      <c r="BH10" s="38"/>
      <c r="BI10" s="38"/>
      <c r="BJ10" s="2"/>
      <c r="BK10" s="2"/>
      <c r="BL10" s="53" t="s">
        <v>22</v>
      </c>
      <c r="BM10" s="54"/>
      <c r="BN10" s="61" t="s">
        <v>23</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24</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25</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8"/>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7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5" t="s">
        <v>116</v>
      </c>
      <c r="BM16" s="56"/>
      <c r="BN16" s="56"/>
      <c r="BO16" s="56"/>
      <c r="BP16" s="56"/>
      <c r="BQ16" s="56"/>
      <c r="BR16" s="56"/>
      <c r="BS16" s="56"/>
      <c r="BT16" s="56"/>
      <c r="BU16" s="56"/>
      <c r="BV16" s="56"/>
      <c r="BW16" s="56"/>
      <c r="BX16" s="56"/>
      <c r="BY16" s="56"/>
      <c r="BZ16" s="5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5"/>
      <c r="BM17" s="56"/>
      <c r="BN17" s="56"/>
      <c r="BO17" s="56"/>
      <c r="BP17" s="56"/>
      <c r="BQ17" s="56"/>
      <c r="BR17" s="56"/>
      <c r="BS17" s="56"/>
      <c r="BT17" s="56"/>
      <c r="BU17" s="56"/>
      <c r="BV17" s="56"/>
      <c r="BW17" s="56"/>
      <c r="BX17" s="56"/>
      <c r="BY17" s="56"/>
      <c r="BZ17" s="5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5"/>
      <c r="BM18" s="56"/>
      <c r="BN18" s="56"/>
      <c r="BO18" s="56"/>
      <c r="BP18" s="56"/>
      <c r="BQ18" s="56"/>
      <c r="BR18" s="56"/>
      <c r="BS18" s="56"/>
      <c r="BT18" s="56"/>
      <c r="BU18" s="56"/>
      <c r="BV18" s="56"/>
      <c r="BW18" s="56"/>
      <c r="BX18" s="56"/>
      <c r="BY18" s="56"/>
      <c r="BZ18" s="5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5"/>
      <c r="BM19" s="56"/>
      <c r="BN19" s="56"/>
      <c r="BO19" s="56"/>
      <c r="BP19" s="56"/>
      <c r="BQ19" s="56"/>
      <c r="BR19" s="56"/>
      <c r="BS19" s="56"/>
      <c r="BT19" s="56"/>
      <c r="BU19" s="56"/>
      <c r="BV19" s="56"/>
      <c r="BW19" s="56"/>
      <c r="BX19" s="56"/>
      <c r="BY19" s="56"/>
      <c r="BZ19" s="5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5"/>
      <c r="BM20" s="56"/>
      <c r="BN20" s="56"/>
      <c r="BO20" s="56"/>
      <c r="BP20" s="56"/>
      <c r="BQ20" s="56"/>
      <c r="BR20" s="56"/>
      <c r="BS20" s="56"/>
      <c r="BT20" s="56"/>
      <c r="BU20" s="56"/>
      <c r="BV20" s="56"/>
      <c r="BW20" s="56"/>
      <c r="BX20" s="56"/>
      <c r="BY20" s="56"/>
      <c r="BZ20" s="5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5"/>
      <c r="BM21" s="56"/>
      <c r="BN21" s="56"/>
      <c r="BO21" s="56"/>
      <c r="BP21" s="56"/>
      <c r="BQ21" s="56"/>
      <c r="BR21" s="56"/>
      <c r="BS21" s="56"/>
      <c r="BT21" s="56"/>
      <c r="BU21" s="56"/>
      <c r="BV21" s="56"/>
      <c r="BW21" s="56"/>
      <c r="BX21" s="56"/>
      <c r="BY21" s="56"/>
      <c r="BZ21" s="5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5"/>
      <c r="BM22" s="56"/>
      <c r="BN22" s="56"/>
      <c r="BO22" s="56"/>
      <c r="BP22" s="56"/>
      <c r="BQ22" s="56"/>
      <c r="BR22" s="56"/>
      <c r="BS22" s="56"/>
      <c r="BT22" s="56"/>
      <c r="BU22" s="56"/>
      <c r="BV22" s="56"/>
      <c r="BW22" s="56"/>
      <c r="BX22" s="56"/>
      <c r="BY22" s="56"/>
      <c r="BZ22" s="5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5"/>
      <c r="BM23" s="56"/>
      <c r="BN23" s="56"/>
      <c r="BO23" s="56"/>
      <c r="BP23" s="56"/>
      <c r="BQ23" s="56"/>
      <c r="BR23" s="56"/>
      <c r="BS23" s="56"/>
      <c r="BT23" s="56"/>
      <c r="BU23" s="56"/>
      <c r="BV23" s="56"/>
      <c r="BW23" s="56"/>
      <c r="BX23" s="56"/>
      <c r="BY23" s="56"/>
      <c r="BZ23" s="5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5"/>
      <c r="BM24" s="56"/>
      <c r="BN24" s="56"/>
      <c r="BO24" s="56"/>
      <c r="BP24" s="56"/>
      <c r="BQ24" s="56"/>
      <c r="BR24" s="56"/>
      <c r="BS24" s="56"/>
      <c r="BT24" s="56"/>
      <c r="BU24" s="56"/>
      <c r="BV24" s="56"/>
      <c r="BW24" s="56"/>
      <c r="BX24" s="56"/>
      <c r="BY24" s="56"/>
      <c r="BZ24" s="5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5"/>
      <c r="BM25" s="56"/>
      <c r="BN25" s="56"/>
      <c r="BO25" s="56"/>
      <c r="BP25" s="56"/>
      <c r="BQ25" s="56"/>
      <c r="BR25" s="56"/>
      <c r="BS25" s="56"/>
      <c r="BT25" s="56"/>
      <c r="BU25" s="56"/>
      <c r="BV25" s="56"/>
      <c r="BW25" s="56"/>
      <c r="BX25" s="56"/>
      <c r="BY25" s="56"/>
      <c r="BZ25" s="5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5"/>
      <c r="BM26" s="56"/>
      <c r="BN26" s="56"/>
      <c r="BO26" s="56"/>
      <c r="BP26" s="56"/>
      <c r="BQ26" s="56"/>
      <c r="BR26" s="56"/>
      <c r="BS26" s="56"/>
      <c r="BT26" s="56"/>
      <c r="BU26" s="56"/>
      <c r="BV26" s="56"/>
      <c r="BW26" s="56"/>
      <c r="BX26" s="56"/>
      <c r="BY26" s="56"/>
      <c r="BZ26" s="5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5"/>
      <c r="BM27" s="56"/>
      <c r="BN27" s="56"/>
      <c r="BO27" s="56"/>
      <c r="BP27" s="56"/>
      <c r="BQ27" s="56"/>
      <c r="BR27" s="56"/>
      <c r="BS27" s="56"/>
      <c r="BT27" s="56"/>
      <c r="BU27" s="56"/>
      <c r="BV27" s="56"/>
      <c r="BW27" s="56"/>
      <c r="BX27" s="56"/>
      <c r="BY27" s="56"/>
      <c r="BZ27" s="5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5"/>
      <c r="BM28" s="56"/>
      <c r="BN28" s="56"/>
      <c r="BO28" s="56"/>
      <c r="BP28" s="56"/>
      <c r="BQ28" s="56"/>
      <c r="BR28" s="56"/>
      <c r="BS28" s="56"/>
      <c r="BT28" s="56"/>
      <c r="BU28" s="56"/>
      <c r="BV28" s="56"/>
      <c r="BW28" s="56"/>
      <c r="BX28" s="56"/>
      <c r="BY28" s="56"/>
      <c r="BZ28" s="5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5"/>
      <c r="BM29" s="56"/>
      <c r="BN29" s="56"/>
      <c r="BO29" s="56"/>
      <c r="BP29" s="56"/>
      <c r="BQ29" s="56"/>
      <c r="BR29" s="56"/>
      <c r="BS29" s="56"/>
      <c r="BT29" s="56"/>
      <c r="BU29" s="56"/>
      <c r="BV29" s="56"/>
      <c r="BW29" s="56"/>
      <c r="BX29" s="56"/>
      <c r="BY29" s="56"/>
      <c r="BZ29" s="5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5"/>
      <c r="BM30" s="56"/>
      <c r="BN30" s="56"/>
      <c r="BO30" s="56"/>
      <c r="BP30" s="56"/>
      <c r="BQ30" s="56"/>
      <c r="BR30" s="56"/>
      <c r="BS30" s="56"/>
      <c r="BT30" s="56"/>
      <c r="BU30" s="56"/>
      <c r="BV30" s="56"/>
      <c r="BW30" s="56"/>
      <c r="BX30" s="56"/>
      <c r="BY30" s="56"/>
      <c r="BZ30" s="5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5"/>
      <c r="BM31" s="56"/>
      <c r="BN31" s="56"/>
      <c r="BO31" s="56"/>
      <c r="BP31" s="56"/>
      <c r="BQ31" s="56"/>
      <c r="BR31" s="56"/>
      <c r="BS31" s="56"/>
      <c r="BT31" s="56"/>
      <c r="BU31" s="56"/>
      <c r="BV31" s="56"/>
      <c r="BW31" s="56"/>
      <c r="BX31" s="56"/>
      <c r="BY31" s="56"/>
      <c r="BZ31" s="5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5"/>
      <c r="BM32" s="56"/>
      <c r="BN32" s="56"/>
      <c r="BO32" s="56"/>
      <c r="BP32" s="56"/>
      <c r="BQ32" s="56"/>
      <c r="BR32" s="56"/>
      <c r="BS32" s="56"/>
      <c r="BT32" s="56"/>
      <c r="BU32" s="56"/>
      <c r="BV32" s="56"/>
      <c r="BW32" s="56"/>
      <c r="BX32" s="56"/>
      <c r="BY32" s="56"/>
      <c r="BZ32" s="5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5"/>
      <c r="BM33" s="56"/>
      <c r="BN33" s="56"/>
      <c r="BO33" s="56"/>
      <c r="BP33" s="56"/>
      <c r="BQ33" s="56"/>
      <c r="BR33" s="56"/>
      <c r="BS33" s="56"/>
      <c r="BT33" s="56"/>
      <c r="BU33" s="56"/>
      <c r="BV33" s="56"/>
      <c r="BW33" s="56"/>
      <c r="BX33" s="56"/>
      <c r="BY33" s="56"/>
      <c r="BZ33" s="5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5"/>
      <c r="BM34" s="56"/>
      <c r="BN34" s="56"/>
      <c r="BO34" s="56"/>
      <c r="BP34" s="56"/>
      <c r="BQ34" s="56"/>
      <c r="BR34" s="56"/>
      <c r="BS34" s="56"/>
      <c r="BT34" s="56"/>
      <c r="BU34" s="56"/>
      <c r="BV34" s="56"/>
      <c r="BW34" s="56"/>
      <c r="BX34" s="56"/>
      <c r="BY34" s="56"/>
      <c r="BZ34" s="5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5"/>
      <c r="BM35" s="56"/>
      <c r="BN35" s="56"/>
      <c r="BO35" s="56"/>
      <c r="BP35" s="56"/>
      <c r="BQ35" s="56"/>
      <c r="BR35" s="56"/>
      <c r="BS35" s="56"/>
      <c r="BT35" s="56"/>
      <c r="BU35" s="56"/>
      <c r="BV35" s="56"/>
      <c r="BW35" s="56"/>
      <c r="BX35" s="56"/>
      <c r="BY35" s="56"/>
      <c r="BZ35" s="5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5"/>
      <c r="BM36" s="56"/>
      <c r="BN36" s="56"/>
      <c r="BO36" s="56"/>
      <c r="BP36" s="56"/>
      <c r="BQ36" s="56"/>
      <c r="BR36" s="56"/>
      <c r="BS36" s="56"/>
      <c r="BT36" s="56"/>
      <c r="BU36" s="56"/>
      <c r="BV36" s="56"/>
      <c r="BW36" s="56"/>
      <c r="BX36" s="56"/>
      <c r="BY36" s="56"/>
      <c r="BZ36" s="5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5"/>
      <c r="BM37" s="56"/>
      <c r="BN37" s="56"/>
      <c r="BO37" s="56"/>
      <c r="BP37" s="56"/>
      <c r="BQ37" s="56"/>
      <c r="BR37" s="56"/>
      <c r="BS37" s="56"/>
      <c r="BT37" s="56"/>
      <c r="BU37" s="56"/>
      <c r="BV37" s="56"/>
      <c r="BW37" s="56"/>
      <c r="BX37" s="56"/>
      <c r="BY37" s="56"/>
      <c r="BZ37" s="5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5"/>
      <c r="BM38" s="56"/>
      <c r="BN38" s="56"/>
      <c r="BO38" s="56"/>
      <c r="BP38" s="56"/>
      <c r="BQ38" s="56"/>
      <c r="BR38" s="56"/>
      <c r="BS38" s="56"/>
      <c r="BT38" s="56"/>
      <c r="BU38" s="56"/>
      <c r="BV38" s="56"/>
      <c r="BW38" s="56"/>
      <c r="BX38" s="56"/>
      <c r="BY38" s="56"/>
      <c r="BZ38" s="5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5"/>
      <c r="BM39" s="56"/>
      <c r="BN39" s="56"/>
      <c r="BO39" s="56"/>
      <c r="BP39" s="56"/>
      <c r="BQ39" s="56"/>
      <c r="BR39" s="56"/>
      <c r="BS39" s="56"/>
      <c r="BT39" s="56"/>
      <c r="BU39" s="56"/>
      <c r="BV39" s="56"/>
      <c r="BW39" s="56"/>
      <c r="BX39" s="56"/>
      <c r="BY39" s="56"/>
      <c r="BZ39" s="5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5"/>
      <c r="BM40" s="56"/>
      <c r="BN40" s="56"/>
      <c r="BO40" s="56"/>
      <c r="BP40" s="56"/>
      <c r="BQ40" s="56"/>
      <c r="BR40" s="56"/>
      <c r="BS40" s="56"/>
      <c r="BT40" s="56"/>
      <c r="BU40" s="56"/>
      <c r="BV40" s="56"/>
      <c r="BW40" s="56"/>
      <c r="BX40" s="56"/>
      <c r="BY40" s="56"/>
      <c r="BZ40" s="5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5"/>
      <c r="BM41" s="56"/>
      <c r="BN41" s="56"/>
      <c r="BO41" s="56"/>
      <c r="BP41" s="56"/>
      <c r="BQ41" s="56"/>
      <c r="BR41" s="56"/>
      <c r="BS41" s="56"/>
      <c r="BT41" s="56"/>
      <c r="BU41" s="56"/>
      <c r="BV41" s="56"/>
      <c r="BW41" s="56"/>
      <c r="BX41" s="56"/>
      <c r="BY41" s="56"/>
      <c r="BZ41" s="5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5"/>
      <c r="BM42" s="56"/>
      <c r="BN42" s="56"/>
      <c r="BO42" s="56"/>
      <c r="BP42" s="56"/>
      <c r="BQ42" s="56"/>
      <c r="BR42" s="56"/>
      <c r="BS42" s="56"/>
      <c r="BT42" s="56"/>
      <c r="BU42" s="56"/>
      <c r="BV42" s="56"/>
      <c r="BW42" s="56"/>
      <c r="BX42" s="56"/>
      <c r="BY42" s="56"/>
      <c r="BZ42" s="5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5"/>
      <c r="BM43" s="56"/>
      <c r="BN43" s="56"/>
      <c r="BO43" s="56"/>
      <c r="BP43" s="56"/>
      <c r="BQ43" s="56"/>
      <c r="BR43" s="56"/>
      <c r="BS43" s="56"/>
      <c r="BT43" s="56"/>
      <c r="BU43" s="56"/>
      <c r="BV43" s="56"/>
      <c r="BW43" s="56"/>
      <c r="BX43" s="56"/>
      <c r="BY43" s="56"/>
      <c r="BZ43" s="5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8"/>
      <c r="BM44" s="59"/>
      <c r="BN44" s="59"/>
      <c r="BO44" s="59"/>
      <c r="BP44" s="59"/>
      <c r="BQ44" s="59"/>
      <c r="BR44" s="59"/>
      <c r="BS44" s="59"/>
      <c r="BT44" s="59"/>
      <c r="BU44" s="59"/>
      <c r="BV44" s="59"/>
      <c r="BW44" s="59"/>
      <c r="BX44" s="59"/>
      <c r="BY44" s="59"/>
      <c r="BZ44" s="6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2" t="s">
        <v>117</v>
      </c>
      <c r="BM47" s="73"/>
      <c r="BN47" s="73"/>
      <c r="BO47" s="73"/>
      <c r="BP47" s="73"/>
      <c r="BQ47" s="73"/>
      <c r="BR47" s="73"/>
      <c r="BS47" s="73"/>
      <c r="BT47" s="73"/>
      <c r="BU47" s="73"/>
      <c r="BV47" s="73"/>
      <c r="BW47" s="73"/>
      <c r="BX47" s="73"/>
      <c r="BY47" s="73"/>
      <c r="BZ47" s="7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2"/>
      <c r="BM48" s="73"/>
      <c r="BN48" s="73"/>
      <c r="BO48" s="73"/>
      <c r="BP48" s="73"/>
      <c r="BQ48" s="73"/>
      <c r="BR48" s="73"/>
      <c r="BS48" s="73"/>
      <c r="BT48" s="73"/>
      <c r="BU48" s="73"/>
      <c r="BV48" s="73"/>
      <c r="BW48" s="73"/>
      <c r="BX48" s="73"/>
      <c r="BY48" s="73"/>
      <c r="BZ48" s="7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2"/>
      <c r="BM49" s="73"/>
      <c r="BN49" s="73"/>
      <c r="BO49" s="73"/>
      <c r="BP49" s="73"/>
      <c r="BQ49" s="73"/>
      <c r="BR49" s="73"/>
      <c r="BS49" s="73"/>
      <c r="BT49" s="73"/>
      <c r="BU49" s="73"/>
      <c r="BV49" s="73"/>
      <c r="BW49" s="73"/>
      <c r="BX49" s="73"/>
      <c r="BY49" s="73"/>
      <c r="BZ49" s="7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2"/>
      <c r="BM50" s="73"/>
      <c r="BN50" s="73"/>
      <c r="BO50" s="73"/>
      <c r="BP50" s="73"/>
      <c r="BQ50" s="73"/>
      <c r="BR50" s="73"/>
      <c r="BS50" s="73"/>
      <c r="BT50" s="73"/>
      <c r="BU50" s="73"/>
      <c r="BV50" s="73"/>
      <c r="BW50" s="73"/>
      <c r="BX50" s="73"/>
      <c r="BY50" s="73"/>
      <c r="BZ50" s="7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2"/>
      <c r="BM51" s="73"/>
      <c r="BN51" s="73"/>
      <c r="BO51" s="73"/>
      <c r="BP51" s="73"/>
      <c r="BQ51" s="73"/>
      <c r="BR51" s="73"/>
      <c r="BS51" s="73"/>
      <c r="BT51" s="73"/>
      <c r="BU51" s="73"/>
      <c r="BV51" s="73"/>
      <c r="BW51" s="73"/>
      <c r="BX51" s="73"/>
      <c r="BY51" s="73"/>
      <c r="BZ51" s="7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2"/>
      <c r="BM52" s="73"/>
      <c r="BN52" s="73"/>
      <c r="BO52" s="73"/>
      <c r="BP52" s="73"/>
      <c r="BQ52" s="73"/>
      <c r="BR52" s="73"/>
      <c r="BS52" s="73"/>
      <c r="BT52" s="73"/>
      <c r="BU52" s="73"/>
      <c r="BV52" s="73"/>
      <c r="BW52" s="73"/>
      <c r="BX52" s="73"/>
      <c r="BY52" s="73"/>
      <c r="BZ52" s="7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2"/>
      <c r="BM53" s="73"/>
      <c r="BN53" s="73"/>
      <c r="BO53" s="73"/>
      <c r="BP53" s="73"/>
      <c r="BQ53" s="73"/>
      <c r="BR53" s="73"/>
      <c r="BS53" s="73"/>
      <c r="BT53" s="73"/>
      <c r="BU53" s="73"/>
      <c r="BV53" s="73"/>
      <c r="BW53" s="73"/>
      <c r="BX53" s="73"/>
      <c r="BY53" s="73"/>
      <c r="BZ53" s="7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2"/>
      <c r="BM54" s="73"/>
      <c r="BN54" s="73"/>
      <c r="BO54" s="73"/>
      <c r="BP54" s="73"/>
      <c r="BQ54" s="73"/>
      <c r="BR54" s="73"/>
      <c r="BS54" s="73"/>
      <c r="BT54" s="73"/>
      <c r="BU54" s="73"/>
      <c r="BV54" s="73"/>
      <c r="BW54" s="73"/>
      <c r="BX54" s="73"/>
      <c r="BY54" s="73"/>
      <c r="BZ54" s="7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2"/>
      <c r="BM55" s="73"/>
      <c r="BN55" s="73"/>
      <c r="BO55" s="73"/>
      <c r="BP55" s="73"/>
      <c r="BQ55" s="73"/>
      <c r="BR55" s="73"/>
      <c r="BS55" s="73"/>
      <c r="BT55" s="73"/>
      <c r="BU55" s="73"/>
      <c r="BV55" s="73"/>
      <c r="BW55" s="73"/>
      <c r="BX55" s="73"/>
      <c r="BY55" s="73"/>
      <c r="BZ55" s="7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2"/>
      <c r="BM56" s="73"/>
      <c r="BN56" s="73"/>
      <c r="BO56" s="73"/>
      <c r="BP56" s="73"/>
      <c r="BQ56" s="73"/>
      <c r="BR56" s="73"/>
      <c r="BS56" s="73"/>
      <c r="BT56" s="73"/>
      <c r="BU56" s="73"/>
      <c r="BV56" s="73"/>
      <c r="BW56" s="73"/>
      <c r="BX56" s="73"/>
      <c r="BY56" s="73"/>
      <c r="BZ56" s="7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2"/>
      <c r="BM57" s="73"/>
      <c r="BN57" s="73"/>
      <c r="BO57" s="73"/>
      <c r="BP57" s="73"/>
      <c r="BQ57" s="73"/>
      <c r="BR57" s="73"/>
      <c r="BS57" s="73"/>
      <c r="BT57" s="73"/>
      <c r="BU57" s="73"/>
      <c r="BV57" s="73"/>
      <c r="BW57" s="73"/>
      <c r="BX57" s="73"/>
      <c r="BY57" s="73"/>
      <c r="BZ57" s="7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2"/>
      <c r="BM58" s="73"/>
      <c r="BN58" s="73"/>
      <c r="BO58" s="73"/>
      <c r="BP58" s="73"/>
      <c r="BQ58" s="73"/>
      <c r="BR58" s="73"/>
      <c r="BS58" s="73"/>
      <c r="BT58" s="73"/>
      <c r="BU58" s="73"/>
      <c r="BV58" s="73"/>
      <c r="BW58" s="73"/>
      <c r="BX58" s="73"/>
      <c r="BY58" s="73"/>
      <c r="BZ58" s="7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2"/>
      <c r="BM59" s="73"/>
      <c r="BN59" s="73"/>
      <c r="BO59" s="73"/>
      <c r="BP59" s="73"/>
      <c r="BQ59" s="73"/>
      <c r="BR59" s="73"/>
      <c r="BS59" s="73"/>
      <c r="BT59" s="73"/>
      <c r="BU59" s="73"/>
      <c r="BV59" s="73"/>
      <c r="BW59" s="73"/>
      <c r="BX59" s="73"/>
      <c r="BY59" s="73"/>
      <c r="BZ59" s="74"/>
    </row>
    <row r="60" spans="1:78" ht="13.5" customHeight="1" x14ac:dyDescent="0.15">
      <c r="A60" s="2"/>
      <c r="B60" s="68" t="s">
        <v>28</v>
      </c>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70"/>
      <c r="BK60" s="2"/>
      <c r="BL60" s="72"/>
      <c r="BM60" s="73"/>
      <c r="BN60" s="73"/>
      <c r="BO60" s="73"/>
      <c r="BP60" s="73"/>
      <c r="BQ60" s="73"/>
      <c r="BR60" s="73"/>
      <c r="BS60" s="73"/>
      <c r="BT60" s="73"/>
      <c r="BU60" s="73"/>
      <c r="BV60" s="73"/>
      <c r="BW60" s="73"/>
      <c r="BX60" s="73"/>
      <c r="BY60" s="73"/>
      <c r="BZ60" s="74"/>
    </row>
    <row r="61" spans="1:78" ht="13.5" customHeight="1" x14ac:dyDescent="0.15">
      <c r="A61" s="2"/>
      <c r="B61" s="68"/>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70"/>
      <c r="BK61" s="2"/>
      <c r="BL61" s="72"/>
      <c r="BM61" s="73"/>
      <c r="BN61" s="73"/>
      <c r="BO61" s="73"/>
      <c r="BP61" s="73"/>
      <c r="BQ61" s="73"/>
      <c r="BR61" s="73"/>
      <c r="BS61" s="73"/>
      <c r="BT61" s="73"/>
      <c r="BU61" s="73"/>
      <c r="BV61" s="73"/>
      <c r="BW61" s="73"/>
      <c r="BX61" s="73"/>
      <c r="BY61" s="73"/>
      <c r="BZ61" s="7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2"/>
      <c r="BM62" s="73"/>
      <c r="BN62" s="73"/>
      <c r="BO62" s="73"/>
      <c r="BP62" s="73"/>
      <c r="BQ62" s="73"/>
      <c r="BR62" s="73"/>
      <c r="BS62" s="73"/>
      <c r="BT62" s="73"/>
      <c r="BU62" s="73"/>
      <c r="BV62" s="73"/>
      <c r="BW62" s="73"/>
      <c r="BX62" s="73"/>
      <c r="BY62" s="73"/>
      <c r="BZ62" s="7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5"/>
      <c r="BM63" s="76"/>
      <c r="BN63" s="76"/>
      <c r="BO63" s="76"/>
      <c r="BP63" s="76"/>
      <c r="BQ63" s="76"/>
      <c r="BR63" s="76"/>
      <c r="BS63" s="76"/>
      <c r="BT63" s="76"/>
      <c r="BU63" s="76"/>
      <c r="BV63" s="76"/>
      <c r="BW63" s="76"/>
      <c r="BX63" s="76"/>
      <c r="BY63" s="76"/>
      <c r="BZ63" s="77"/>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2" t="s">
        <v>115</v>
      </c>
      <c r="BM66" s="73"/>
      <c r="BN66" s="73"/>
      <c r="BO66" s="73"/>
      <c r="BP66" s="73"/>
      <c r="BQ66" s="73"/>
      <c r="BR66" s="73"/>
      <c r="BS66" s="73"/>
      <c r="BT66" s="73"/>
      <c r="BU66" s="73"/>
      <c r="BV66" s="73"/>
      <c r="BW66" s="73"/>
      <c r="BX66" s="73"/>
      <c r="BY66" s="73"/>
      <c r="BZ66" s="7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2"/>
      <c r="BM67" s="73"/>
      <c r="BN67" s="73"/>
      <c r="BO67" s="73"/>
      <c r="BP67" s="73"/>
      <c r="BQ67" s="73"/>
      <c r="BR67" s="73"/>
      <c r="BS67" s="73"/>
      <c r="BT67" s="73"/>
      <c r="BU67" s="73"/>
      <c r="BV67" s="73"/>
      <c r="BW67" s="73"/>
      <c r="BX67" s="73"/>
      <c r="BY67" s="73"/>
      <c r="BZ67" s="7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2"/>
      <c r="BM68" s="73"/>
      <c r="BN68" s="73"/>
      <c r="BO68" s="73"/>
      <c r="BP68" s="73"/>
      <c r="BQ68" s="73"/>
      <c r="BR68" s="73"/>
      <c r="BS68" s="73"/>
      <c r="BT68" s="73"/>
      <c r="BU68" s="73"/>
      <c r="BV68" s="73"/>
      <c r="BW68" s="73"/>
      <c r="BX68" s="73"/>
      <c r="BY68" s="73"/>
      <c r="BZ68" s="7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2"/>
      <c r="BM69" s="73"/>
      <c r="BN69" s="73"/>
      <c r="BO69" s="73"/>
      <c r="BP69" s="73"/>
      <c r="BQ69" s="73"/>
      <c r="BR69" s="73"/>
      <c r="BS69" s="73"/>
      <c r="BT69" s="73"/>
      <c r="BU69" s="73"/>
      <c r="BV69" s="73"/>
      <c r="BW69" s="73"/>
      <c r="BX69" s="73"/>
      <c r="BY69" s="73"/>
      <c r="BZ69" s="7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2"/>
      <c r="BM70" s="73"/>
      <c r="BN70" s="73"/>
      <c r="BO70" s="73"/>
      <c r="BP70" s="73"/>
      <c r="BQ70" s="73"/>
      <c r="BR70" s="73"/>
      <c r="BS70" s="73"/>
      <c r="BT70" s="73"/>
      <c r="BU70" s="73"/>
      <c r="BV70" s="73"/>
      <c r="BW70" s="73"/>
      <c r="BX70" s="73"/>
      <c r="BY70" s="73"/>
      <c r="BZ70" s="7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2"/>
      <c r="BM71" s="73"/>
      <c r="BN71" s="73"/>
      <c r="BO71" s="73"/>
      <c r="BP71" s="73"/>
      <c r="BQ71" s="73"/>
      <c r="BR71" s="73"/>
      <c r="BS71" s="73"/>
      <c r="BT71" s="73"/>
      <c r="BU71" s="73"/>
      <c r="BV71" s="73"/>
      <c r="BW71" s="73"/>
      <c r="BX71" s="73"/>
      <c r="BY71" s="73"/>
      <c r="BZ71" s="7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2"/>
      <c r="BM72" s="73"/>
      <c r="BN72" s="73"/>
      <c r="BO72" s="73"/>
      <c r="BP72" s="73"/>
      <c r="BQ72" s="73"/>
      <c r="BR72" s="73"/>
      <c r="BS72" s="73"/>
      <c r="BT72" s="73"/>
      <c r="BU72" s="73"/>
      <c r="BV72" s="73"/>
      <c r="BW72" s="73"/>
      <c r="BX72" s="73"/>
      <c r="BY72" s="73"/>
      <c r="BZ72" s="7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2"/>
      <c r="BM73" s="73"/>
      <c r="BN73" s="73"/>
      <c r="BO73" s="73"/>
      <c r="BP73" s="73"/>
      <c r="BQ73" s="73"/>
      <c r="BR73" s="73"/>
      <c r="BS73" s="73"/>
      <c r="BT73" s="73"/>
      <c r="BU73" s="73"/>
      <c r="BV73" s="73"/>
      <c r="BW73" s="73"/>
      <c r="BX73" s="73"/>
      <c r="BY73" s="73"/>
      <c r="BZ73" s="7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2"/>
      <c r="BM74" s="73"/>
      <c r="BN74" s="73"/>
      <c r="BO74" s="73"/>
      <c r="BP74" s="73"/>
      <c r="BQ74" s="73"/>
      <c r="BR74" s="73"/>
      <c r="BS74" s="73"/>
      <c r="BT74" s="73"/>
      <c r="BU74" s="73"/>
      <c r="BV74" s="73"/>
      <c r="BW74" s="73"/>
      <c r="BX74" s="73"/>
      <c r="BY74" s="73"/>
      <c r="BZ74" s="7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2"/>
      <c r="BM75" s="73"/>
      <c r="BN75" s="73"/>
      <c r="BO75" s="73"/>
      <c r="BP75" s="73"/>
      <c r="BQ75" s="73"/>
      <c r="BR75" s="73"/>
      <c r="BS75" s="73"/>
      <c r="BT75" s="73"/>
      <c r="BU75" s="73"/>
      <c r="BV75" s="73"/>
      <c r="BW75" s="73"/>
      <c r="BX75" s="73"/>
      <c r="BY75" s="73"/>
      <c r="BZ75" s="7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2"/>
      <c r="BM76" s="73"/>
      <c r="BN76" s="73"/>
      <c r="BO76" s="73"/>
      <c r="BP76" s="73"/>
      <c r="BQ76" s="73"/>
      <c r="BR76" s="73"/>
      <c r="BS76" s="73"/>
      <c r="BT76" s="73"/>
      <c r="BU76" s="73"/>
      <c r="BV76" s="73"/>
      <c r="BW76" s="73"/>
      <c r="BX76" s="73"/>
      <c r="BY76" s="73"/>
      <c r="BZ76" s="7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2"/>
      <c r="BM77" s="73"/>
      <c r="BN77" s="73"/>
      <c r="BO77" s="73"/>
      <c r="BP77" s="73"/>
      <c r="BQ77" s="73"/>
      <c r="BR77" s="73"/>
      <c r="BS77" s="73"/>
      <c r="BT77" s="73"/>
      <c r="BU77" s="73"/>
      <c r="BV77" s="73"/>
      <c r="BW77" s="73"/>
      <c r="BX77" s="73"/>
      <c r="BY77" s="73"/>
      <c r="BZ77" s="7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2"/>
      <c r="BM78" s="73"/>
      <c r="BN78" s="73"/>
      <c r="BO78" s="73"/>
      <c r="BP78" s="73"/>
      <c r="BQ78" s="73"/>
      <c r="BR78" s="73"/>
      <c r="BS78" s="73"/>
      <c r="BT78" s="73"/>
      <c r="BU78" s="73"/>
      <c r="BV78" s="73"/>
      <c r="BW78" s="73"/>
      <c r="BX78" s="73"/>
      <c r="BY78" s="73"/>
      <c r="BZ78" s="74"/>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2"/>
      <c r="BM79" s="73"/>
      <c r="BN79" s="73"/>
      <c r="BO79" s="73"/>
      <c r="BP79" s="73"/>
      <c r="BQ79" s="73"/>
      <c r="BR79" s="73"/>
      <c r="BS79" s="73"/>
      <c r="BT79" s="73"/>
      <c r="BU79" s="73"/>
      <c r="BV79" s="73"/>
      <c r="BW79" s="73"/>
      <c r="BX79" s="73"/>
      <c r="BY79" s="73"/>
      <c r="BZ79" s="74"/>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2"/>
      <c r="BM80" s="73"/>
      <c r="BN80" s="73"/>
      <c r="BO80" s="73"/>
      <c r="BP80" s="73"/>
      <c r="BQ80" s="73"/>
      <c r="BR80" s="73"/>
      <c r="BS80" s="73"/>
      <c r="BT80" s="73"/>
      <c r="BU80" s="73"/>
      <c r="BV80" s="73"/>
      <c r="BW80" s="73"/>
      <c r="BX80" s="73"/>
      <c r="BY80" s="73"/>
      <c r="BZ80" s="74"/>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2"/>
      <c r="BM81" s="73"/>
      <c r="BN81" s="73"/>
      <c r="BO81" s="73"/>
      <c r="BP81" s="73"/>
      <c r="BQ81" s="73"/>
      <c r="BR81" s="73"/>
      <c r="BS81" s="73"/>
      <c r="BT81" s="73"/>
      <c r="BU81" s="73"/>
      <c r="BV81" s="73"/>
      <c r="BW81" s="73"/>
      <c r="BX81" s="73"/>
      <c r="BY81" s="73"/>
      <c r="BZ81" s="74"/>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5"/>
      <c r="BM82" s="76"/>
      <c r="BN82" s="76"/>
      <c r="BO82" s="76"/>
      <c r="BP82" s="76"/>
      <c r="BQ82" s="76"/>
      <c r="BR82" s="76"/>
      <c r="BS82" s="76"/>
      <c r="BT82" s="76"/>
      <c r="BU82" s="76"/>
      <c r="BV82" s="76"/>
      <c r="BW82" s="76"/>
      <c r="BX82" s="76"/>
      <c r="BY82" s="76"/>
      <c r="BZ82" s="77"/>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6YMaXbd0HoIU1HXwjjvat8Xbp746GlA/FQONG0CK7L61P9Pg4G7rpRIAjznV62KdURf4UolHF7HLNW88I3YO0Q==" saltValue="zgrBXejV0oV6MjmOtdHNbg==" spinCount="100000" sheet="1" objects="1" scenarios="1" formatCells="0" formatColumns="0" formatRows="0"/>
  <mergeCells count="51">
    <mergeCell ref="B60:BJ61"/>
    <mergeCell ref="BL64:BZ65"/>
    <mergeCell ref="C83:BJ83"/>
    <mergeCell ref="BL47:BZ63"/>
    <mergeCell ref="BL66:BZ82"/>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L16:BZ44"/>
    <mergeCell ref="BN10:BY10"/>
    <mergeCell ref="BL11:BZ13"/>
    <mergeCell ref="B14:BJ15"/>
    <mergeCell ref="BL14:BZ15"/>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422053</v>
      </c>
      <c r="D6" s="19">
        <f t="shared" si="3"/>
        <v>46</v>
      </c>
      <c r="E6" s="19">
        <f t="shared" si="3"/>
        <v>17</v>
      </c>
      <c r="F6" s="19">
        <f t="shared" si="3"/>
        <v>1</v>
      </c>
      <c r="G6" s="19">
        <f t="shared" si="3"/>
        <v>0</v>
      </c>
      <c r="H6" s="19" t="str">
        <f t="shared" si="3"/>
        <v>長崎県　大村市</v>
      </c>
      <c r="I6" s="19" t="str">
        <f t="shared" si="3"/>
        <v>法適用</v>
      </c>
      <c r="J6" s="19" t="str">
        <f t="shared" si="3"/>
        <v>下水道事業</v>
      </c>
      <c r="K6" s="19" t="str">
        <f t="shared" si="3"/>
        <v>公共下水道</v>
      </c>
      <c r="L6" s="19" t="str">
        <f t="shared" si="3"/>
        <v>Bd1</v>
      </c>
      <c r="M6" s="19" t="str">
        <f t="shared" si="3"/>
        <v>自治体職員</v>
      </c>
      <c r="N6" s="20" t="str">
        <f t="shared" si="3"/>
        <v>-</v>
      </c>
      <c r="O6" s="20">
        <f t="shared" si="3"/>
        <v>72.98</v>
      </c>
      <c r="P6" s="20">
        <f t="shared" si="3"/>
        <v>90.3</v>
      </c>
      <c r="Q6" s="20">
        <f t="shared" si="3"/>
        <v>90.74</v>
      </c>
      <c r="R6" s="20">
        <f t="shared" si="3"/>
        <v>3003</v>
      </c>
      <c r="S6" s="20">
        <f t="shared" si="3"/>
        <v>98305</v>
      </c>
      <c r="T6" s="20">
        <f t="shared" si="3"/>
        <v>126.73</v>
      </c>
      <c r="U6" s="20">
        <f t="shared" si="3"/>
        <v>775.7</v>
      </c>
      <c r="V6" s="20">
        <f t="shared" si="3"/>
        <v>88603</v>
      </c>
      <c r="W6" s="20">
        <f t="shared" si="3"/>
        <v>23.72</v>
      </c>
      <c r="X6" s="20">
        <f t="shared" si="3"/>
        <v>3735.37</v>
      </c>
      <c r="Y6" s="21">
        <f>IF(Y7="",NA(),Y7)</f>
        <v>121.01</v>
      </c>
      <c r="Z6" s="21">
        <f t="shared" ref="Z6:AH6" si="4">IF(Z7="",NA(),Z7)</f>
        <v>120.47</v>
      </c>
      <c r="AA6" s="21">
        <f t="shared" si="4"/>
        <v>121.5</v>
      </c>
      <c r="AB6" s="21">
        <f t="shared" si="4"/>
        <v>117.65</v>
      </c>
      <c r="AC6" s="21">
        <f t="shared" si="4"/>
        <v>122.85</v>
      </c>
      <c r="AD6" s="21">
        <f t="shared" si="4"/>
        <v>106.9</v>
      </c>
      <c r="AE6" s="21">
        <f t="shared" si="4"/>
        <v>106.99</v>
      </c>
      <c r="AF6" s="21">
        <f t="shared" si="4"/>
        <v>107.85</v>
      </c>
      <c r="AG6" s="21">
        <f t="shared" si="4"/>
        <v>108.04</v>
      </c>
      <c r="AH6" s="21">
        <f t="shared" si="4"/>
        <v>107.49</v>
      </c>
      <c r="AI6" s="20" t="str">
        <f>IF(AI7="","",IF(AI7="-","【-】","【"&amp;SUBSTITUTE(TEXT(AI7,"#,##0.00"),"-","△")&amp;"】"))</f>
        <v>【106.11】</v>
      </c>
      <c r="AJ6" s="20">
        <f>IF(AJ7="",NA(),AJ7)</f>
        <v>0</v>
      </c>
      <c r="AK6" s="20">
        <f t="shared" ref="AK6:AS6" si="5">IF(AK7="",NA(),AK7)</f>
        <v>0</v>
      </c>
      <c r="AL6" s="20">
        <f t="shared" si="5"/>
        <v>0</v>
      </c>
      <c r="AM6" s="20">
        <f t="shared" si="5"/>
        <v>0</v>
      </c>
      <c r="AN6" s="20">
        <f t="shared" si="5"/>
        <v>0</v>
      </c>
      <c r="AO6" s="21">
        <f t="shared" si="5"/>
        <v>9.06</v>
      </c>
      <c r="AP6" s="21">
        <f t="shared" si="5"/>
        <v>7.42</v>
      </c>
      <c r="AQ6" s="21">
        <f t="shared" si="5"/>
        <v>4.72</v>
      </c>
      <c r="AR6" s="21">
        <f t="shared" si="5"/>
        <v>4.49</v>
      </c>
      <c r="AS6" s="21">
        <f t="shared" si="5"/>
        <v>5.41</v>
      </c>
      <c r="AT6" s="20" t="str">
        <f>IF(AT7="","",IF(AT7="-","【-】","【"&amp;SUBSTITUTE(TEXT(AT7,"#,##0.00"),"-","△")&amp;"】"))</f>
        <v>【3.15】</v>
      </c>
      <c r="AU6" s="21">
        <f>IF(AU7="",NA(),AU7)</f>
        <v>143.02000000000001</v>
      </c>
      <c r="AV6" s="21">
        <f t="shared" ref="AV6:BD6" si="6">IF(AV7="",NA(),AV7)</f>
        <v>171</v>
      </c>
      <c r="AW6" s="21">
        <f t="shared" si="6"/>
        <v>175.91</v>
      </c>
      <c r="AX6" s="21">
        <f t="shared" si="6"/>
        <v>180.75</v>
      </c>
      <c r="AY6" s="21">
        <f t="shared" si="6"/>
        <v>180.85</v>
      </c>
      <c r="AZ6" s="21">
        <f t="shared" si="6"/>
        <v>76.31</v>
      </c>
      <c r="BA6" s="21">
        <f t="shared" si="6"/>
        <v>68.180000000000007</v>
      </c>
      <c r="BB6" s="21">
        <f t="shared" si="6"/>
        <v>67.930000000000007</v>
      </c>
      <c r="BC6" s="21">
        <f t="shared" si="6"/>
        <v>68.53</v>
      </c>
      <c r="BD6" s="21">
        <f t="shared" si="6"/>
        <v>69.180000000000007</v>
      </c>
      <c r="BE6" s="20" t="str">
        <f>IF(BE7="","",IF(BE7="-","【-】","【"&amp;SUBSTITUTE(TEXT(BE7,"#,##0.00"),"-","△")&amp;"】"))</f>
        <v>【73.44】</v>
      </c>
      <c r="BF6" s="21">
        <f>IF(BF7="",NA(),BF7)</f>
        <v>423.84</v>
      </c>
      <c r="BG6" s="21">
        <f t="shared" ref="BG6:BO6" si="7">IF(BG7="",NA(),BG7)</f>
        <v>408.76</v>
      </c>
      <c r="BH6" s="21">
        <f t="shared" si="7"/>
        <v>403.63</v>
      </c>
      <c r="BI6" s="21">
        <f t="shared" si="7"/>
        <v>381.72</v>
      </c>
      <c r="BJ6" s="21">
        <f t="shared" si="7"/>
        <v>371.04</v>
      </c>
      <c r="BK6" s="21">
        <f t="shared" si="7"/>
        <v>820.36</v>
      </c>
      <c r="BL6" s="21">
        <f t="shared" si="7"/>
        <v>847.44</v>
      </c>
      <c r="BM6" s="21">
        <f t="shared" si="7"/>
        <v>857.88</v>
      </c>
      <c r="BN6" s="21">
        <f t="shared" si="7"/>
        <v>825.1</v>
      </c>
      <c r="BO6" s="21">
        <f t="shared" si="7"/>
        <v>789.87</v>
      </c>
      <c r="BP6" s="20" t="str">
        <f>IF(BP7="","",IF(BP7="-","【-】","【"&amp;SUBSTITUTE(TEXT(BP7,"#,##0.00"),"-","△")&amp;"】"))</f>
        <v>【652.82】</v>
      </c>
      <c r="BQ6" s="21">
        <f>IF(BQ7="",NA(),BQ7)</f>
        <v>170.2</v>
      </c>
      <c r="BR6" s="21">
        <f t="shared" ref="BR6:BZ6" si="8">IF(BR7="",NA(),BR7)</f>
        <v>165.28</v>
      </c>
      <c r="BS6" s="21">
        <f t="shared" si="8"/>
        <v>177.84</v>
      </c>
      <c r="BT6" s="21">
        <f t="shared" si="8"/>
        <v>169.2</v>
      </c>
      <c r="BU6" s="21">
        <f t="shared" si="8"/>
        <v>178.67</v>
      </c>
      <c r="BV6" s="21">
        <f t="shared" si="8"/>
        <v>95.4</v>
      </c>
      <c r="BW6" s="21">
        <f t="shared" si="8"/>
        <v>94.69</v>
      </c>
      <c r="BX6" s="21">
        <f t="shared" si="8"/>
        <v>94.97</v>
      </c>
      <c r="BY6" s="21">
        <f t="shared" si="8"/>
        <v>97.07</v>
      </c>
      <c r="BZ6" s="21">
        <f t="shared" si="8"/>
        <v>98.06</v>
      </c>
      <c r="CA6" s="20" t="str">
        <f>IF(CA7="","",IF(CA7="-","【-】","【"&amp;SUBSTITUTE(TEXT(CA7,"#,##0.00"),"-","△")&amp;"】"))</f>
        <v>【97.61】</v>
      </c>
      <c r="CB6" s="21">
        <f>IF(CB7="",NA(),CB7)</f>
        <v>89.61</v>
      </c>
      <c r="CC6" s="21">
        <f t="shared" ref="CC6:CK6" si="9">IF(CC7="",NA(),CC7)</f>
        <v>89.14</v>
      </c>
      <c r="CD6" s="21">
        <f t="shared" si="9"/>
        <v>82.57</v>
      </c>
      <c r="CE6" s="21">
        <f t="shared" si="9"/>
        <v>86.82</v>
      </c>
      <c r="CF6" s="21">
        <f t="shared" si="9"/>
        <v>81.260000000000005</v>
      </c>
      <c r="CG6" s="21">
        <f t="shared" si="9"/>
        <v>163.19999999999999</v>
      </c>
      <c r="CH6" s="21">
        <f t="shared" si="9"/>
        <v>159.78</v>
      </c>
      <c r="CI6" s="21">
        <f t="shared" si="9"/>
        <v>159.49</v>
      </c>
      <c r="CJ6" s="21">
        <f t="shared" si="9"/>
        <v>157.81</v>
      </c>
      <c r="CK6" s="21">
        <f t="shared" si="9"/>
        <v>157.37</v>
      </c>
      <c r="CL6" s="20" t="str">
        <f>IF(CL7="","",IF(CL7="-","【-】","【"&amp;SUBSTITUTE(TEXT(CL7,"#,##0.00"),"-","△")&amp;"】"))</f>
        <v>【138.29】</v>
      </c>
      <c r="CM6" s="21">
        <f>IF(CM7="",NA(),CM7)</f>
        <v>77.650000000000006</v>
      </c>
      <c r="CN6" s="21">
        <f t="shared" ref="CN6:CV6" si="10">IF(CN7="",NA(),CN7)</f>
        <v>67.83</v>
      </c>
      <c r="CO6" s="21">
        <f t="shared" si="10"/>
        <v>71.97</v>
      </c>
      <c r="CP6" s="21">
        <f t="shared" si="10"/>
        <v>77.12</v>
      </c>
      <c r="CQ6" s="21">
        <f t="shared" si="10"/>
        <v>77.760000000000005</v>
      </c>
      <c r="CR6" s="21">
        <f t="shared" si="10"/>
        <v>65.040000000000006</v>
      </c>
      <c r="CS6" s="21">
        <f t="shared" si="10"/>
        <v>68.31</v>
      </c>
      <c r="CT6" s="21">
        <f t="shared" si="10"/>
        <v>65.28</v>
      </c>
      <c r="CU6" s="21">
        <f t="shared" si="10"/>
        <v>64.92</v>
      </c>
      <c r="CV6" s="21">
        <f t="shared" si="10"/>
        <v>64.14</v>
      </c>
      <c r="CW6" s="20" t="str">
        <f>IF(CW7="","",IF(CW7="-","【-】","【"&amp;SUBSTITUTE(TEXT(CW7,"#,##0.00"),"-","△")&amp;"】"))</f>
        <v>【59.10】</v>
      </c>
      <c r="CX6" s="21">
        <f>IF(CX7="",NA(),CX7)</f>
        <v>97.58</v>
      </c>
      <c r="CY6" s="21">
        <f t="shared" ref="CY6:DG6" si="11">IF(CY7="",NA(),CY7)</f>
        <v>97.81</v>
      </c>
      <c r="CZ6" s="21">
        <f t="shared" si="11"/>
        <v>97.76</v>
      </c>
      <c r="DA6" s="21">
        <f t="shared" si="11"/>
        <v>98.14</v>
      </c>
      <c r="DB6" s="21">
        <f t="shared" si="11"/>
        <v>98.22</v>
      </c>
      <c r="DC6" s="21">
        <f t="shared" si="11"/>
        <v>92.55</v>
      </c>
      <c r="DD6" s="21">
        <f t="shared" si="11"/>
        <v>92.62</v>
      </c>
      <c r="DE6" s="21">
        <f t="shared" si="11"/>
        <v>92.72</v>
      </c>
      <c r="DF6" s="21">
        <f t="shared" si="11"/>
        <v>92.88</v>
      </c>
      <c r="DG6" s="21">
        <f t="shared" si="11"/>
        <v>92.9</v>
      </c>
      <c r="DH6" s="20" t="str">
        <f>IF(DH7="","",IF(DH7="-","【-】","【"&amp;SUBSTITUTE(TEXT(DH7,"#,##0.00"),"-","△")&amp;"】"))</f>
        <v>【95.82】</v>
      </c>
      <c r="DI6" s="21">
        <f>IF(DI7="",NA(),DI7)</f>
        <v>34.97</v>
      </c>
      <c r="DJ6" s="21">
        <f t="shared" ref="DJ6:DR6" si="12">IF(DJ7="",NA(),DJ7)</f>
        <v>36.479999999999997</v>
      </c>
      <c r="DK6" s="21">
        <f t="shared" si="12"/>
        <v>38.1</v>
      </c>
      <c r="DL6" s="21">
        <f t="shared" si="12"/>
        <v>39.46</v>
      </c>
      <c r="DM6" s="21">
        <f t="shared" si="12"/>
        <v>40.6</v>
      </c>
      <c r="DN6" s="21">
        <f t="shared" si="12"/>
        <v>26.13</v>
      </c>
      <c r="DO6" s="21">
        <f t="shared" si="12"/>
        <v>26.36</v>
      </c>
      <c r="DP6" s="21">
        <f t="shared" si="12"/>
        <v>23.79</v>
      </c>
      <c r="DQ6" s="21">
        <f t="shared" si="12"/>
        <v>25.66</v>
      </c>
      <c r="DR6" s="21">
        <f t="shared" si="12"/>
        <v>27.46</v>
      </c>
      <c r="DS6" s="20" t="str">
        <f>IF(DS7="","",IF(DS7="-","【-】","【"&amp;SUBSTITUTE(TEXT(DS7,"#,##0.00"),"-","△")&amp;"】"))</f>
        <v>【39.74】</v>
      </c>
      <c r="DT6" s="20">
        <f>IF(DT7="",NA(),DT7)</f>
        <v>0</v>
      </c>
      <c r="DU6" s="20">
        <f t="shared" ref="DU6:EC6" si="13">IF(DU7="",NA(),DU7)</f>
        <v>0</v>
      </c>
      <c r="DV6" s="20">
        <f t="shared" si="13"/>
        <v>0</v>
      </c>
      <c r="DW6" s="20">
        <f t="shared" si="13"/>
        <v>0</v>
      </c>
      <c r="DX6" s="20">
        <f t="shared" si="13"/>
        <v>0</v>
      </c>
      <c r="DY6" s="21">
        <f t="shared" si="13"/>
        <v>1.03</v>
      </c>
      <c r="DZ6" s="21">
        <f t="shared" si="13"/>
        <v>1.43</v>
      </c>
      <c r="EA6" s="21">
        <f t="shared" si="13"/>
        <v>1.22</v>
      </c>
      <c r="EB6" s="21">
        <f t="shared" si="13"/>
        <v>1.61</v>
      </c>
      <c r="EC6" s="21">
        <f t="shared" si="13"/>
        <v>2.08</v>
      </c>
      <c r="ED6" s="20" t="str">
        <f>IF(ED7="","",IF(ED7="-","【-】","【"&amp;SUBSTITUTE(TEXT(ED7,"#,##0.00"),"-","△")&amp;"】"))</f>
        <v>【7.62】</v>
      </c>
      <c r="EE6" s="21">
        <f>IF(EE7="",NA(),EE7)</f>
        <v>0.02</v>
      </c>
      <c r="EF6" s="20">
        <f t="shared" ref="EF6:EN6" si="14">IF(EF7="",NA(),EF7)</f>
        <v>0</v>
      </c>
      <c r="EG6" s="20">
        <f t="shared" si="14"/>
        <v>0</v>
      </c>
      <c r="EH6" s="20">
        <f t="shared" si="14"/>
        <v>0</v>
      </c>
      <c r="EI6" s="20">
        <f t="shared" si="14"/>
        <v>0</v>
      </c>
      <c r="EJ6" s="21">
        <f t="shared" si="14"/>
        <v>0.1</v>
      </c>
      <c r="EK6" s="21">
        <f t="shared" si="14"/>
        <v>0.09</v>
      </c>
      <c r="EL6" s="21">
        <f t="shared" si="14"/>
        <v>0.09</v>
      </c>
      <c r="EM6" s="21">
        <f t="shared" si="14"/>
        <v>0.17</v>
      </c>
      <c r="EN6" s="21">
        <f t="shared" si="14"/>
        <v>0.13</v>
      </c>
      <c r="EO6" s="20" t="str">
        <f>IF(EO7="","",IF(EO7="-","【-】","【"&amp;SUBSTITUTE(TEXT(EO7,"#,##0.00"),"-","△")&amp;"】"))</f>
        <v>【0.23】</v>
      </c>
    </row>
    <row r="7" spans="1:148" s="22" customFormat="1" x14ac:dyDescent="0.15">
      <c r="A7" s="14"/>
      <c r="B7" s="23">
        <v>2022</v>
      </c>
      <c r="C7" s="23">
        <v>422053</v>
      </c>
      <c r="D7" s="23">
        <v>46</v>
      </c>
      <c r="E7" s="23">
        <v>17</v>
      </c>
      <c r="F7" s="23">
        <v>1</v>
      </c>
      <c r="G7" s="23">
        <v>0</v>
      </c>
      <c r="H7" s="23" t="s">
        <v>96</v>
      </c>
      <c r="I7" s="23" t="s">
        <v>97</v>
      </c>
      <c r="J7" s="23" t="s">
        <v>98</v>
      </c>
      <c r="K7" s="23" t="s">
        <v>99</v>
      </c>
      <c r="L7" s="23" t="s">
        <v>100</v>
      </c>
      <c r="M7" s="23" t="s">
        <v>101</v>
      </c>
      <c r="N7" s="24" t="s">
        <v>102</v>
      </c>
      <c r="O7" s="24">
        <v>72.98</v>
      </c>
      <c r="P7" s="24">
        <v>90.3</v>
      </c>
      <c r="Q7" s="24">
        <v>90.74</v>
      </c>
      <c r="R7" s="24">
        <v>3003</v>
      </c>
      <c r="S7" s="24">
        <v>98305</v>
      </c>
      <c r="T7" s="24">
        <v>126.73</v>
      </c>
      <c r="U7" s="24">
        <v>775.7</v>
      </c>
      <c r="V7" s="24">
        <v>88603</v>
      </c>
      <c r="W7" s="24">
        <v>23.72</v>
      </c>
      <c r="X7" s="24">
        <v>3735.37</v>
      </c>
      <c r="Y7" s="24">
        <v>121.01</v>
      </c>
      <c r="Z7" s="24">
        <v>120.47</v>
      </c>
      <c r="AA7" s="24">
        <v>121.5</v>
      </c>
      <c r="AB7" s="24">
        <v>117.65</v>
      </c>
      <c r="AC7" s="24">
        <v>122.85</v>
      </c>
      <c r="AD7" s="24">
        <v>106.9</v>
      </c>
      <c r="AE7" s="24">
        <v>106.99</v>
      </c>
      <c r="AF7" s="24">
        <v>107.85</v>
      </c>
      <c r="AG7" s="24">
        <v>108.04</v>
      </c>
      <c r="AH7" s="24">
        <v>107.49</v>
      </c>
      <c r="AI7" s="24">
        <v>106.11</v>
      </c>
      <c r="AJ7" s="24">
        <v>0</v>
      </c>
      <c r="AK7" s="24">
        <v>0</v>
      </c>
      <c r="AL7" s="24">
        <v>0</v>
      </c>
      <c r="AM7" s="24">
        <v>0</v>
      </c>
      <c r="AN7" s="24">
        <v>0</v>
      </c>
      <c r="AO7" s="24">
        <v>9.06</v>
      </c>
      <c r="AP7" s="24">
        <v>7.42</v>
      </c>
      <c r="AQ7" s="24">
        <v>4.72</v>
      </c>
      <c r="AR7" s="24">
        <v>4.49</v>
      </c>
      <c r="AS7" s="24">
        <v>5.41</v>
      </c>
      <c r="AT7" s="24">
        <v>3.15</v>
      </c>
      <c r="AU7" s="24">
        <v>143.02000000000001</v>
      </c>
      <c r="AV7" s="24">
        <v>171</v>
      </c>
      <c r="AW7" s="24">
        <v>175.91</v>
      </c>
      <c r="AX7" s="24">
        <v>180.75</v>
      </c>
      <c r="AY7" s="24">
        <v>180.85</v>
      </c>
      <c r="AZ7" s="24">
        <v>76.31</v>
      </c>
      <c r="BA7" s="24">
        <v>68.180000000000007</v>
      </c>
      <c r="BB7" s="24">
        <v>67.930000000000007</v>
      </c>
      <c r="BC7" s="24">
        <v>68.53</v>
      </c>
      <c r="BD7" s="24">
        <v>69.180000000000007</v>
      </c>
      <c r="BE7" s="24">
        <v>73.44</v>
      </c>
      <c r="BF7" s="24">
        <v>423.84</v>
      </c>
      <c r="BG7" s="24">
        <v>408.76</v>
      </c>
      <c r="BH7" s="24">
        <v>403.63</v>
      </c>
      <c r="BI7" s="24">
        <v>381.72</v>
      </c>
      <c r="BJ7" s="24">
        <v>371.04</v>
      </c>
      <c r="BK7" s="24">
        <v>820.36</v>
      </c>
      <c r="BL7" s="24">
        <v>847.44</v>
      </c>
      <c r="BM7" s="24">
        <v>857.88</v>
      </c>
      <c r="BN7" s="24">
        <v>825.1</v>
      </c>
      <c r="BO7" s="24">
        <v>789.87</v>
      </c>
      <c r="BP7" s="24">
        <v>652.82000000000005</v>
      </c>
      <c r="BQ7" s="24">
        <v>170.2</v>
      </c>
      <c r="BR7" s="24">
        <v>165.28</v>
      </c>
      <c r="BS7" s="24">
        <v>177.84</v>
      </c>
      <c r="BT7" s="24">
        <v>169.2</v>
      </c>
      <c r="BU7" s="24">
        <v>178.67</v>
      </c>
      <c r="BV7" s="24">
        <v>95.4</v>
      </c>
      <c r="BW7" s="24">
        <v>94.69</v>
      </c>
      <c r="BX7" s="24">
        <v>94.97</v>
      </c>
      <c r="BY7" s="24">
        <v>97.07</v>
      </c>
      <c r="BZ7" s="24">
        <v>98.06</v>
      </c>
      <c r="CA7" s="24">
        <v>97.61</v>
      </c>
      <c r="CB7" s="24">
        <v>89.61</v>
      </c>
      <c r="CC7" s="24">
        <v>89.14</v>
      </c>
      <c r="CD7" s="24">
        <v>82.57</v>
      </c>
      <c r="CE7" s="24">
        <v>86.82</v>
      </c>
      <c r="CF7" s="24">
        <v>81.260000000000005</v>
      </c>
      <c r="CG7" s="24">
        <v>163.19999999999999</v>
      </c>
      <c r="CH7" s="24">
        <v>159.78</v>
      </c>
      <c r="CI7" s="24">
        <v>159.49</v>
      </c>
      <c r="CJ7" s="24">
        <v>157.81</v>
      </c>
      <c r="CK7" s="24">
        <v>157.37</v>
      </c>
      <c r="CL7" s="24">
        <v>138.29</v>
      </c>
      <c r="CM7" s="24">
        <v>77.650000000000006</v>
      </c>
      <c r="CN7" s="24">
        <v>67.83</v>
      </c>
      <c r="CO7" s="24">
        <v>71.97</v>
      </c>
      <c r="CP7" s="24">
        <v>77.12</v>
      </c>
      <c r="CQ7" s="24">
        <v>77.760000000000005</v>
      </c>
      <c r="CR7" s="24">
        <v>65.040000000000006</v>
      </c>
      <c r="CS7" s="24">
        <v>68.31</v>
      </c>
      <c r="CT7" s="24">
        <v>65.28</v>
      </c>
      <c r="CU7" s="24">
        <v>64.92</v>
      </c>
      <c r="CV7" s="24">
        <v>64.14</v>
      </c>
      <c r="CW7" s="24">
        <v>59.1</v>
      </c>
      <c r="CX7" s="24">
        <v>97.58</v>
      </c>
      <c r="CY7" s="24">
        <v>97.81</v>
      </c>
      <c r="CZ7" s="24">
        <v>97.76</v>
      </c>
      <c r="DA7" s="24">
        <v>98.14</v>
      </c>
      <c r="DB7" s="24">
        <v>98.22</v>
      </c>
      <c r="DC7" s="24">
        <v>92.55</v>
      </c>
      <c r="DD7" s="24">
        <v>92.62</v>
      </c>
      <c r="DE7" s="24">
        <v>92.72</v>
      </c>
      <c r="DF7" s="24">
        <v>92.88</v>
      </c>
      <c r="DG7" s="24">
        <v>92.9</v>
      </c>
      <c r="DH7" s="24">
        <v>95.82</v>
      </c>
      <c r="DI7" s="24">
        <v>34.97</v>
      </c>
      <c r="DJ7" s="24">
        <v>36.479999999999997</v>
      </c>
      <c r="DK7" s="24">
        <v>38.1</v>
      </c>
      <c r="DL7" s="24">
        <v>39.46</v>
      </c>
      <c r="DM7" s="24">
        <v>40.6</v>
      </c>
      <c r="DN7" s="24">
        <v>26.13</v>
      </c>
      <c r="DO7" s="24">
        <v>26.36</v>
      </c>
      <c r="DP7" s="24">
        <v>23.79</v>
      </c>
      <c r="DQ7" s="24">
        <v>25.66</v>
      </c>
      <c r="DR7" s="24">
        <v>27.46</v>
      </c>
      <c r="DS7" s="24">
        <v>39.74</v>
      </c>
      <c r="DT7" s="24">
        <v>0</v>
      </c>
      <c r="DU7" s="24">
        <v>0</v>
      </c>
      <c r="DV7" s="24">
        <v>0</v>
      </c>
      <c r="DW7" s="24">
        <v>0</v>
      </c>
      <c r="DX7" s="24">
        <v>0</v>
      </c>
      <c r="DY7" s="24">
        <v>1.03</v>
      </c>
      <c r="DZ7" s="24">
        <v>1.43</v>
      </c>
      <c r="EA7" s="24">
        <v>1.22</v>
      </c>
      <c r="EB7" s="24">
        <v>1.61</v>
      </c>
      <c r="EC7" s="24">
        <v>2.08</v>
      </c>
      <c r="ED7" s="24">
        <v>7.62</v>
      </c>
      <c r="EE7" s="24">
        <v>0.02</v>
      </c>
      <c r="EF7" s="24">
        <v>0</v>
      </c>
      <c r="EG7" s="24">
        <v>0</v>
      </c>
      <c r="EH7" s="24">
        <v>0</v>
      </c>
      <c r="EI7" s="24">
        <v>0</v>
      </c>
      <c r="EJ7" s="24">
        <v>0.1</v>
      </c>
      <c r="EK7" s="24">
        <v>0.09</v>
      </c>
      <c r="EL7" s="24">
        <v>0.09</v>
      </c>
      <c r="EM7" s="24">
        <v>0.17</v>
      </c>
      <c r="EN7" s="24">
        <v>0.13</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113</v>
      </c>
      <c r="F13" t="s">
        <v>111</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瀬川　陽香</cp:lastModifiedBy>
  <dcterms:modified xsi:type="dcterms:W3CDTF">2024-03-04T01:38:41Z</dcterms:modified>
</cp:coreProperties>
</file>