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398\Desktop\"/>
    </mc:Choice>
  </mc:AlternateContent>
  <xr:revisionPtr revIDLastSave="0" documentId="8_{525C5EF2-A657-4C8B-B963-79205CE0BAB2}" xr6:coauthVersionLast="47" xr6:coauthVersionMax="47" xr10:uidLastSave="{00000000-0000-0000-0000-000000000000}"/>
  <bookViews>
    <workbookView xWindow="-120" yWindow="-120" windowWidth="29040" windowHeight="15840" xr2:uid="{76E5F55B-2504-4576-8D74-F41A28D561E6}"/>
  </bookViews>
  <sheets>
    <sheet name="提出様式" sheetId="2" r:id="rId1"/>
    <sheet name="記載例" sheetId="6" r:id="rId2"/>
    <sheet name="サービス種別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T17" i="6"/>
  <c r="T18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T16" i="6"/>
  <c r="T15" i="6"/>
  <c r="T14" i="6"/>
  <c r="T13" i="6"/>
  <c r="T12" i="6"/>
  <c r="T11" i="6"/>
  <c r="T10" i="6"/>
  <c r="T9" i="6"/>
  <c r="T8" i="6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G5" i="6"/>
  <c r="Q18" i="6" s="1"/>
  <c r="G5" i="2"/>
  <c r="R18" i="2" s="1"/>
  <c r="G18" i="6" l="1"/>
  <c r="K18" i="6"/>
  <c r="O18" i="6"/>
  <c r="S18" i="6"/>
  <c r="R18" i="6"/>
  <c r="D18" i="6"/>
  <c r="H18" i="6"/>
  <c r="L18" i="6"/>
  <c r="P18" i="6"/>
  <c r="F18" i="6"/>
  <c r="J18" i="6"/>
  <c r="N18" i="6"/>
  <c r="E18" i="6"/>
  <c r="I18" i="6"/>
  <c r="M18" i="6"/>
  <c r="K18" i="2"/>
  <c r="G18" i="2"/>
  <c r="H18" i="2"/>
  <c r="L18" i="2"/>
  <c r="P18" i="2"/>
  <c r="O18" i="2"/>
  <c r="S18" i="2"/>
  <c r="E18" i="2"/>
  <c r="I18" i="2"/>
  <c r="M18" i="2"/>
  <c r="Q18" i="2"/>
  <c r="F18" i="2"/>
  <c r="J18" i="2"/>
  <c r="N18" i="2"/>
  <c r="D17" i="2"/>
  <c r="D18" i="2" s="1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T16" i="2"/>
  <c r="T15" i="2"/>
  <c r="T14" i="2"/>
  <c r="T13" i="2"/>
  <c r="T12" i="2"/>
  <c r="T11" i="2"/>
  <c r="T10" i="2"/>
  <c r="T9" i="2"/>
  <c r="T8" i="2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19" i="6" l="1"/>
  <c r="T18" i="2" l="1"/>
  <c r="T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C7" authorId="0" shapeId="0" xr:uid="{2139F252-50F6-4CE3-9016-3E7EF7553ACD}">
      <text>
        <r>
          <rPr>
            <b/>
            <sz val="11"/>
            <color indexed="10"/>
            <rFont val="UD デジタル 教科書体 N-B"/>
            <family val="1"/>
            <charset val="128"/>
          </rPr>
          <t>申請期間にて事業所内で陽性者が初めて出た日を(C7セル)に入力ください。
それ以降の日付は自動で出力されます。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C7" authorId="0" shapeId="0" xr:uid="{D0FA87A2-C306-4455-8B68-80975AFC6B3A}">
      <text>
        <r>
          <rPr>
            <b/>
            <sz val="11"/>
            <color indexed="10"/>
            <rFont val="UD デジタル 教科書体 N-B"/>
            <family val="1"/>
            <charset val="128"/>
          </rPr>
          <t>申請期間にて事業所内で陽性者が初めて出た日を(C7セル)に入力ください。
それ以降の日付は自動で出力されます。</t>
        </r>
      </text>
    </comment>
  </commentList>
</comments>
</file>

<file path=xl/sharedStrings.xml><?xml version="1.0" encoding="utf-8"?>
<sst xmlns="http://schemas.openxmlformats.org/spreadsheetml/2006/main" count="104" uniqueCount="46">
  <si>
    <t>サービス種別</t>
    <rPh sb="4" eb="6">
      <t>シュベツ</t>
    </rPh>
    <phoneticPr fontId="1"/>
  </si>
  <si>
    <t>療養者名簿</t>
    <rPh sb="0" eb="3">
      <t>リョウヨウシャ</t>
    </rPh>
    <rPh sb="3" eb="5">
      <t>メイボ</t>
    </rPh>
    <phoneticPr fontId="1"/>
  </si>
  <si>
    <t>【事業所名】</t>
    <rPh sb="1" eb="3">
      <t>ジギョウ</t>
    </rPh>
    <rPh sb="3" eb="4">
      <t>ショ</t>
    </rPh>
    <rPh sb="4" eb="5">
      <t>メイ</t>
    </rPh>
    <phoneticPr fontId="1"/>
  </si>
  <si>
    <t>陽性期間</t>
    <rPh sb="0" eb="2">
      <t>ヨウセイ</t>
    </rPh>
    <rPh sb="2" eb="4">
      <t>キカン</t>
    </rPh>
    <phoneticPr fontId="1"/>
  </si>
  <si>
    <t>A：</t>
    <phoneticPr fontId="1"/>
  </si>
  <si>
    <t>B：</t>
    <phoneticPr fontId="1"/>
  </si>
  <si>
    <t>C：</t>
    <phoneticPr fontId="1"/>
  </si>
  <si>
    <t>D：</t>
    <phoneticPr fontId="1"/>
  </si>
  <si>
    <t>E：</t>
    <phoneticPr fontId="1"/>
  </si>
  <si>
    <t>F：</t>
    <phoneticPr fontId="1"/>
  </si>
  <si>
    <t>G：</t>
    <phoneticPr fontId="1"/>
  </si>
  <si>
    <t>H：</t>
    <phoneticPr fontId="1"/>
  </si>
  <si>
    <t>短期入所生活介護事業所</t>
  </si>
  <si>
    <t>短期入所療養介護事業所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</si>
  <si>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</si>
  <si>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</si>
  <si>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</si>
  <si>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</si>
  <si>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</si>
  <si>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</si>
  <si>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</si>
  <si>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</si>
  <si>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</si>
  <si>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</si>
  <si>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</si>
  <si>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</si>
  <si>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</si>
  <si>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</si>
  <si>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〇</t>
  </si>
  <si>
    <t>※陽性でなく発症日においても、事業所側が施設内療養の対応をされている場合は、その日数を施設内療養日としてカウントください。</t>
    <rPh sb="1" eb="3">
      <t>ヨウセイ</t>
    </rPh>
    <rPh sb="6" eb="8">
      <t>ハッショウ</t>
    </rPh>
    <rPh sb="8" eb="9">
      <t>ニチ</t>
    </rPh>
    <rPh sb="15" eb="17">
      <t>ジギョウ</t>
    </rPh>
    <rPh sb="17" eb="18">
      <t>ショ</t>
    </rPh>
    <rPh sb="18" eb="19">
      <t>ガワ</t>
    </rPh>
    <rPh sb="20" eb="22">
      <t>シセツ</t>
    </rPh>
    <rPh sb="22" eb="23">
      <t>ナイ</t>
    </rPh>
    <rPh sb="23" eb="25">
      <t>リョウヨウ</t>
    </rPh>
    <rPh sb="26" eb="28">
      <t>タイオウ</t>
    </rPh>
    <rPh sb="34" eb="36">
      <t>バアイ</t>
    </rPh>
    <rPh sb="40" eb="42">
      <t>ニッスウ</t>
    </rPh>
    <rPh sb="43" eb="45">
      <t>シセツ</t>
    </rPh>
    <rPh sb="45" eb="46">
      <t>ナイ</t>
    </rPh>
    <rPh sb="46" eb="48">
      <t>リョウヨウ</t>
    </rPh>
    <rPh sb="48" eb="49">
      <t>ニチ</t>
    </rPh>
    <phoneticPr fontId="1"/>
  </si>
  <si>
    <t>※事業所内で初めて陽性者が出た日については、隔離対応等の準備が整っていないことから、施設内療養日数としてカウントしません。</t>
    <rPh sb="1" eb="3">
      <t>ジギョウ</t>
    </rPh>
    <rPh sb="3" eb="4">
      <t>ショ</t>
    </rPh>
    <rPh sb="4" eb="5">
      <t>ナイ</t>
    </rPh>
    <rPh sb="6" eb="7">
      <t>ハジ</t>
    </rPh>
    <rPh sb="9" eb="12">
      <t>ヨウセイシャ</t>
    </rPh>
    <rPh sb="13" eb="14">
      <t>デ</t>
    </rPh>
    <rPh sb="15" eb="16">
      <t>ニチ</t>
    </rPh>
    <rPh sb="22" eb="24">
      <t>カクリ</t>
    </rPh>
    <rPh sb="24" eb="26">
      <t>タイオウ</t>
    </rPh>
    <rPh sb="26" eb="27">
      <t>トウ</t>
    </rPh>
    <rPh sb="28" eb="30">
      <t>ジュンビ</t>
    </rPh>
    <rPh sb="31" eb="32">
      <t>トトノ</t>
    </rPh>
    <rPh sb="42" eb="47">
      <t>シセツナイリョウヨウ</t>
    </rPh>
    <rPh sb="47" eb="49">
      <t>ニッスウ</t>
    </rPh>
    <phoneticPr fontId="1"/>
  </si>
  <si>
    <t>施設内療養日数</t>
    <rPh sb="5" eb="7">
      <t>ニッスウ</t>
    </rPh>
    <phoneticPr fontId="1"/>
  </si>
  <si>
    <t>陽性</t>
  </si>
  <si>
    <t>【任意様式】施設内療養整理票(サービス提供体制確保事業)</t>
    <rPh sb="1" eb="3">
      <t>ニンイ</t>
    </rPh>
    <rPh sb="3" eb="5">
      <t>ヨウシキ</t>
    </rPh>
    <rPh sb="6" eb="8">
      <t>シセツ</t>
    </rPh>
    <rPh sb="8" eb="9">
      <t>ナイ</t>
    </rPh>
    <rPh sb="9" eb="11">
      <t>リョウヨウ</t>
    </rPh>
    <rPh sb="11" eb="13">
      <t>セイリ</t>
    </rPh>
    <rPh sb="13" eb="14">
      <t>ヒョウ</t>
    </rPh>
    <rPh sb="19" eb="21">
      <t>テイキョウ</t>
    </rPh>
    <rPh sb="21" eb="23">
      <t>タイセイ</t>
    </rPh>
    <rPh sb="23" eb="25">
      <t>カクホ</t>
    </rPh>
    <rPh sb="25" eb="27">
      <t>ジギョウ</t>
    </rPh>
    <phoneticPr fontId="1"/>
  </si>
  <si>
    <t>施設内療養日数</t>
    <rPh sb="0" eb="5">
      <t>シセツナイリョウヨウ</t>
    </rPh>
    <rPh sb="5" eb="7">
      <t>ニッスウ</t>
    </rPh>
    <phoneticPr fontId="1"/>
  </si>
  <si>
    <t>施設内療養費計</t>
    <rPh sb="0" eb="5">
      <t>シセツナイリョウヨウ</t>
    </rPh>
    <rPh sb="5" eb="6">
      <t>ヒ</t>
    </rPh>
    <rPh sb="6" eb="7">
      <t>ケイ</t>
    </rPh>
    <phoneticPr fontId="1"/>
  </si>
  <si>
    <t>定員数(C5に入力)</t>
    <rPh sb="0" eb="2">
      <t>テイイン</t>
    </rPh>
    <rPh sb="2" eb="3">
      <t>スウ</t>
    </rPh>
    <rPh sb="7" eb="9">
      <t>ニュウリョク</t>
    </rPh>
    <phoneticPr fontId="1"/>
  </si>
  <si>
    <t>施設内療養補助見込額</t>
    <rPh sb="0" eb="5">
      <t>シセツナイリョウヨウ</t>
    </rPh>
    <rPh sb="5" eb="7">
      <t>ホジョ</t>
    </rPh>
    <rPh sb="7" eb="9">
      <t>ミコミ</t>
    </rPh>
    <rPh sb="9" eb="10">
      <t>ガク</t>
    </rPh>
    <phoneticPr fontId="1"/>
  </si>
  <si>
    <t>円</t>
    <rPh sb="0" eb="1">
      <t>エン</t>
    </rPh>
    <phoneticPr fontId="1"/>
  </si>
  <si>
    <t>※10月以降発生用様式</t>
    <rPh sb="3" eb="4">
      <t>ガツ</t>
    </rPh>
    <rPh sb="4" eb="6">
      <t>イコウ</t>
    </rPh>
    <rPh sb="6" eb="8">
      <t>ハッセイ</t>
    </rPh>
    <rPh sb="8" eb="9">
      <t>ヨウ</t>
    </rPh>
    <rPh sb="9" eb="11">
      <t>ヨウシキ</t>
    </rPh>
    <phoneticPr fontId="1"/>
  </si>
  <si>
    <t>A：〇〇　○○</t>
    <phoneticPr fontId="1"/>
  </si>
  <si>
    <t>B：〇〇　○○</t>
    <phoneticPr fontId="1"/>
  </si>
  <si>
    <t>C：〇〇　○○</t>
    <phoneticPr fontId="1"/>
  </si>
  <si>
    <t>D：〇〇　○○</t>
    <phoneticPr fontId="1"/>
  </si>
  <si>
    <t>E：〇〇　○○</t>
    <phoneticPr fontId="1"/>
  </si>
  <si>
    <t>F：〇〇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</si>
</sst>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indexed="10"/>
      <name val="UD デジタル 教科書体 N-B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4" xfId="0" applyNumberFormat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Alignment="1">
      <alignment vertical="center"/>
    </xf>
    <xf numFmtId="176" fontId="2" fillId="4" borderId="4" xfId="0" applyNumberFormat="1" applyFont="1" applyFill="1" applyBorder="1">
      <alignment vertical="center"/>
    </xf>
    <xf numFmtId="0" fontId="0" fillId="2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38" fontId="0" fillId="0" borderId="4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D2C9-F064-4CF0-B4DC-72D2E8DD2B50}">
  <sheetPr>
    <pageSetUpPr fitToPage="1"/>
  </sheetPr>
  <dimension ref="B1:U21"/>
  <sheetViews>
    <sheetView tabSelected="1" zoomScale="85" zoomScaleNormal="85" workbookViewId="0">
      <selection activeCell="B2" sqref="B2"/>
    </sheetView>
  </sheetViews>
  <sheetFormatPr defaultRowHeight="18.75" x14ac:dyDescent="0.4"/>
  <cols>
    <col min="2" max="2" width="16.5" customWidth="1"/>
    <col min="3" max="19" width="5.625" customWidth="1"/>
    <col min="20" max="20" width="13.5" customWidth="1"/>
  </cols>
  <sheetData>
    <row r="1" spans="2:20" x14ac:dyDescent="0.4">
      <c r="B1" t="s">
        <v>39</v>
      </c>
    </row>
    <row r="2" spans="2:20" ht="33" x14ac:dyDescent="0.4">
      <c r="B2" s="16" t="s">
        <v>33</v>
      </c>
    </row>
    <row r="3" spans="2:20" ht="19.5" thickBot="1" x14ac:dyDescent="0.45"/>
    <row r="4" spans="2:20" ht="19.5" thickBot="1" x14ac:dyDescent="0.45">
      <c r="B4" t="s">
        <v>0</v>
      </c>
      <c r="D4" s="19"/>
      <c r="E4" s="20"/>
      <c r="F4" s="20"/>
      <c r="G4" s="20"/>
      <c r="H4" s="20"/>
      <c r="I4" s="20"/>
      <c r="J4" s="20"/>
      <c r="K4" s="21"/>
    </row>
    <row r="5" spans="2:20" x14ac:dyDescent="0.4">
      <c r="B5" t="s">
        <v>36</v>
      </c>
      <c r="C5" s="14"/>
      <c r="E5" s="12"/>
      <c r="F5" s="10"/>
      <c r="G5" s="15">
        <f>IF(C5&gt;29,10,4)</f>
        <v>4</v>
      </c>
      <c r="H5" s="10"/>
    </row>
    <row r="6" spans="2:20" ht="35.25" customHeight="1" x14ac:dyDescent="0.4">
      <c r="B6" t="s">
        <v>2</v>
      </c>
    </row>
    <row r="7" spans="2:20" ht="39" customHeight="1" x14ac:dyDescent="0.4">
      <c r="B7" s="1" t="s">
        <v>3</v>
      </c>
      <c r="C7" s="2">
        <v>45200</v>
      </c>
      <c r="D7" s="13">
        <f>C7+1</f>
        <v>45201</v>
      </c>
      <c r="E7" s="13">
        <f t="shared" ref="E7:S7" si="0">D7+1</f>
        <v>45202</v>
      </c>
      <c r="F7" s="13">
        <f t="shared" si="0"/>
        <v>45203</v>
      </c>
      <c r="G7" s="13">
        <f t="shared" si="0"/>
        <v>45204</v>
      </c>
      <c r="H7" s="13">
        <f t="shared" si="0"/>
        <v>45205</v>
      </c>
      <c r="I7" s="13">
        <f t="shared" si="0"/>
        <v>45206</v>
      </c>
      <c r="J7" s="13">
        <f t="shared" si="0"/>
        <v>45207</v>
      </c>
      <c r="K7" s="13">
        <f t="shared" si="0"/>
        <v>45208</v>
      </c>
      <c r="L7" s="13">
        <f t="shared" si="0"/>
        <v>45209</v>
      </c>
      <c r="M7" s="13">
        <f t="shared" si="0"/>
        <v>45210</v>
      </c>
      <c r="N7" s="13">
        <f t="shared" si="0"/>
        <v>45211</v>
      </c>
      <c r="O7" s="13">
        <f t="shared" si="0"/>
        <v>45212</v>
      </c>
      <c r="P7" s="13">
        <f t="shared" si="0"/>
        <v>45213</v>
      </c>
      <c r="Q7" s="13">
        <f t="shared" si="0"/>
        <v>45214</v>
      </c>
      <c r="R7" s="13">
        <f t="shared" si="0"/>
        <v>45215</v>
      </c>
      <c r="S7" s="13">
        <f t="shared" si="0"/>
        <v>45216</v>
      </c>
      <c r="T7" s="3" t="s">
        <v>31</v>
      </c>
    </row>
    <row r="8" spans="2:20" ht="24.7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ref="T8:T16" si="1">COUNTA(C8:S8)</f>
        <v>0</v>
      </c>
    </row>
    <row r="9" spans="2:20" ht="24.75" customHeight="1" x14ac:dyDescent="0.4">
      <c r="B9" s="4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>
        <f>COUNTA(C9:S9)</f>
        <v>0</v>
      </c>
    </row>
    <row r="10" spans="2:20" ht="24.75" customHeight="1" x14ac:dyDescent="0.4">
      <c r="B10" s="6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>
        <f t="shared" si="1"/>
        <v>0</v>
      </c>
    </row>
    <row r="11" spans="2:20" ht="24.75" customHeight="1" x14ac:dyDescent="0.4">
      <c r="B11" s="4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>
        <f t="shared" si="1"/>
        <v>0</v>
      </c>
    </row>
    <row r="12" spans="2:20" ht="24.75" customHeight="1" x14ac:dyDescent="0.4">
      <c r="B12" s="6" t="s">
        <v>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>
        <f t="shared" si="1"/>
        <v>0</v>
      </c>
    </row>
    <row r="13" spans="2:20" ht="24.75" customHeight="1" x14ac:dyDescent="0.4">
      <c r="B13" s="4" t="s">
        <v>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>
        <f t="shared" si="1"/>
        <v>0</v>
      </c>
    </row>
    <row r="14" spans="2:20" ht="24.75" customHeight="1" x14ac:dyDescent="0.4">
      <c r="B14" s="6" t="s">
        <v>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>
        <f t="shared" si="1"/>
        <v>0</v>
      </c>
    </row>
    <row r="15" spans="2:20" ht="24.75" customHeight="1" x14ac:dyDescent="0.4">
      <c r="B15" s="4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>
        <f t="shared" si="1"/>
        <v>0</v>
      </c>
    </row>
    <row r="16" spans="2:20" ht="24.75" customHeight="1" x14ac:dyDescent="0.4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">
        <f t="shared" si="1"/>
        <v>0</v>
      </c>
    </row>
    <row r="17" spans="2:21" ht="21.75" customHeight="1" x14ac:dyDescent="0.4">
      <c r="B17" s="9" t="s">
        <v>34</v>
      </c>
      <c r="C17" s="9">
        <v>0</v>
      </c>
      <c r="D17" s="9">
        <f>COUNTA(D8:D16)</f>
        <v>0</v>
      </c>
      <c r="E17" s="9">
        <f t="shared" ref="E17:S17" si="2">COUNTA(E8:E16)</f>
        <v>0</v>
      </c>
      <c r="F17" s="9">
        <f>COUNTA(F8:F16)</f>
        <v>0</v>
      </c>
      <c r="G17" s="9">
        <f t="shared" si="2"/>
        <v>0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  <c r="M17" s="9">
        <f t="shared" si="2"/>
        <v>0</v>
      </c>
      <c r="N17" s="9">
        <f t="shared" si="2"/>
        <v>0</v>
      </c>
      <c r="O17" s="9">
        <f t="shared" si="2"/>
        <v>0</v>
      </c>
      <c r="P17" s="11">
        <f t="shared" si="2"/>
        <v>0</v>
      </c>
      <c r="Q17" s="9">
        <f t="shared" si="2"/>
        <v>0</v>
      </c>
      <c r="R17" s="9">
        <f t="shared" si="2"/>
        <v>0</v>
      </c>
      <c r="S17" s="9">
        <f t="shared" si="2"/>
        <v>0</v>
      </c>
      <c r="T17" s="9">
        <f>SUM(C17:S17)</f>
        <v>0</v>
      </c>
    </row>
    <row r="18" spans="2:21" ht="21.75" customHeight="1" x14ac:dyDescent="0.4">
      <c r="B18" s="9" t="s">
        <v>35</v>
      </c>
      <c r="C18" s="9">
        <v>0</v>
      </c>
      <c r="D18" s="9">
        <f>IF($G$5&lt;=D17,D17*1,D17*0.5)</f>
        <v>0</v>
      </c>
      <c r="E18" s="9">
        <f t="shared" ref="E18:S18" si="3">IF($G$5&lt;=E17,E17*1,E17*0.5)</f>
        <v>0</v>
      </c>
      <c r="F18" s="9">
        <f t="shared" si="3"/>
        <v>0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17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>SUM(C18:S18)</f>
        <v>0</v>
      </c>
    </row>
    <row r="19" spans="2:21" x14ac:dyDescent="0.4">
      <c r="P19" s="22" t="s">
        <v>37</v>
      </c>
      <c r="Q19" s="22"/>
      <c r="R19" s="22"/>
      <c r="S19" s="22"/>
      <c r="T19" s="18">
        <f>T18*10000</f>
        <v>0</v>
      </c>
      <c r="U19" s="9" t="s">
        <v>38</v>
      </c>
    </row>
    <row r="20" spans="2:21" x14ac:dyDescent="0.4">
      <c r="B20" t="s">
        <v>29</v>
      </c>
    </row>
    <row r="21" spans="2:21" x14ac:dyDescent="0.4">
      <c r="B21" t="s">
        <v>30</v>
      </c>
    </row>
  </sheetData>
  <mergeCells count="2">
    <mergeCell ref="D4:K4"/>
    <mergeCell ref="P19:S19"/>
  </mergeCells>
  <phoneticPr fontId="1"/>
  <conditionalFormatting sqref="C8:S8 S9:S16">
    <cfRule type="cellIs" dxfId="11" priority="4" operator="equal">
      <formula>"〇"</formula>
    </cfRule>
    <cfRule type="cellIs" dxfId="10" priority="5" operator="equal">
      <formula>"入院"</formula>
    </cfRule>
    <cfRule type="cellIs" dxfId="9" priority="6" operator="equal">
      <formula>"陽性"</formula>
    </cfRule>
  </conditionalFormatting>
  <conditionalFormatting sqref="C9:S16">
    <cfRule type="cellIs" dxfId="8" priority="1" operator="equal">
      <formula>"〇"</formula>
    </cfRule>
    <cfRule type="cellIs" dxfId="7" priority="2" operator="equal">
      <formula>"入院"</formula>
    </cfRule>
    <cfRule type="cellIs" dxfId="6" priority="3" operator="equal">
      <formula>"陽性"</formula>
    </cfRule>
  </conditionalFormatting>
  <dataValidations count="2">
    <dataValidation type="list" allowBlank="1" showInputMessage="1" showErrorMessage="1" sqref="C8:S8" xr:uid="{20FA5A5E-12C2-47A1-A0FD-663A8F882162}">
      <formula1>"陽性,入院,〇,"</formula1>
    </dataValidation>
    <dataValidation type="list" allowBlank="1" showInputMessage="1" showErrorMessage="1" sqref="C9:S16" xr:uid="{A25E43DB-BB1E-41B7-B4A1-9AE34F338666}">
      <formula1>"陽性,入院,〇,退院"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D7095-E603-4BC8-A47D-A54030685B83}">
          <x14:formula1>
            <xm:f>サービス種別!$B$5:$B$20</xm:f>
          </x14:formula1>
          <xm:sqref>D4:K4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904F-2474-43FE-A03D-54CC8144991C}">
  <sheetPr>
    <pageSetUpPr fitToPage="1"/>
  </sheetPr>
  <dimension ref="B1:U21"/>
  <sheetViews>
    <sheetView zoomScale="85" zoomScaleNormal="85" workbookViewId="0">
      <selection activeCell="B18" sqref="B18"/>
    </sheetView>
  </sheetViews>
  <sheetFormatPr defaultRowHeight="18.75" x14ac:dyDescent="0.4"/>
  <cols>
    <col min="2" max="2" width="16.5" customWidth="1"/>
    <col min="3" max="19" width="5.625" customWidth="1"/>
    <col min="20" max="20" width="13.5" customWidth="1"/>
  </cols>
  <sheetData>
    <row r="1" spans="2:20" x14ac:dyDescent="0.4">
      <c r="B1" t="s">
        <v>39</v>
      </c>
    </row>
    <row r="2" spans="2:20" ht="33" x14ac:dyDescent="0.4">
      <c r="B2" s="16" t="s">
        <v>33</v>
      </c>
    </row>
    <row r="3" spans="2:20" ht="19.5" thickBot="1" x14ac:dyDescent="0.45"/>
    <row r="4" spans="2:20" ht="19.5" thickBot="1" x14ac:dyDescent="0.45">
      <c r="B4" t="s">
        <v>0</v>
      </c>
      <c r="D4" s="19" t="s">
        <v>14</v>
      </c>
      <c r="E4" s="20"/>
      <c r="F4" s="20"/>
      <c r="G4" s="20"/>
      <c r="H4" s="20"/>
      <c r="I4" s="20"/>
      <c r="J4" s="20"/>
      <c r="K4" s="21"/>
    </row>
    <row r="5" spans="2:20" x14ac:dyDescent="0.4">
      <c r="B5" t="s">
        <v>36</v>
      </c>
      <c r="C5" s="14">
        <v>50</v>
      </c>
      <c r="E5" s="12"/>
      <c r="F5" s="10"/>
      <c r="G5" s="15">
        <f>IF(C5&gt;29,10,4)</f>
        <v>10</v>
      </c>
      <c r="H5" s="10"/>
    </row>
    <row r="6" spans="2:20" ht="35.25" customHeight="1" x14ac:dyDescent="0.4">
      <c r="B6" t="s">
        <v>2</v>
      </c>
    </row>
    <row r="7" spans="2:20" ht="39" customHeight="1" x14ac:dyDescent="0.4">
      <c r="B7" s="1" t="s">
        <v>3</v>
      </c>
      <c r="C7" s="2">
        <v>45200</v>
      </c>
      <c r="D7" s="13">
        <f>C7+1</f>
        <v>45201</v>
      </c>
      <c r="E7" s="13">
        <f t="shared" ref="E7:S7" si="0">D7+1</f>
        <v>45202</v>
      </c>
      <c r="F7" s="13">
        <f t="shared" si="0"/>
        <v>45203</v>
      </c>
      <c r="G7" s="13">
        <f t="shared" si="0"/>
        <v>45204</v>
      </c>
      <c r="H7" s="13">
        <f t="shared" si="0"/>
        <v>45205</v>
      </c>
      <c r="I7" s="13">
        <f t="shared" si="0"/>
        <v>45206</v>
      </c>
      <c r="J7" s="13">
        <f t="shared" si="0"/>
        <v>45207</v>
      </c>
      <c r="K7" s="13">
        <f t="shared" si="0"/>
        <v>45208</v>
      </c>
      <c r="L7" s="13">
        <f t="shared" si="0"/>
        <v>45209</v>
      </c>
      <c r="M7" s="13">
        <f t="shared" si="0"/>
        <v>45210</v>
      </c>
      <c r="N7" s="13">
        <f t="shared" si="0"/>
        <v>45211</v>
      </c>
      <c r="O7" s="13">
        <f t="shared" si="0"/>
        <v>45212</v>
      </c>
      <c r="P7" s="13">
        <f t="shared" si="0"/>
        <v>45213</v>
      </c>
      <c r="Q7" s="13">
        <f t="shared" si="0"/>
        <v>45214</v>
      </c>
      <c r="R7" s="13">
        <f t="shared" si="0"/>
        <v>45215</v>
      </c>
      <c r="S7" s="13">
        <f t="shared" si="0"/>
        <v>45216</v>
      </c>
      <c r="T7" s="3" t="s">
        <v>31</v>
      </c>
    </row>
    <row r="8" spans="2:20" ht="24.7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ref="T8:T16" si="1">COUNTA(C8:S8)</f>
        <v>0</v>
      </c>
    </row>
    <row r="9" spans="2:20" ht="24.75" customHeight="1" x14ac:dyDescent="0.4">
      <c r="B9" s="4" t="s">
        <v>40</v>
      </c>
      <c r="C9" s="6" t="s">
        <v>32</v>
      </c>
      <c r="D9" s="6" t="s">
        <v>28</v>
      </c>
      <c r="E9" s="6" t="s">
        <v>28</v>
      </c>
      <c r="F9" s="6" t="s">
        <v>28</v>
      </c>
      <c r="G9" s="6" t="s">
        <v>28</v>
      </c>
      <c r="H9" s="6" t="s">
        <v>28</v>
      </c>
      <c r="I9" s="6" t="s">
        <v>28</v>
      </c>
      <c r="J9" s="6"/>
      <c r="K9" s="6"/>
      <c r="L9" s="6"/>
      <c r="M9" s="6"/>
      <c r="N9" s="6"/>
      <c r="O9" s="6"/>
      <c r="P9" s="6"/>
      <c r="Q9" s="6"/>
      <c r="R9" s="6"/>
      <c r="S9" s="6"/>
      <c r="T9" s="7">
        <f>COUNTA(C9:S9)</f>
        <v>7</v>
      </c>
    </row>
    <row r="10" spans="2:20" ht="24.75" customHeight="1" x14ac:dyDescent="0.4">
      <c r="B10" s="6" t="s">
        <v>41</v>
      </c>
      <c r="C10" s="6" t="s">
        <v>32</v>
      </c>
      <c r="D10" s="6" t="s">
        <v>28</v>
      </c>
      <c r="E10" s="6" t="s">
        <v>28</v>
      </c>
      <c r="F10" s="6" t="s">
        <v>28</v>
      </c>
      <c r="G10" s="6" t="s">
        <v>28</v>
      </c>
      <c r="H10" s="6" t="s">
        <v>28</v>
      </c>
      <c r="I10" s="6" t="s">
        <v>28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7">
        <f t="shared" si="1"/>
        <v>7</v>
      </c>
    </row>
    <row r="11" spans="2:20" ht="24.75" customHeight="1" x14ac:dyDescent="0.4">
      <c r="B11" s="4" t="s">
        <v>42</v>
      </c>
      <c r="C11" s="6"/>
      <c r="D11" s="6" t="s">
        <v>32</v>
      </c>
      <c r="E11" s="6" t="s">
        <v>28</v>
      </c>
      <c r="F11" s="6" t="s">
        <v>28</v>
      </c>
      <c r="G11" s="6" t="s">
        <v>28</v>
      </c>
      <c r="H11" s="6" t="s">
        <v>28</v>
      </c>
      <c r="I11" s="6" t="s">
        <v>28</v>
      </c>
      <c r="J11" s="6" t="s">
        <v>28</v>
      </c>
      <c r="K11" s="6"/>
      <c r="L11" s="6"/>
      <c r="M11" s="6"/>
      <c r="N11" s="6"/>
      <c r="O11" s="6"/>
      <c r="P11" s="6"/>
      <c r="Q11" s="6"/>
      <c r="R11" s="6"/>
      <c r="S11" s="6"/>
      <c r="T11" s="7">
        <f t="shared" si="1"/>
        <v>7</v>
      </c>
    </row>
    <row r="12" spans="2:20" ht="24.75" customHeight="1" x14ac:dyDescent="0.4">
      <c r="B12" s="6" t="s">
        <v>43</v>
      </c>
      <c r="C12" s="6"/>
      <c r="D12" s="6" t="s">
        <v>32</v>
      </c>
      <c r="E12" s="6" t="s">
        <v>28</v>
      </c>
      <c r="F12" s="6" t="s">
        <v>28</v>
      </c>
      <c r="G12" s="6" t="s">
        <v>28</v>
      </c>
      <c r="H12" s="6" t="s">
        <v>28</v>
      </c>
      <c r="I12" s="6" t="s">
        <v>28</v>
      </c>
      <c r="J12" s="6" t="s">
        <v>28</v>
      </c>
      <c r="K12" s="6"/>
      <c r="L12" s="6"/>
      <c r="M12" s="6"/>
      <c r="N12" s="6"/>
      <c r="O12" s="6"/>
      <c r="P12" s="6"/>
      <c r="Q12" s="6"/>
      <c r="R12" s="6"/>
      <c r="S12" s="6"/>
      <c r="T12" s="7">
        <f t="shared" si="1"/>
        <v>7</v>
      </c>
    </row>
    <row r="13" spans="2:20" ht="24.75" customHeight="1" x14ac:dyDescent="0.4">
      <c r="B13" s="4" t="s">
        <v>44</v>
      </c>
      <c r="C13" s="6"/>
      <c r="D13" s="6"/>
      <c r="E13" s="6"/>
      <c r="F13" s="6"/>
      <c r="G13" s="6" t="s">
        <v>32</v>
      </c>
      <c r="H13" s="6" t="s">
        <v>28</v>
      </c>
      <c r="I13" s="6" t="s">
        <v>28</v>
      </c>
      <c r="J13" s="6" t="s">
        <v>28</v>
      </c>
      <c r="K13" s="6" t="s">
        <v>28</v>
      </c>
      <c r="L13" s="6" t="s">
        <v>28</v>
      </c>
      <c r="M13" s="6" t="s">
        <v>28</v>
      </c>
      <c r="N13" s="6"/>
      <c r="O13" s="6"/>
      <c r="P13" s="6"/>
      <c r="Q13" s="6"/>
      <c r="R13" s="6"/>
      <c r="S13" s="6"/>
      <c r="T13" s="7">
        <f t="shared" si="1"/>
        <v>7</v>
      </c>
    </row>
    <row r="14" spans="2:20" ht="24.75" customHeight="1" x14ac:dyDescent="0.4">
      <c r="B14" s="6" t="s">
        <v>45</v>
      </c>
      <c r="C14" s="6"/>
      <c r="D14" s="6"/>
      <c r="E14" s="6"/>
      <c r="F14" s="6"/>
      <c r="G14" s="6" t="s">
        <v>32</v>
      </c>
      <c r="H14" s="6" t="s">
        <v>28</v>
      </c>
      <c r="I14" s="6" t="s">
        <v>28</v>
      </c>
      <c r="J14" s="6" t="s">
        <v>28</v>
      </c>
      <c r="K14" s="6" t="s">
        <v>28</v>
      </c>
      <c r="L14" s="6" t="s">
        <v>28</v>
      </c>
      <c r="M14" s="6" t="s">
        <v>28</v>
      </c>
      <c r="N14" s="6"/>
      <c r="O14" s="6"/>
      <c r="P14" s="6"/>
      <c r="Q14" s="6"/>
      <c r="R14" s="6"/>
      <c r="S14" s="6"/>
      <c r="T14" s="7">
        <f t="shared" si="1"/>
        <v>7</v>
      </c>
    </row>
    <row r="15" spans="2:20" ht="24.75" customHeight="1" x14ac:dyDescent="0.4">
      <c r="B15" s="4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>
        <f t="shared" si="1"/>
        <v>0</v>
      </c>
    </row>
    <row r="16" spans="2:20" ht="24.75" customHeight="1" x14ac:dyDescent="0.4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">
        <f t="shared" si="1"/>
        <v>0</v>
      </c>
    </row>
    <row r="17" spans="2:21" ht="21.75" customHeight="1" x14ac:dyDescent="0.4">
      <c r="B17" s="9" t="s">
        <v>34</v>
      </c>
      <c r="C17" s="9">
        <v>0</v>
      </c>
      <c r="D17" s="9">
        <f>COUNTA(D8:D16)</f>
        <v>4</v>
      </c>
      <c r="E17" s="9">
        <f t="shared" ref="E17:S17" si="2">COUNTA(E8:E16)</f>
        <v>4</v>
      </c>
      <c r="F17" s="9">
        <f>COUNTA(F8:F16)</f>
        <v>4</v>
      </c>
      <c r="G17" s="9">
        <f t="shared" si="2"/>
        <v>6</v>
      </c>
      <c r="H17" s="9">
        <f t="shared" si="2"/>
        <v>6</v>
      </c>
      <c r="I17" s="9">
        <f t="shared" si="2"/>
        <v>6</v>
      </c>
      <c r="J17" s="9">
        <f t="shared" si="2"/>
        <v>4</v>
      </c>
      <c r="K17" s="9">
        <f t="shared" si="2"/>
        <v>2</v>
      </c>
      <c r="L17" s="9">
        <f t="shared" si="2"/>
        <v>2</v>
      </c>
      <c r="M17" s="9">
        <f t="shared" si="2"/>
        <v>2</v>
      </c>
      <c r="N17" s="9">
        <f t="shared" si="2"/>
        <v>0</v>
      </c>
      <c r="O17" s="9">
        <f t="shared" si="2"/>
        <v>0</v>
      </c>
      <c r="P17" s="11">
        <f t="shared" si="2"/>
        <v>0</v>
      </c>
      <c r="Q17" s="9">
        <f t="shared" si="2"/>
        <v>0</v>
      </c>
      <c r="R17" s="9">
        <f t="shared" si="2"/>
        <v>0</v>
      </c>
      <c r="S17" s="9">
        <f t="shared" si="2"/>
        <v>0</v>
      </c>
      <c r="T17" s="9">
        <f>SUM(C17:S17)</f>
        <v>40</v>
      </c>
    </row>
    <row r="18" spans="2:21" ht="21.75" customHeight="1" x14ac:dyDescent="0.4">
      <c r="B18" s="9" t="s">
        <v>35</v>
      </c>
      <c r="C18" s="9">
        <v>0</v>
      </c>
      <c r="D18" s="9">
        <f>IF($G$5&lt;=D17,D17*1,D17*0.5)</f>
        <v>2</v>
      </c>
      <c r="E18" s="9">
        <f t="shared" ref="E18:S18" si="3">IF($G$5&lt;=E17,E17*1,E17*0.5)</f>
        <v>2</v>
      </c>
      <c r="F18" s="9">
        <f t="shared" si="3"/>
        <v>2</v>
      </c>
      <c r="G18" s="9">
        <f t="shared" si="3"/>
        <v>3</v>
      </c>
      <c r="H18" s="9">
        <f t="shared" si="3"/>
        <v>3</v>
      </c>
      <c r="I18" s="9">
        <f t="shared" si="3"/>
        <v>3</v>
      </c>
      <c r="J18" s="9">
        <f t="shared" si="3"/>
        <v>2</v>
      </c>
      <c r="K18" s="9">
        <f t="shared" si="3"/>
        <v>1</v>
      </c>
      <c r="L18" s="9">
        <f t="shared" si="3"/>
        <v>1</v>
      </c>
      <c r="M18" s="9">
        <f t="shared" si="3"/>
        <v>1</v>
      </c>
      <c r="N18" s="9">
        <f t="shared" si="3"/>
        <v>0</v>
      </c>
      <c r="O18" s="9">
        <f t="shared" si="3"/>
        <v>0</v>
      </c>
      <c r="P18" s="17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>SUM(C18:S18)</f>
        <v>20</v>
      </c>
    </row>
    <row r="19" spans="2:21" x14ac:dyDescent="0.4">
      <c r="P19" s="22" t="s">
        <v>37</v>
      </c>
      <c r="Q19" s="22"/>
      <c r="R19" s="22"/>
      <c r="S19" s="22"/>
      <c r="T19" s="18">
        <f>T18*10000</f>
        <v>200000</v>
      </c>
      <c r="U19" s="9" t="s">
        <v>38</v>
      </c>
    </row>
    <row r="20" spans="2:21" x14ac:dyDescent="0.4">
      <c r="B20" t="s">
        <v>29</v>
      </c>
    </row>
    <row r="21" spans="2:21" x14ac:dyDescent="0.4">
      <c r="B21" t="s">
        <v>30</v>
      </c>
    </row>
  </sheetData>
  <mergeCells count="2">
    <mergeCell ref="D4:K4"/>
    <mergeCell ref="P19:S19"/>
  </mergeCells>
  <phoneticPr fontId="1"/>
  <conditionalFormatting sqref="C8:S8 S9:S16">
    <cfRule type="cellIs" dxfId="5" priority="4" operator="equal">
      <formula>"〇"</formula>
    </cfRule>
    <cfRule type="cellIs" dxfId="4" priority="5" operator="equal">
      <formula>"入院"</formula>
    </cfRule>
    <cfRule type="cellIs" dxfId="3" priority="6" operator="equal">
      <formula>"陽性"</formula>
    </cfRule>
  </conditionalFormatting>
  <conditionalFormatting sqref="C9:S16">
    <cfRule type="cellIs" dxfId="2" priority="1" operator="equal">
      <formula>"〇"</formula>
    </cfRule>
    <cfRule type="cellIs" dxfId="1" priority="2" operator="equal">
      <formula>"入院"</formula>
    </cfRule>
    <cfRule type="cellIs" dxfId="0" priority="3" operator="equal">
      <formula>"陽性"</formula>
    </cfRule>
  </conditionalFormatting>
  <dataValidations count="2">
    <dataValidation type="list" allowBlank="1" showInputMessage="1" showErrorMessage="1" sqref="C9:S16" xr:uid="{0348F66D-55CE-47B3-A89F-3DD8A8B50453}">
      <formula1>"陽性,入院,〇,退院"</formula1>
    </dataValidation>
    <dataValidation type="list" allowBlank="1" showInputMessage="1" showErrorMessage="1" sqref="C8:S8" xr:uid="{E82A0D28-2245-45B6-BDE7-7D7720324274}">
      <formula1>"陽性,入院,〇,"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7C1D4F-32DE-4FAD-8A51-7BCE314A45A1}">
          <x14:formula1>
            <xm:f>サービス種別!$B$5:$B$20</xm:f>
          </x14:formula1>
          <xm:sqref>D4:K4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0B14D-BAA4-4C8F-8A9B-B52E30B79383}">
  <dimension ref="B2:B20"/>
  <sheetViews>
    <sheetView workbookViewId="0">
      <selection activeCell="B5" sqref="B5"/>
    </sheetView>
  </sheetViews>
  <sheetFormatPr defaultRowHeight="18.75" x14ac:dyDescent="0.4"/>
  <sheetData>
    <row r="2" spans="2:2" x14ac:dyDescent="0.4">
      <c r="B2" t="s">
        <v>0</v>
      </c>
    </row>
    <row r="5" spans="2:2" x14ac:dyDescent="0.4">
      <c r="B5" t="s">
        <v>12</v>
      </c>
    </row>
    <row r="6" spans="2:2" x14ac:dyDescent="0.4">
      <c r="B6" t="s">
        <v>13</v>
      </c>
    </row>
    <row r="7" spans="2:2" x14ac:dyDescent="0.4">
      <c r="B7" t="s">
        <v>14</v>
      </c>
    </row>
    <row r="8" spans="2:2" x14ac:dyDescent="0.4">
      <c r="B8" t="s">
        <v>15</v>
      </c>
    </row>
    <row r="9" spans="2:2" x14ac:dyDescent="0.4">
      <c r="B9" t="s">
        <v>16</v>
      </c>
    </row>
    <row r="10" spans="2:2" x14ac:dyDescent="0.4">
      <c r="B10" t="s">
        <v>17</v>
      </c>
    </row>
    <row r="11" spans="2:2" x14ac:dyDescent="0.4">
      <c r="B11" t="s">
        <v>18</v>
      </c>
    </row>
    <row r="12" spans="2:2" x14ac:dyDescent="0.4">
      <c r="B12" t="s">
        <v>19</v>
      </c>
    </row>
    <row r="13" spans="2:2" x14ac:dyDescent="0.4">
      <c r="B13" t="s">
        <v>20</v>
      </c>
    </row>
    <row r="14" spans="2:2" x14ac:dyDescent="0.4">
      <c r="B14" t="s">
        <v>21</v>
      </c>
    </row>
    <row r="15" spans="2:2" x14ac:dyDescent="0.4">
      <c r="B15" t="s">
        <v>22</v>
      </c>
    </row>
    <row r="16" spans="2:2" x14ac:dyDescent="0.4">
      <c r="B16" t="s">
        <v>23</v>
      </c>
    </row>
    <row r="17" spans="2:2" x14ac:dyDescent="0.4">
      <c r="B17" t="s">
        <v>24</v>
      </c>
    </row>
    <row r="18" spans="2:2" x14ac:dyDescent="0.4">
      <c r="B18" t="s">
        <v>25</v>
      </c>
    </row>
    <row r="19" spans="2:2" x14ac:dyDescent="0.4">
      <c r="B19" t="s">
        <v>26</v>
      </c>
    </row>
    <row r="20" spans="2:2" x14ac:dyDescent="0.4">
      <c r="B20" t="s">
        <v>27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提出様式</vt:lpstr>
      <vt:lpstr>記載例</vt:lpstr>
      <vt:lpstr>サービス種別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晴之</dc:creator>
  <cp:lastModifiedBy>井手 晴之</cp:lastModifiedBy>
  <cp:lastPrinted>2023-01-12T10:04:32Z</cp:lastPrinted>
  <dcterms:created xsi:type="dcterms:W3CDTF">2022-10-14T01:59:56Z</dcterms:created>
  <dcterms:modified xsi:type="dcterms:W3CDTF">2024-01-09T02:32:12Z</dcterms:modified>
</cp:coreProperties>
</file>