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5月分\04_月報作成\ホームページ用原稿\エクセル\"/>
    </mc:Choice>
  </mc:AlternateContent>
  <xr:revisionPtr revIDLastSave="0" documentId="13_ncr:1_{7D9679CB-E107-475A-A6B6-96427AA319C3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E55" i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<sst xmlns="http://schemas.openxmlformats.org/spreadsheetml/2006/main" count="225" uniqueCount="41">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</sst>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7 2表5"/>
      <sheetName val="P6 1表30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5月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K51" sqref="K51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[2]P2給与!I3</f>
        <v>令和 5年 5月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10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499284</v>
      </c>
      <c r="C11" s="19">
        <v>663459</v>
      </c>
      <c r="D11" s="19">
        <v>311866</v>
      </c>
      <c r="E11" s="19">
        <v>354160</v>
      </c>
      <c r="F11" s="19">
        <v>423135</v>
      </c>
      <c r="G11" s="19">
        <v>275420</v>
      </c>
      <c r="H11" s="19">
        <v>321008</v>
      </c>
      <c r="I11" s="19">
        <v>33152</v>
      </c>
      <c r="J11" s="19">
        <v>145124</v>
      </c>
      <c r="K11" s="19">
        <v>240324</v>
      </c>
      <c r="L11" s="20">
        <v>36446</v>
      </c>
      <c r="N11" s="21"/>
      <c r="HW11" s="22" t="s">
        <v>16</v>
      </c>
      <c r="HX11" s="23">
        <f>[3]第４表!$F$2</f>
        <v>781891</v>
      </c>
      <c r="HY11" s="23">
        <f>[3]第４表!$G$2</f>
        <v>916920</v>
      </c>
      <c r="HZ11" s="23">
        <f>[3]第４表!$H$2</f>
        <v>617875</v>
      </c>
      <c r="IA11" s="23">
        <f>[3]第４表!$I$2</f>
        <v>352773</v>
      </c>
      <c r="IB11" s="23">
        <f>[3]第４表!$J$2</f>
        <v>416761</v>
      </c>
      <c r="IC11" s="23">
        <f>[3]第４表!$K$2</f>
        <v>275049</v>
      </c>
      <c r="ID11" s="23">
        <f>[3]第４表!$L$2</f>
        <v>316306</v>
      </c>
      <c r="IE11" s="23">
        <f>[3]第４表!$M$2</f>
        <v>36467</v>
      </c>
      <c r="IF11" s="23">
        <f>[3]第４表!$N$2</f>
        <v>429118</v>
      </c>
      <c r="IG11" s="23">
        <f>[3]第４表!$O$2</f>
        <v>500159</v>
      </c>
      <c r="IH11" s="24">
        <f>[3]第４表!$P$2</f>
        <v>342826</v>
      </c>
    </row>
    <row r="12" spans="1:243" ht="23.45" customHeight="1" x14ac:dyDescent="0.2">
      <c r="A12" s="18" t="s">
        <v>17</v>
      </c>
      <c r="B12" s="19">
        <v>250691</v>
      </c>
      <c r="C12" s="19">
        <v>306465</v>
      </c>
      <c r="D12" s="19">
        <v>198493</v>
      </c>
      <c r="E12" s="19">
        <v>245418</v>
      </c>
      <c r="F12" s="19">
        <v>299221</v>
      </c>
      <c r="G12" s="19">
        <v>195065</v>
      </c>
      <c r="H12" s="19">
        <v>226682</v>
      </c>
      <c r="I12" s="19">
        <v>18736</v>
      </c>
      <c r="J12" s="19">
        <v>5273</v>
      </c>
      <c r="K12" s="19">
        <v>7244</v>
      </c>
      <c r="L12" s="20">
        <v>3428</v>
      </c>
      <c r="N12" s="21"/>
      <c r="HW12" s="22" t="s">
        <v>17</v>
      </c>
      <c r="HX12" s="23">
        <f>[3]第４表!$F$3</f>
        <v>507001</v>
      </c>
      <c r="HY12" s="23">
        <f>[3]第４表!$G$3</f>
        <v>649799</v>
      </c>
      <c r="HZ12" s="23">
        <f>[3]第４表!$H$3</f>
        <v>359976</v>
      </c>
      <c r="IA12" s="23">
        <f>[3]第４表!$I$3</f>
        <v>252062</v>
      </c>
      <c r="IB12" s="23">
        <f>[3]第４表!$J$3</f>
        <v>307896</v>
      </c>
      <c r="IC12" s="23">
        <f>[3]第４表!$K$3</f>
        <v>194575</v>
      </c>
      <c r="ID12" s="23">
        <f>[3]第４表!$L$3</f>
        <v>231069</v>
      </c>
      <c r="IE12" s="23">
        <f>[3]第４表!$M$3</f>
        <v>20993</v>
      </c>
      <c r="IF12" s="23">
        <f>[3]第４表!$N$3</f>
        <v>254939</v>
      </c>
      <c r="IG12" s="23">
        <f>[3]第４表!$O$3</f>
        <v>341903</v>
      </c>
      <c r="IH12" s="24">
        <f>[3]第４表!$P$3</f>
        <v>165401</v>
      </c>
    </row>
    <row r="13" spans="1:243" ht="23.45" customHeight="1" x14ac:dyDescent="0.2">
      <c r="A13" s="18" t="s">
        <v>18</v>
      </c>
      <c r="B13" s="19">
        <v>227632</v>
      </c>
      <c r="C13" s="19">
        <v>292237</v>
      </c>
      <c r="D13" s="19">
        <v>165547</v>
      </c>
      <c r="E13" s="19">
        <v>216550</v>
      </c>
      <c r="F13" s="19">
        <v>274766</v>
      </c>
      <c r="G13" s="19">
        <v>160606</v>
      </c>
      <c r="H13" s="19">
        <v>201069</v>
      </c>
      <c r="I13" s="19">
        <v>15481</v>
      </c>
      <c r="J13" s="19">
        <v>11082</v>
      </c>
      <c r="K13" s="19">
        <v>17471</v>
      </c>
      <c r="L13" s="20">
        <v>4941</v>
      </c>
      <c r="HW13" s="22" t="s">
        <v>18</v>
      </c>
      <c r="HX13" s="23">
        <f>[3]第４表!$F$5</f>
        <v>412598</v>
      </c>
      <c r="HY13" s="23">
        <f>[3]第４表!$G$5</f>
        <v>543382</v>
      </c>
      <c r="HZ13" s="23">
        <f>[3]第４表!$H$5</f>
        <v>279860</v>
      </c>
      <c r="IA13" s="23">
        <f>[3]第４表!$I$5</f>
        <v>216674</v>
      </c>
      <c r="IB13" s="23">
        <v>287182</v>
      </c>
      <c r="IC13" s="23">
        <v>175540</v>
      </c>
      <c r="ID13" s="23">
        <f>[3]第４表!$L$5</f>
        <v>200674</v>
      </c>
      <c r="IE13" s="23">
        <f>[3]第４表!$M$5</f>
        <v>16000</v>
      </c>
      <c r="IF13" s="23">
        <f>[3]第４表!$N$5</f>
        <v>195924</v>
      </c>
      <c r="IG13" s="23">
        <f>[3]第４表!$O$5</f>
        <v>273807</v>
      </c>
      <c r="IH13" s="24">
        <f>[3]第４表!$P$5</f>
        <v>116877</v>
      </c>
    </row>
    <row r="14" spans="1:243" ht="23.45" customHeight="1" x14ac:dyDescent="0.2">
      <c r="A14" s="18" t="s">
        <v>19</v>
      </c>
      <c r="B14" s="19">
        <v>201402</v>
      </c>
      <c r="C14" s="19">
        <v>251220</v>
      </c>
      <c r="D14" s="19">
        <v>159703</v>
      </c>
      <c r="E14" s="19">
        <v>197297</v>
      </c>
      <c r="F14" s="19">
        <v>246304</v>
      </c>
      <c r="G14" s="19">
        <v>156277</v>
      </c>
      <c r="H14" s="19">
        <v>188699</v>
      </c>
      <c r="I14" s="19">
        <v>8598</v>
      </c>
      <c r="J14" s="19">
        <v>4105</v>
      </c>
      <c r="K14" s="19">
        <v>4916</v>
      </c>
      <c r="L14" s="20">
        <v>3426</v>
      </c>
      <c r="HW14" s="22" t="s">
        <v>19</v>
      </c>
      <c r="HX14" s="23">
        <f>[3]第４表!$F$6</f>
        <v>361739</v>
      </c>
      <c r="HY14" s="23">
        <f>[3]第４表!$G$6</f>
        <v>458322</v>
      </c>
      <c r="HZ14" s="23">
        <f>[3]第４表!$H$6</f>
        <v>286812</v>
      </c>
      <c r="IA14" s="23">
        <v>182263</v>
      </c>
      <c r="IB14" s="23">
        <f>[3]第４表!$J$6</f>
        <v>249065</v>
      </c>
      <c r="IC14" s="23">
        <f>[3]第４表!$K$6</f>
        <v>157073</v>
      </c>
      <c r="ID14" s="23">
        <f>[3]第４表!$L$6</f>
        <v>187872</v>
      </c>
      <c r="IE14" s="23">
        <f>[3]第４表!$M$6</f>
        <v>9389</v>
      </c>
      <c r="IF14" s="23">
        <f>[3]第４表!$N$6</f>
        <v>164478</v>
      </c>
      <c r="IG14" s="23">
        <f>[3]第４表!$O$6</f>
        <v>209257</v>
      </c>
      <c r="IH14" s="24">
        <f>[3]第４表!$P$6</f>
        <v>129739</v>
      </c>
    </row>
    <row r="15" spans="1:243" ht="22.5" customHeight="1" x14ac:dyDescent="0.2">
      <c r="A15" s="18" t="s">
        <v>20</v>
      </c>
      <c r="B15" s="19">
        <v>272115</v>
      </c>
      <c r="C15" s="19">
        <v>351373</v>
      </c>
      <c r="D15" s="19">
        <v>194805</v>
      </c>
      <c r="E15" s="19">
        <v>244634</v>
      </c>
      <c r="F15" s="19">
        <v>304335</v>
      </c>
      <c r="G15" s="19">
        <v>186400</v>
      </c>
      <c r="H15" s="19">
        <v>225693</v>
      </c>
      <c r="I15" s="19">
        <v>18941</v>
      </c>
      <c r="J15" s="19">
        <v>27481</v>
      </c>
      <c r="K15" s="19">
        <v>47038</v>
      </c>
      <c r="L15" s="20">
        <v>8405</v>
      </c>
      <c r="HW15" s="22" t="s">
        <v>20</v>
      </c>
      <c r="HX15" s="23">
        <f>[3]第４表!$F$7</f>
        <v>494793</v>
      </c>
      <c r="HY15" s="23">
        <f>[3]第４表!$G$7</f>
        <v>633609</v>
      </c>
      <c r="HZ15" s="23">
        <f>[3]第４表!$H$7</f>
        <v>349651</v>
      </c>
      <c r="IA15" s="23">
        <f>[3]第４表!$I$7</f>
        <v>247158</v>
      </c>
      <c r="IB15" s="23">
        <f>[3]第４表!$J$7</f>
        <v>303974</v>
      </c>
      <c r="IC15" s="23">
        <f>[3]第４表!$K$7</f>
        <v>187754</v>
      </c>
      <c r="ID15" s="23">
        <f>[3]第４表!$L$7</f>
        <v>226680</v>
      </c>
      <c r="IE15" s="23">
        <f>[3]第４表!$M$7</f>
        <v>20478</v>
      </c>
      <c r="IF15" s="23">
        <f>[3]第４表!$N$7</f>
        <v>247635</v>
      </c>
      <c r="IG15" s="23">
        <f>[3]第４表!$O$7</f>
        <v>329635</v>
      </c>
      <c r="IH15" s="24">
        <f>[3]第４表!$P$7</f>
        <v>161897</v>
      </c>
    </row>
    <row r="16" spans="1:243" ht="23.45" customHeight="1" thickBot="1" x14ac:dyDescent="0.25">
      <c r="A16" s="25" t="s">
        <v>21</v>
      </c>
      <c r="B16" s="26">
        <v>238725</v>
      </c>
      <c r="C16" s="26">
        <v>306083</v>
      </c>
      <c r="D16" s="26">
        <v>177594</v>
      </c>
      <c r="E16" s="26">
        <v>222282</v>
      </c>
      <c r="F16" s="26">
        <v>278093</v>
      </c>
      <c r="G16" s="26">
        <v>171630</v>
      </c>
      <c r="H16" s="26">
        <v>208225</v>
      </c>
      <c r="I16" s="26">
        <v>14057</v>
      </c>
      <c r="J16" s="26">
        <v>16443</v>
      </c>
      <c r="K16" s="26">
        <v>27990</v>
      </c>
      <c r="L16" s="27">
        <v>5964</v>
      </c>
      <c r="HW16" s="28" t="s">
        <v>21</v>
      </c>
      <c r="HX16" s="29">
        <f>[3]第４表!$F$8</f>
        <v>431257</v>
      </c>
      <c r="HY16" s="29">
        <f>[3]第４表!$G$8</f>
        <v>556736</v>
      </c>
      <c r="HZ16" s="29">
        <f>[3]第４表!$H$8</f>
        <v>317424</v>
      </c>
      <c r="IA16" s="29">
        <f>[3]第４表!$I$8</f>
        <v>223331</v>
      </c>
      <c r="IB16" s="29">
        <f>[3]第４表!$J$8</f>
        <v>279893</v>
      </c>
      <c r="IC16" s="29">
        <f>[3]第４表!$K$8</f>
        <v>172019</v>
      </c>
      <c r="ID16" s="29">
        <f>[3]第４表!$L$8</f>
        <v>208148</v>
      </c>
      <c r="IE16" s="29">
        <f>[3]第４表!$M$8</f>
        <v>15183</v>
      </c>
      <c r="IF16" s="29">
        <f>[3]第４表!$N$8</f>
        <v>207926</v>
      </c>
      <c r="IG16" s="29">
        <f>[3]第４表!$O$8</f>
        <v>276843</v>
      </c>
      <c r="IH16" s="30">
        <f>[3]第４表!$P$8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4"/>
      <c r="HZ21" s="95"/>
      <c r="IA21" s="88" t="s">
        <v>24</v>
      </c>
      <c r="IB21" s="89"/>
      <c r="IC21" s="96"/>
      <c r="ID21" s="88" t="s">
        <v>25</v>
      </c>
      <c r="IE21" s="89"/>
      <c r="IF21" s="96"/>
      <c r="IG21" s="88" t="s">
        <v>26</v>
      </c>
      <c r="IH21" s="89"/>
      <c r="II21" s="90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18.399999999999999</v>
      </c>
      <c r="C24" s="46">
        <v>18.5</v>
      </c>
      <c r="D24" s="46">
        <v>18.3</v>
      </c>
      <c r="E24" s="46">
        <v>157.69999999999999</v>
      </c>
      <c r="F24" s="46">
        <v>164.9</v>
      </c>
      <c r="G24" s="46">
        <v>149.5</v>
      </c>
      <c r="H24" s="46">
        <v>142.69999999999999</v>
      </c>
      <c r="I24" s="46">
        <v>145.30000000000001</v>
      </c>
      <c r="J24" s="46">
        <v>139.80000000000001</v>
      </c>
      <c r="K24" s="46">
        <v>15</v>
      </c>
      <c r="L24" s="46">
        <v>19.600000000000001</v>
      </c>
      <c r="M24" s="47">
        <v>9.6999999999999993</v>
      </c>
      <c r="HW24" s="48" t="s">
        <v>16</v>
      </c>
      <c r="HX24" s="49">
        <f>[4]第4表!$F$2</f>
        <v>19</v>
      </c>
      <c r="HY24" s="49">
        <f>[4]第4表!$G$2</f>
        <v>19.5</v>
      </c>
      <c r="HZ24" s="49">
        <f>[4]第4表!$H$2</f>
        <v>18.3</v>
      </c>
      <c r="IA24" s="49">
        <f>[4]第4表!$I$2</f>
        <v>164.5</v>
      </c>
      <c r="IB24" s="49">
        <f>[4]第4表!$J$2</f>
        <v>175.1</v>
      </c>
      <c r="IC24" s="49">
        <f>[4]第4表!$K$2</f>
        <v>151.6</v>
      </c>
      <c r="ID24" s="49">
        <f>[4]第4表!$L$2</f>
        <v>147.19999999999999</v>
      </c>
      <c r="IE24" s="49">
        <f>[4]第4表!$M$2</f>
        <v>152.69999999999999</v>
      </c>
      <c r="IF24" s="49">
        <f>[4]第4表!$N$2</f>
        <v>140.5</v>
      </c>
      <c r="IG24" s="49">
        <f>[4]第4表!$O$2</f>
        <v>17.3</v>
      </c>
      <c r="IH24" s="49">
        <f>[4]第4表!$P$2</f>
        <v>22.4</v>
      </c>
      <c r="II24" s="50">
        <f>[4]第4表!$Q$2</f>
        <v>11.1</v>
      </c>
    </row>
    <row r="25" spans="1:243" ht="24" customHeight="1" x14ac:dyDescent="0.2">
      <c r="A25" s="18" t="s">
        <v>17</v>
      </c>
      <c r="B25" s="51">
        <v>19</v>
      </c>
      <c r="C25" s="51">
        <v>19.399999999999999</v>
      </c>
      <c r="D25" s="51">
        <v>18.600000000000001</v>
      </c>
      <c r="E25" s="51">
        <v>147.69999999999999</v>
      </c>
      <c r="F25" s="51">
        <v>159.9</v>
      </c>
      <c r="G25" s="51">
        <v>136.5</v>
      </c>
      <c r="H25" s="51">
        <v>137.30000000000001</v>
      </c>
      <c r="I25" s="51">
        <v>143.6</v>
      </c>
      <c r="J25" s="51">
        <v>131.5</v>
      </c>
      <c r="K25" s="51">
        <v>10.4</v>
      </c>
      <c r="L25" s="51">
        <v>16.3</v>
      </c>
      <c r="M25" s="52">
        <v>5</v>
      </c>
      <c r="HW25" s="22" t="s">
        <v>17</v>
      </c>
      <c r="HX25" s="53">
        <f>[4]第4表!$F$3</f>
        <v>19.399999999999999</v>
      </c>
      <c r="HY25" s="53">
        <f>[4]第4表!$G$3</f>
        <v>19.7</v>
      </c>
      <c r="HZ25" s="53">
        <f>[4]第4表!$H$3</f>
        <v>19.100000000000001</v>
      </c>
      <c r="IA25" s="53">
        <f>[4]第4表!$I$3</f>
        <v>152.30000000000001</v>
      </c>
      <c r="IB25" s="53">
        <f>[4]第4表!$J$3</f>
        <v>164.8</v>
      </c>
      <c r="IC25" s="53">
        <f>[4]第4表!$K$3</f>
        <v>139.30000000000001</v>
      </c>
      <c r="ID25" s="53">
        <f>[4]第4表!$L$3</f>
        <v>141.6</v>
      </c>
      <c r="IE25" s="53">
        <f>[4]第4表!$M$3</f>
        <v>148.19999999999999</v>
      </c>
      <c r="IF25" s="53">
        <f>[4]第4表!$N$3</f>
        <v>134.69999999999999</v>
      </c>
      <c r="IG25" s="53">
        <f>[4]第4表!$O$3</f>
        <v>10.7</v>
      </c>
      <c r="IH25" s="53">
        <f>[4]第4表!$P$3</f>
        <v>16.600000000000001</v>
      </c>
      <c r="II25" s="54">
        <f>[4]第4表!$Q$3</f>
        <v>4.5999999999999996</v>
      </c>
    </row>
    <row r="26" spans="1:243" ht="24" customHeight="1" x14ac:dyDescent="0.2">
      <c r="A26" s="18" t="s">
        <v>18</v>
      </c>
      <c r="B26" s="51">
        <v>18.2</v>
      </c>
      <c r="C26" s="51">
        <v>18.8</v>
      </c>
      <c r="D26" s="51">
        <v>17.600000000000001</v>
      </c>
      <c r="E26" s="51">
        <v>138.4</v>
      </c>
      <c r="F26" s="51">
        <v>155.30000000000001</v>
      </c>
      <c r="G26" s="51">
        <v>122.2</v>
      </c>
      <c r="H26" s="51">
        <v>127.8</v>
      </c>
      <c r="I26" s="51">
        <v>139.19999999999999</v>
      </c>
      <c r="J26" s="51">
        <v>116.9</v>
      </c>
      <c r="K26" s="51">
        <v>10.6</v>
      </c>
      <c r="L26" s="51">
        <v>16.100000000000001</v>
      </c>
      <c r="M26" s="52">
        <v>5.3</v>
      </c>
      <c r="HW26" s="22" t="s">
        <v>18</v>
      </c>
      <c r="HX26" s="53">
        <f>[4]第4表!$F$5</f>
        <v>18.3</v>
      </c>
      <c r="HY26" s="53">
        <f>[4]第4表!$G$5</f>
        <v>18.8</v>
      </c>
      <c r="HZ26" s="53">
        <f>[4]第4表!$H$5</f>
        <v>17.7</v>
      </c>
      <c r="IA26" s="53">
        <f>[4]第4表!$I$5</f>
        <v>137.80000000000001</v>
      </c>
      <c r="IB26" s="53">
        <f>[4]第4表!$J$5</f>
        <v>153.80000000000001</v>
      </c>
      <c r="IC26" s="53">
        <f>[4]第4表!$K$5</f>
        <v>121.6</v>
      </c>
      <c r="ID26" s="53">
        <f>[4]第4表!$L$5</f>
        <v>127.2</v>
      </c>
      <c r="IE26" s="53">
        <f>[4]第4表!$M$5</f>
        <v>137.4</v>
      </c>
      <c r="IF26" s="53">
        <f>[4]第4表!$N$5</f>
        <v>116.9</v>
      </c>
      <c r="IG26" s="53">
        <f>[4]第4表!$O$5</f>
        <v>10.6</v>
      </c>
      <c r="IH26" s="53">
        <f>[4]第4表!$P$5</f>
        <v>16.399999999999999</v>
      </c>
      <c r="II26" s="54">
        <f>[4]第4表!$Q$5</f>
        <v>4.7</v>
      </c>
    </row>
    <row r="27" spans="1:243" ht="24" customHeight="1" x14ac:dyDescent="0.2">
      <c r="A27" s="18" t="s">
        <v>19</v>
      </c>
      <c r="B27" s="51">
        <v>17.8</v>
      </c>
      <c r="C27" s="51">
        <v>18.8</v>
      </c>
      <c r="D27" s="51">
        <v>17</v>
      </c>
      <c r="E27" s="51">
        <v>129.4</v>
      </c>
      <c r="F27" s="51">
        <v>143.80000000000001</v>
      </c>
      <c r="G27" s="51">
        <v>117.3</v>
      </c>
      <c r="H27" s="51">
        <v>122.7</v>
      </c>
      <c r="I27" s="51">
        <v>134.4</v>
      </c>
      <c r="J27" s="51">
        <v>112.9</v>
      </c>
      <c r="K27" s="51">
        <v>6.7</v>
      </c>
      <c r="L27" s="51">
        <v>9.4</v>
      </c>
      <c r="M27" s="52">
        <v>4.4000000000000004</v>
      </c>
      <c r="HW27" s="22" t="s">
        <v>19</v>
      </c>
      <c r="HX27" s="53">
        <f>[4]第4表!$F$6</f>
        <v>18.600000000000001</v>
      </c>
      <c r="HY27" s="53">
        <f>[4]第4表!$G$6</f>
        <v>19.399999999999999</v>
      </c>
      <c r="HZ27" s="53">
        <f>[4]第4表!$H$6</f>
        <v>17.899999999999999</v>
      </c>
      <c r="IA27" s="53">
        <f>[4]第4表!$I$6</f>
        <v>132.6</v>
      </c>
      <c r="IB27" s="53">
        <f>[4]第4表!$J$6</f>
        <v>150.80000000000001</v>
      </c>
      <c r="IC27" s="53">
        <f>[4]第4表!$K$6</f>
        <v>118.4</v>
      </c>
      <c r="ID27" s="53">
        <f>[4]第4表!$L$6</f>
        <v>125.9</v>
      </c>
      <c r="IE27" s="53">
        <f>[4]第4表!$M$6</f>
        <v>140.69999999999999</v>
      </c>
      <c r="IF27" s="53">
        <f>[4]第4表!$N$6</f>
        <v>114.4</v>
      </c>
      <c r="IG27" s="53">
        <f>[4]第4表!$O$6</f>
        <v>6.7</v>
      </c>
      <c r="IH27" s="53">
        <f>[4]第4表!$P$6</f>
        <v>10.1</v>
      </c>
      <c r="II27" s="54">
        <f>[4]第4表!$Q$6</f>
        <v>4</v>
      </c>
    </row>
    <row r="28" spans="1:243" ht="24" customHeight="1" x14ac:dyDescent="0.2">
      <c r="A28" s="18" t="s">
        <v>20</v>
      </c>
      <c r="B28" s="51">
        <v>18.5</v>
      </c>
      <c r="C28" s="51">
        <v>19</v>
      </c>
      <c r="D28" s="51">
        <v>18</v>
      </c>
      <c r="E28" s="51">
        <v>144</v>
      </c>
      <c r="F28" s="51">
        <v>158.19999999999999</v>
      </c>
      <c r="G28" s="51">
        <v>130.30000000000001</v>
      </c>
      <c r="H28" s="51">
        <v>132.9</v>
      </c>
      <c r="I28" s="51">
        <v>141.5</v>
      </c>
      <c r="J28" s="51">
        <v>124.6</v>
      </c>
      <c r="K28" s="51">
        <v>11.1</v>
      </c>
      <c r="L28" s="51">
        <v>16.7</v>
      </c>
      <c r="M28" s="52">
        <v>5.7</v>
      </c>
      <c r="HW28" s="22" t="s">
        <v>20</v>
      </c>
      <c r="HX28" s="53">
        <f>[4]第4表!$F$7</f>
        <v>18.7</v>
      </c>
      <c r="HY28" s="53">
        <f>[4]第4表!$G$7</f>
        <v>19.2</v>
      </c>
      <c r="HZ28" s="53">
        <f>[4]第4表!$H$7</f>
        <v>18.2</v>
      </c>
      <c r="IA28" s="53">
        <f>[4]第4表!$I$7</f>
        <v>146.19999999999999</v>
      </c>
      <c r="IB28" s="53">
        <f>[4]第4表!$J$7</f>
        <v>160.6</v>
      </c>
      <c r="IC28" s="53">
        <f>[4]第4表!$K$7</f>
        <v>131.19999999999999</v>
      </c>
      <c r="ID28" s="53">
        <f>[4]第4表!$L$7</f>
        <v>134.6</v>
      </c>
      <c r="IE28" s="53">
        <f>[4]第4表!$M$7</f>
        <v>143.19999999999999</v>
      </c>
      <c r="IF28" s="53">
        <f>[4]第4表!$N$7</f>
        <v>125.7</v>
      </c>
      <c r="IG28" s="53">
        <f>[4]第4表!$O$7</f>
        <v>11.6</v>
      </c>
      <c r="IH28" s="53">
        <f>[4]第4表!$P$7</f>
        <v>17.399999999999999</v>
      </c>
      <c r="II28" s="54">
        <f>[4]第4表!$Q$7</f>
        <v>5.5</v>
      </c>
    </row>
    <row r="29" spans="1:243" ht="24" customHeight="1" thickBot="1" x14ac:dyDescent="0.25">
      <c r="A29" s="25" t="s">
        <v>21</v>
      </c>
      <c r="B29" s="55">
        <v>18.100000000000001</v>
      </c>
      <c r="C29" s="55">
        <v>18.899999999999999</v>
      </c>
      <c r="D29" s="55">
        <v>17.5</v>
      </c>
      <c r="E29" s="55">
        <v>137.1</v>
      </c>
      <c r="F29" s="55">
        <v>151.69999999999999</v>
      </c>
      <c r="G29" s="55">
        <v>124</v>
      </c>
      <c r="H29" s="55">
        <v>128.1</v>
      </c>
      <c r="I29" s="55">
        <v>138.30000000000001</v>
      </c>
      <c r="J29" s="55">
        <v>118.9</v>
      </c>
      <c r="K29" s="55">
        <v>9</v>
      </c>
      <c r="L29" s="55">
        <v>13.4</v>
      </c>
      <c r="M29" s="56">
        <v>5.0999999999999996</v>
      </c>
      <c r="HW29" s="28" t="s">
        <v>21</v>
      </c>
      <c r="HX29" s="57">
        <f>[4]第4表!$F$8</f>
        <v>18.7</v>
      </c>
      <c r="HY29" s="57">
        <f>[4]第4表!$G$8</f>
        <v>19.3</v>
      </c>
      <c r="HZ29" s="57">
        <f>[4]第4表!$H$8</f>
        <v>18.100000000000001</v>
      </c>
      <c r="IA29" s="57">
        <f>[4]第4表!$I$8</f>
        <v>139.69999999999999</v>
      </c>
      <c r="IB29" s="57">
        <f>[4]第4表!$J$8</f>
        <v>156.30000000000001</v>
      </c>
      <c r="IC29" s="57">
        <f>[4]第4表!$K$8</f>
        <v>124.6</v>
      </c>
      <c r="ID29" s="57">
        <f>[4]第4表!$L$8</f>
        <v>130.5</v>
      </c>
      <c r="IE29" s="57">
        <f>[4]第4表!$M$8</f>
        <v>142.1</v>
      </c>
      <c r="IF29" s="57">
        <f>[4]第4表!$N$8</f>
        <v>119.9</v>
      </c>
      <c r="IG29" s="57">
        <f>[4]第4表!$O$8</f>
        <v>9.1999999999999993</v>
      </c>
      <c r="IH29" s="57">
        <f>[4]第4表!$P$8</f>
        <v>14.2</v>
      </c>
      <c r="II29" s="58">
        <f>[4]第4表!$Q$8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1"/>
      <c r="IB35" s="93"/>
      <c r="IC35" s="88" t="s">
        <v>31</v>
      </c>
      <c r="ID35" s="91"/>
      <c r="IE35" s="91"/>
      <c r="IF35" s="91"/>
      <c r="IG35" s="92"/>
      <c r="IH35" s="34"/>
    </row>
    <row r="36" spans="1:242" ht="32.25" customHeight="1" x14ac:dyDescent="0.2">
      <c r="A36" s="74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541238</v>
      </c>
      <c r="C37" s="19">
        <v>379590</v>
      </c>
      <c r="D37" s="19">
        <v>343421</v>
      </c>
      <c r="E37" s="19">
        <v>36169</v>
      </c>
      <c r="F37" s="19">
        <v>161648</v>
      </c>
      <c r="G37" s="19">
        <v>144115</v>
      </c>
      <c r="H37" s="19">
        <v>138880</v>
      </c>
      <c r="I37" s="19">
        <v>131266</v>
      </c>
      <c r="J37" s="19">
        <v>7614</v>
      </c>
      <c r="K37" s="20">
        <v>5235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285294</v>
      </c>
      <c r="C38" s="19">
        <v>279132</v>
      </c>
      <c r="D38" s="19">
        <v>256516</v>
      </c>
      <c r="E38" s="19">
        <v>22616</v>
      </c>
      <c r="F38" s="19">
        <v>6162</v>
      </c>
      <c r="G38" s="19">
        <v>119368</v>
      </c>
      <c r="H38" s="19">
        <v>117469</v>
      </c>
      <c r="I38" s="19">
        <v>113455</v>
      </c>
      <c r="J38" s="19">
        <v>4014</v>
      </c>
      <c r="K38" s="20">
        <v>1899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301934</v>
      </c>
      <c r="C39" s="19">
        <v>285007</v>
      </c>
      <c r="D39" s="19">
        <v>261654</v>
      </c>
      <c r="E39" s="19">
        <v>23353</v>
      </c>
      <c r="F39" s="19">
        <v>16927</v>
      </c>
      <c r="G39" s="19">
        <v>96493</v>
      </c>
      <c r="H39" s="19">
        <v>95729</v>
      </c>
      <c r="I39" s="19">
        <v>94141</v>
      </c>
      <c r="J39" s="19">
        <v>1588</v>
      </c>
      <c r="K39" s="20">
        <v>764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271086</v>
      </c>
      <c r="C40" s="19">
        <v>264801</v>
      </c>
      <c r="D40" s="19">
        <v>251989</v>
      </c>
      <c r="E40" s="19">
        <v>12812</v>
      </c>
      <c r="F40" s="19">
        <v>6285</v>
      </c>
      <c r="G40" s="19">
        <v>84208</v>
      </c>
      <c r="H40" s="19">
        <v>83770</v>
      </c>
      <c r="I40" s="19">
        <v>82261</v>
      </c>
      <c r="J40" s="19">
        <v>1509</v>
      </c>
      <c r="K40" s="20">
        <v>438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336426</v>
      </c>
      <c r="C41" s="19">
        <v>298888</v>
      </c>
      <c r="D41" s="19">
        <v>273633</v>
      </c>
      <c r="E41" s="19">
        <v>25255</v>
      </c>
      <c r="F41" s="19">
        <v>37538</v>
      </c>
      <c r="G41" s="19">
        <v>104522</v>
      </c>
      <c r="H41" s="19">
        <v>103250</v>
      </c>
      <c r="I41" s="19">
        <v>100760</v>
      </c>
      <c r="J41" s="19">
        <v>2490</v>
      </c>
      <c r="K41" s="20">
        <v>1272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307871</v>
      </c>
      <c r="C42" s="26">
        <v>283991</v>
      </c>
      <c r="D42" s="26">
        <v>264174</v>
      </c>
      <c r="E42" s="26">
        <v>19817</v>
      </c>
      <c r="F42" s="26">
        <v>23880</v>
      </c>
      <c r="G42" s="26">
        <v>93429</v>
      </c>
      <c r="H42" s="26">
        <v>92613</v>
      </c>
      <c r="I42" s="26">
        <v>90659</v>
      </c>
      <c r="J42" s="26">
        <v>1954</v>
      </c>
      <c r="K42" s="27">
        <v>816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1"/>
      <c r="HZ47" s="91"/>
      <c r="IA47" s="93"/>
      <c r="IB47" s="88" t="s">
        <v>31</v>
      </c>
      <c r="IC47" s="91"/>
      <c r="ID47" s="91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18.600000000000001</v>
      </c>
      <c r="C50" s="46">
        <v>163.4</v>
      </c>
      <c r="D50" s="46">
        <v>147.1</v>
      </c>
      <c r="E50" s="46">
        <v>16.3</v>
      </c>
      <c r="F50" s="46">
        <v>16.899999999999999</v>
      </c>
      <c r="G50" s="46">
        <v>108.8</v>
      </c>
      <c r="H50" s="46">
        <v>105.1</v>
      </c>
      <c r="I50" s="47">
        <v>3.7</v>
      </c>
      <c r="J50" s="34"/>
      <c r="K50" s="34"/>
      <c r="L50" s="34"/>
      <c r="HW50" s="48" t="s">
        <v>16</v>
      </c>
      <c r="HX50" s="49">
        <f>[5]第4表!$F$2</f>
        <v>19.3</v>
      </c>
      <c r="HY50" s="49">
        <f>[5]第4表!$G$2</f>
        <v>171.8</v>
      </c>
      <c r="HZ50" s="49">
        <f>[5]第4表!$H$2</f>
        <v>152.9</v>
      </c>
      <c r="IA50" s="49">
        <f>[5]第4表!$I$2</f>
        <v>18.899999999999999</v>
      </c>
      <c r="IB50" s="49">
        <f>[5]第4表!$J$2</f>
        <v>15.9</v>
      </c>
      <c r="IC50" s="49">
        <f>[5]第4表!$K$2</f>
        <v>104</v>
      </c>
      <c r="ID50" s="49">
        <f>[5]第4表!$L$2</f>
        <v>99.8</v>
      </c>
      <c r="IE50" s="50">
        <f>[5]第4表!$M$2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19.5</v>
      </c>
      <c r="C51" s="51">
        <v>160.19999999999999</v>
      </c>
      <c r="D51" s="51">
        <v>147.80000000000001</v>
      </c>
      <c r="E51" s="51">
        <v>12.4</v>
      </c>
      <c r="F51" s="51">
        <v>17.100000000000001</v>
      </c>
      <c r="G51" s="51">
        <v>100.5</v>
      </c>
      <c r="H51" s="51">
        <v>97.5</v>
      </c>
      <c r="I51" s="52">
        <v>3</v>
      </c>
      <c r="J51" s="34"/>
      <c r="K51" s="34"/>
      <c r="L51" s="34"/>
      <c r="HW51" s="22" t="s">
        <v>17</v>
      </c>
      <c r="HX51" s="53">
        <f>[5]第4表!$F$59</f>
        <v>19.899999999999999</v>
      </c>
      <c r="HY51" s="53">
        <f>[5]第4表!$G$59</f>
        <v>166.3</v>
      </c>
      <c r="HZ51" s="53">
        <f>[5]第4表!$H$59</f>
        <v>153.4</v>
      </c>
      <c r="IA51" s="53">
        <f>[5]第4表!$I$59</f>
        <v>12.9</v>
      </c>
      <c r="IB51" s="53">
        <f>[5]第4表!$J$59</f>
        <v>17.399999999999999</v>
      </c>
      <c r="IC51" s="53">
        <f>[5]第4表!$K$59</f>
        <v>97</v>
      </c>
      <c r="ID51" s="53">
        <f>[5]第4表!$L$59</f>
        <v>94.7</v>
      </c>
      <c r="IE51" s="54">
        <f>[5]第4表!$M$59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19.7</v>
      </c>
      <c r="C52" s="51">
        <v>167.3</v>
      </c>
      <c r="D52" s="51">
        <v>151.69999999999999</v>
      </c>
      <c r="E52" s="51">
        <v>15.6</v>
      </c>
      <c r="F52" s="51">
        <v>15.6</v>
      </c>
      <c r="G52" s="51">
        <v>87.4</v>
      </c>
      <c r="H52" s="51">
        <v>85.6</v>
      </c>
      <c r="I52" s="52">
        <v>1.8</v>
      </c>
      <c r="J52" s="34"/>
      <c r="K52" s="34"/>
      <c r="L52" s="34"/>
      <c r="HW52" s="22" t="s">
        <v>18</v>
      </c>
      <c r="HX52" s="53">
        <f>[5]第4表!$F$173</f>
        <v>20.100000000000001</v>
      </c>
      <c r="HY52" s="53">
        <f>[5]第4表!$G$173</f>
        <v>167.2</v>
      </c>
      <c r="HZ52" s="53">
        <f>[5]第4表!$H$173</f>
        <v>152</v>
      </c>
      <c r="IA52" s="53">
        <f>[5]第4表!$I$173</f>
        <v>15.2</v>
      </c>
      <c r="IB52" s="53">
        <f>[5]第4表!$J$173</f>
        <v>14.7</v>
      </c>
      <c r="IC52" s="53">
        <f>[5]第4表!$K$173</f>
        <v>79.8</v>
      </c>
      <c r="ID52" s="53">
        <f>[5]第4表!$L$173</f>
        <v>78.3</v>
      </c>
      <c r="IE52" s="54">
        <f>[5]第4表!$M$173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19.8</v>
      </c>
      <c r="C53" s="51">
        <v>161.30000000000001</v>
      </c>
      <c r="D53" s="51">
        <v>151.5</v>
      </c>
      <c r="E53" s="51">
        <v>9.8000000000000007</v>
      </c>
      <c r="F53" s="51">
        <v>14.5</v>
      </c>
      <c r="G53" s="51">
        <v>75.8</v>
      </c>
      <c r="H53" s="51">
        <v>74.400000000000006</v>
      </c>
      <c r="I53" s="52">
        <v>1.4</v>
      </c>
      <c r="J53" s="34"/>
      <c r="K53" s="34"/>
      <c r="L53" s="34"/>
      <c r="HW53" s="22" t="s">
        <v>19</v>
      </c>
      <c r="HX53" s="53">
        <f>[5]第4表!$F$230</f>
        <v>20.399999999999999</v>
      </c>
      <c r="HY53" s="53">
        <f>[5]第4表!$G$230</f>
        <v>167.2</v>
      </c>
      <c r="HZ53" s="53">
        <f>[5]第4表!$H$230</f>
        <v>157.19999999999999</v>
      </c>
      <c r="IA53" s="53">
        <f>[5]第4表!$I$230</f>
        <v>10</v>
      </c>
      <c r="IB53" s="53">
        <f>[5]第4表!$J$230</f>
        <v>15.7</v>
      </c>
      <c r="IC53" s="53">
        <f>[5]第4表!$K$230</f>
        <v>76.5</v>
      </c>
      <c r="ID53" s="53">
        <f>[5]第4表!$L$230</f>
        <v>75.2</v>
      </c>
      <c r="IE53" s="54">
        <f>[5]第4表!$M$230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19.399999999999999</v>
      </c>
      <c r="C54" s="51">
        <v>164.2</v>
      </c>
      <c r="D54" s="51">
        <v>149.6</v>
      </c>
      <c r="E54" s="51">
        <v>14.6</v>
      </c>
      <c r="F54" s="51">
        <v>16</v>
      </c>
      <c r="G54" s="51">
        <v>91.7</v>
      </c>
      <c r="H54" s="51">
        <v>89.5</v>
      </c>
      <c r="I54" s="52">
        <v>2.2000000000000002</v>
      </c>
      <c r="J54" s="34"/>
      <c r="K54" s="34"/>
      <c r="L54" s="34"/>
      <c r="HW54" s="22" t="s">
        <v>20</v>
      </c>
      <c r="HX54" s="53">
        <f>[5]第4表!$F$287</f>
        <v>19.899999999999999</v>
      </c>
      <c r="HY54" s="53">
        <f>[5]第4表!$G$287</f>
        <v>167.6</v>
      </c>
      <c r="HZ54" s="53">
        <f>[5]第4表!$H$287</f>
        <v>152.6</v>
      </c>
      <c r="IA54" s="53">
        <f>[5]第4表!$I$287</f>
        <v>15</v>
      </c>
      <c r="IB54" s="53">
        <f>[5]第4表!$J$287</f>
        <v>15.4</v>
      </c>
      <c r="IC54" s="53">
        <f>[5]第4表!$K$287</f>
        <v>85.6</v>
      </c>
      <c r="ID54" s="53">
        <f>[5]第4表!$L$287</f>
        <v>83.7</v>
      </c>
      <c r="IE54" s="54">
        <f>[5]第4表!$M$287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19.600000000000001</v>
      </c>
      <c r="C55" s="55">
        <v>162.9</v>
      </c>
      <c r="D55" s="55">
        <v>150.4</v>
      </c>
      <c r="E55" s="55">
        <v>12.5</v>
      </c>
      <c r="F55" s="55">
        <v>15.2</v>
      </c>
      <c r="G55" s="55">
        <v>83</v>
      </c>
      <c r="H55" s="55">
        <v>81.2</v>
      </c>
      <c r="I55" s="56">
        <v>1.8</v>
      </c>
      <c r="J55" s="34"/>
      <c r="K55" s="34"/>
      <c r="L55" s="34"/>
      <c r="HW55" s="28" t="s">
        <v>21</v>
      </c>
      <c r="HX55" s="57">
        <f>[5]第4表!$F$344</f>
        <v>20.100000000000001</v>
      </c>
      <c r="HY55" s="57">
        <f>[5]第4表!$G$344</f>
        <v>167.4</v>
      </c>
      <c r="HZ55" s="57">
        <f>[5]第4表!$H$344</f>
        <v>154.6</v>
      </c>
      <c r="IA55" s="57">
        <f>[5]第4表!$I$344</f>
        <v>12.8</v>
      </c>
      <c r="IB55" s="57">
        <f>[5]第4表!$J$344</f>
        <v>15.6</v>
      </c>
      <c r="IC55" s="57">
        <f>[5]第4表!$K$344</f>
        <v>80.3</v>
      </c>
      <c r="ID55" s="57">
        <f>[5]第4表!$L$344</f>
        <v>78.8</v>
      </c>
      <c r="IE55" s="58">
        <f>[5]第4表!$M$344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2023-02-27T01:38:09Z</dcterms:created>
  <dcterms:modified xsi:type="dcterms:W3CDTF">2023-07-26T01:00:08Z</dcterms:modified>
</cp:coreProperties>
</file>