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divfs\所属用ファイルサーバ\16050\【機密データ専用】保存フォルダ\01_利活用推進班\11 異動人口\04_年次集計（H30～）\05_年間集計\R04\04_地図作成用\"/>
    </mc:Choice>
  </mc:AlternateContent>
  <xr:revisionPtr revIDLastSave="0" documentId="13_ncr:1_{F7FC222A-6196-426D-B190-9FE69ED2030C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長崎市" sheetId="29" r:id="rId1"/>
    <sheet name="佐世保市" sheetId="3" r:id="rId2"/>
    <sheet name="島原市" sheetId="4" r:id="rId3"/>
    <sheet name="諫早市" sheetId="5" r:id="rId4"/>
    <sheet name="大村市" sheetId="6" r:id="rId5"/>
    <sheet name="平戸市" sheetId="7" r:id="rId6"/>
    <sheet name="松浦市" sheetId="8" r:id="rId7"/>
    <sheet name="対馬市" sheetId="9" r:id="rId8"/>
    <sheet name="壱岐市" sheetId="10" r:id="rId9"/>
    <sheet name="五島市" sheetId="11" r:id="rId10"/>
    <sheet name="西海市" sheetId="12" r:id="rId11"/>
    <sheet name="雲仙市" sheetId="13" r:id="rId12"/>
    <sheet name="南島原市" sheetId="14" r:id="rId13"/>
    <sheet name="長与町" sheetId="17" r:id="rId14"/>
    <sheet name="時津町" sheetId="16" r:id="rId15"/>
    <sheet name="東彼杵町" sheetId="19" r:id="rId16"/>
    <sheet name="川棚町" sheetId="20" r:id="rId17"/>
    <sheet name="波佐見町" sheetId="21" r:id="rId18"/>
    <sheet name="小値賀町" sheetId="23" r:id="rId19"/>
    <sheet name="佐々町" sheetId="24" r:id="rId20"/>
    <sheet name="新上五島町" sheetId="26" r:id="rId21"/>
    <sheet name="県全体" sheetId="28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65" i="26" l="1"/>
  <c r="AD52" i="4" l="1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5" i="4"/>
  <c r="AD14" i="4"/>
  <c r="AD13" i="4"/>
  <c r="AD12" i="4"/>
  <c r="AD11" i="4"/>
  <c r="AD10" i="4"/>
  <c r="AD9" i="4"/>
  <c r="AD8" i="4"/>
  <c r="AD7" i="4"/>
  <c r="AD6" i="4"/>
  <c r="AD5" i="4"/>
  <c r="AD4" i="4"/>
  <c r="AD52" i="5"/>
  <c r="AD51" i="5"/>
  <c r="AD50" i="5"/>
  <c r="AD49" i="5"/>
  <c r="AD48" i="5"/>
  <c r="AD47" i="5"/>
  <c r="AD46" i="5"/>
  <c r="AD45" i="5"/>
  <c r="AD44" i="5"/>
  <c r="AD43" i="5"/>
  <c r="AD42" i="5"/>
  <c r="AD41" i="5"/>
  <c r="AD40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AD6" i="5"/>
  <c r="AD5" i="5"/>
  <c r="AD4" i="5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52" i="8"/>
  <c r="AD51" i="8"/>
  <c r="AD50" i="8"/>
  <c r="AD49" i="8"/>
  <c r="AD48" i="8"/>
  <c r="AD47" i="8"/>
  <c r="AD46" i="8"/>
  <c r="AD45" i="8"/>
  <c r="AD44" i="8"/>
  <c r="AD43" i="8"/>
  <c r="AD42" i="8"/>
  <c r="AD41" i="8"/>
  <c r="AD40" i="8"/>
  <c r="AD39" i="8"/>
  <c r="AD38" i="8"/>
  <c r="AD37" i="8"/>
  <c r="AD36" i="8"/>
  <c r="AD35" i="8"/>
  <c r="AD34" i="8"/>
  <c r="AD33" i="8"/>
  <c r="AD32" i="8"/>
  <c r="AD31" i="8"/>
  <c r="AD30" i="8"/>
  <c r="AD29" i="8"/>
  <c r="AD28" i="8"/>
  <c r="AD27" i="8"/>
  <c r="AD26" i="8"/>
  <c r="AD25" i="8"/>
  <c r="AD24" i="8"/>
  <c r="AD23" i="8"/>
  <c r="AD22" i="8"/>
  <c r="AD21" i="8"/>
  <c r="AD20" i="8"/>
  <c r="AD19" i="8"/>
  <c r="AD18" i="8"/>
  <c r="AD17" i="8"/>
  <c r="AD16" i="8"/>
  <c r="AD15" i="8"/>
  <c r="AD14" i="8"/>
  <c r="AD13" i="8"/>
  <c r="AD12" i="8"/>
  <c r="AD11" i="8"/>
  <c r="AD10" i="8"/>
  <c r="AD9" i="8"/>
  <c r="AD8" i="8"/>
  <c r="AD7" i="8"/>
  <c r="AD6" i="8"/>
  <c r="AD5" i="8"/>
  <c r="AD4" i="8"/>
  <c r="AD52" i="9"/>
  <c r="AD51" i="9"/>
  <c r="AD50" i="9"/>
  <c r="AD49" i="9"/>
  <c r="AD48" i="9"/>
  <c r="AD47" i="9"/>
  <c r="AD46" i="9"/>
  <c r="AD45" i="9"/>
  <c r="AD44" i="9"/>
  <c r="AD43" i="9"/>
  <c r="AD42" i="9"/>
  <c r="AD41" i="9"/>
  <c r="AD40" i="9"/>
  <c r="AD39" i="9"/>
  <c r="AD38" i="9"/>
  <c r="AD37" i="9"/>
  <c r="AD36" i="9"/>
  <c r="AD35" i="9"/>
  <c r="AD34" i="9"/>
  <c r="AD33" i="9"/>
  <c r="AD32" i="9"/>
  <c r="AD31" i="9"/>
  <c r="AD30" i="9"/>
  <c r="AD29" i="9"/>
  <c r="AD28" i="9"/>
  <c r="AD27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4" i="9"/>
  <c r="AD13" i="9"/>
  <c r="AD12" i="9"/>
  <c r="AD11" i="9"/>
  <c r="AD10" i="9"/>
  <c r="AD9" i="9"/>
  <c r="AD8" i="9"/>
  <c r="AD7" i="9"/>
  <c r="AD6" i="9"/>
  <c r="AD5" i="9"/>
  <c r="AD4" i="9"/>
  <c r="AD52" i="10"/>
  <c r="AD51" i="10"/>
  <c r="AD50" i="10"/>
  <c r="AD49" i="10"/>
  <c r="AD48" i="10"/>
  <c r="AD47" i="10"/>
  <c r="AD46" i="10"/>
  <c r="AD45" i="10"/>
  <c r="AD44" i="10"/>
  <c r="AD43" i="10"/>
  <c r="AD42" i="10"/>
  <c r="AD41" i="10"/>
  <c r="AD40" i="10"/>
  <c r="AD39" i="10"/>
  <c r="AD38" i="10"/>
  <c r="AD37" i="10"/>
  <c r="AD36" i="10"/>
  <c r="AD35" i="10"/>
  <c r="AD34" i="10"/>
  <c r="AD33" i="10"/>
  <c r="AD32" i="10"/>
  <c r="AD31" i="10"/>
  <c r="AD30" i="10"/>
  <c r="AD29" i="10"/>
  <c r="AD28" i="10"/>
  <c r="AD27" i="10"/>
  <c r="AD26" i="10"/>
  <c r="AD25" i="10"/>
  <c r="AD24" i="10"/>
  <c r="AD23" i="10"/>
  <c r="AD22" i="10"/>
  <c r="AD21" i="10"/>
  <c r="AD20" i="10"/>
  <c r="AD19" i="10"/>
  <c r="AD18" i="10"/>
  <c r="AD17" i="10"/>
  <c r="AD16" i="10"/>
  <c r="AD15" i="10"/>
  <c r="AD14" i="10"/>
  <c r="AD13" i="10"/>
  <c r="AD12" i="10"/>
  <c r="AD11" i="10"/>
  <c r="AD10" i="10"/>
  <c r="AD9" i="10"/>
  <c r="AD8" i="10"/>
  <c r="AD7" i="10"/>
  <c r="AD6" i="10"/>
  <c r="AD5" i="10"/>
  <c r="AD4" i="10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D40" i="17"/>
  <c r="AD39" i="17"/>
  <c r="AD38" i="17"/>
  <c r="AD37" i="17"/>
  <c r="AD36" i="17"/>
  <c r="AD35" i="17"/>
  <c r="AD34" i="17"/>
  <c r="AD33" i="17"/>
  <c r="AD32" i="17"/>
  <c r="AD31" i="17"/>
  <c r="AD30" i="17"/>
  <c r="AD29" i="17"/>
  <c r="AD28" i="17"/>
  <c r="AD27" i="17"/>
  <c r="AD26" i="17"/>
  <c r="AD25" i="17"/>
  <c r="AD24" i="17"/>
  <c r="AD23" i="17"/>
  <c r="AD22" i="17"/>
  <c r="AD21" i="17"/>
  <c r="AD20" i="17"/>
  <c r="AD19" i="17"/>
  <c r="AD18" i="17"/>
  <c r="AD17" i="17"/>
  <c r="AD16" i="17"/>
  <c r="AD15" i="17"/>
  <c r="AD14" i="17"/>
  <c r="AD13" i="17"/>
  <c r="AD12" i="17"/>
  <c r="AD11" i="17"/>
  <c r="AD10" i="17"/>
  <c r="AD9" i="17"/>
  <c r="AD8" i="17"/>
  <c r="AD7" i="17"/>
  <c r="AD6" i="17"/>
  <c r="AD5" i="17"/>
  <c r="AD4" i="17"/>
  <c r="AD52" i="16"/>
  <c r="AD51" i="16"/>
  <c r="AD50" i="16"/>
  <c r="AD49" i="16"/>
  <c r="AD48" i="16"/>
  <c r="AD47" i="16"/>
  <c r="AD46" i="16"/>
  <c r="AD45" i="16"/>
  <c r="AD44" i="16"/>
  <c r="AD43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5" i="16"/>
  <c r="AD14" i="16"/>
  <c r="AD13" i="16"/>
  <c r="AD12" i="16"/>
  <c r="AD11" i="16"/>
  <c r="AD10" i="16"/>
  <c r="AD9" i="16"/>
  <c r="AD8" i="16"/>
  <c r="AD7" i="16"/>
  <c r="AD6" i="16"/>
  <c r="AD5" i="16"/>
  <c r="AD4" i="16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AD52" i="20"/>
  <c r="AD51" i="20"/>
  <c r="AD50" i="20"/>
  <c r="AD49" i="20"/>
  <c r="AD48" i="20"/>
  <c r="AD47" i="20"/>
  <c r="AD46" i="20"/>
  <c r="AD45" i="20"/>
  <c r="AD44" i="20"/>
  <c r="AD43" i="20"/>
  <c r="AD42" i="20"/>
  <c r="AD41" i="20"/>
  <c r="AD40" i="20"/>
  <c r="AD39" i="20"/>
  <c r="AD38" i="20"/>
  <c r="AD37" i="20"/>
  <c r="AD36" i="20"/>
  <c r="AD35" i="20"/>
  <c r="AD34" i="20"/>
  <c r="AD33" i="20"/>
  <c r="AD32" i="20"/>
  <c r="AD31" i="20"/>
  <c r="AD30" i="20"/>
  <c r="AD29" i="20"/>
  <c r="AD28" i="20"/>
  <c r="AD27" i="20"/>
  <c r="AD26" i="20"/>
  <c r="AD25" i="20"/>
  <c r="AD24" i="20"/>
  <c r="AD23" i="20"/>
  <c r="AD22" i="20"/>
  <c r="AD21" i="20"/>
  <c r="AD20" i="20"/>
  <c r="AD19" i="20"/>
  <c r="AD18" i="20"/>
  <c r="AD17" i="20"/>
  <c r="AD16" i="20"/>
  <c r="AD15" i="20"/>
  <c r="AD14" i="20"/>
  <c r="AD13" i="20"/>
  <c r="AD12" i="20"/>
  <c r="AD11" i="20"/>
  <c r="AD10" i="20"/>
  <c r="AD9" i="20"/>
  <c r="AD8" i="20"/>
  <c r="AD7" i="20"/>
  <c r="AD6" i="20"/>
  <c r="AD5" i="20"/>
  <c r="AD4" i="20"/>
  <c r="AD52" i="21"/>
  <c r="AD51" i="21"/>
  <c r="AD50" i="21"/>
  <c r="AD49" i="21"/>
  <c r="AD48" i="21"/>
  <c r="AD47" i="21"/>
  <c r="AD46" i="21"/>
  <c r="AD45" i="21"/>
  <c r="AD44" i="21"/>
  <c r="AD43" i="21"/>
  <c r="AD42" i="21"/>
  <c r="AD41" i="21"/>
  <c r="AD40" i="21"/>
  <c r="AD39" i="21"/>
  <c r="AD38" i="21"/>
  <c r="AD37" i="21"/>
  <c r="AD36" i="21"/>
  <c r="AD35" i="21"/>
  <c r="AD34" i="21"/>
  <c r="AD33" i="21"/>
  <c r="AD32" i="21"/>
  <c r="AD31" i="21"/>
  <c r="AD30" i="21"/>
  <c r="AD29" i="21"/>
  <c r="AD28" i="21"/>
  <c r="AD27" i="21"/>
  <c r="AD26" i="21"/>
  <c r="AD25" i="21"/>
  <c r="AD24" i="21"/>
  <c r="AD23" i="21"/>
  <c r="AD22" i="21"/>
  <c r="AD21" i="21"/>
  <c r="AD20" i="21"/>
  <c r="AD19" i="21"/>
  <c r="AD18" i="21"/>
  <c r="AD17" i="21"/>
  <c r="AD16" i="21"/>
  <c r="AD15" i="21"/>
  <c r="AD14" i="21"/>
  <c r="AD13" i="21"/>
  <c r="AD12" i="21"/>
  <c r="AD11" i="21"/>
  <c r="AD10" i="21"/>
  <c r="AD9" i="21"/>
  <c r="AD8" i="21"/>
  <c r="AD7" i="21"/>
  <c r="AD6" i="21"/>
  <c r="AD5" i="21"/>
  <c r="AD4" i="21"/>
  <c r="AD52" i="23"/>
  <c r="AD51" i="23"/>
  <c r="AD50" i="23"/>
  <c r="AD49" i="23"/>
  <c r="AD48" i="23"/>
  <c r="AD47" i="23"/>
  <c r="AD46" i="23"/>
  <c r="AD45" i="23"/>
  <c r="AD44" i="23"/>
  <c r="AD43" i="23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5" i="23"/>
  <c r="AD24" i="23"/>
  <c r="AD23" i="23"/>
  <c r="AD22" i="23"/>
  <c r="AD21" i="23"/>
  <c r="AD20" i="23"/>
  <c r="AD19" i="23"/>
  <c r="AD18" i="23"/>
  <c r="AD17" i="23"/>
  <c r="AD16" i="23"/>
  <c r="AD15" i="23"/>
  <c r="AD14" i="23"/>
  <c r="AD13" i="23"/>
  <c r="AD12" i="23"/>
  <c r="AD11" i="23"/>
  <c r="AD10" i="23"/>
  <c r="AD9" i="23"/>
  <c r="AD8" i="23"/>
  <c r="AD7" i="23"/>
  <c r="AD6" i="23"/>
  <c r="AD5" i="23"/>
  <c r="AD4" i="23"/>
  <c r="AD52" i="24"/>
  <c r="AD51" i="24"/>
  <c r="AD50" i="24"/>
  <c r="AD49" i="24"/>
  <c r="AD48" i="24"/>
  <c r="AD47" i="24"/>
  <c r="AD46" i="24"/>
  <c r="AD45" i="24"/>
  <c r="AD44" i="24"/>
  <c r="AD43" i="24"/>
  <c r="AD42" i="24"/>
  <c r="AD41" i="24"/>
  <c r="AD40" i="24"/>
  <c r="AD39" i="24"/>
  <c r="AD38" i="24"/>
  <c r="AD37" i="24"/>
  <c r="AD36" i="24"/>
  <c r="AD35" i="24"/>
  <c r="AD34" i="24"/>
  <c r="AD33" i="24"/>
  <c r="AD32" i="24"/>
  <c r="AD31" i="24"/>
  <c r="AD30" i="24"/>
  <c r="AD29" i="24"/>
  <c r="AD28" i="24"/>
  <c r="AD27" i="24"/>
  <c r="AD26" i="24"/>
  <c r="AD25" i="24"/>
  <c r="AD24" i="24"/>
  <c r="AD23" i="24"/>
  <c r="AD22" i="24"/>
  <c r="AD21" i="24"/>
  <c r="AD20" i="24"/>
  <c r="AD19" i="24"/>
  <c r="AD18" i="24"/>
  <c r="AD17" i="24"/>
  <c r="AD16" i="24"/>
  <c r="AD15" i="24"/>
  <c r="AD14" i="24"/>
  <c r="AD13" i="24"/>
  <c r="AD12" i="24"/>
  <c r="AD11" i="24"/>
  <c r="AD10" i="24"/>
  <c r="AD9" i="24"/>
  <c r="AD8" i="24"/>
  <c r="AD7" i="24"/>
  <c r="AD6" i="24"/>
  <c r="AD5" i="24"/>
  <c r="AD4" i="24"/>
  <c r="AD52" i="26"/>
  <c r="AD51" i="26"/>
  <c r="AD50" i="26"/>
  <c r="AD49" i="26"/>
  <c r="AD48" i="26"/>
  <c r="AD47" i="26"/>
  <c r="AD46" i="26"/>
  <c r="AD45" i="26"/>
  <c r="AD44" i="26"/>
  <c r="AD43" i="26"/>
  <c r="AD42" i="26"/>
  <c r="AD41" i="26"/>
  <c r="AD40" i="26"/>
  <c r="AD39" i="26"/>
  <c r="AD38" i="26"/>
  <c r="AD37" i="26"/>
  <c r="AD36" i="26"/>
  <c r="AD35" i="26"/>
  <c r="AD34" i="26"/>
  <c r="AD33" i="26"/>
  <c r="AD32" i="26"/>
  <c r="AD31" i="26"/>
  <c r="AD30" i="26"/>
  <c r="AD29" i="26"/>
  <c r="AD28" i="26"/>
  <c r="AD27" i="26"/>
  <c r="AD26" i="26"/>
  <c r="AD25" i="26"/>
  <c r="AD24" i="26"/>
  <c r="AD23" i="26"/>
  <c r="AD22" i="26"/>
  <c r="AD21" i="26"/>
  <c r="AD20" i="26"/>
  <c r="AD19" i="26"/>
  <c r="AD18" i="26"/>
  <c r="AD17" i="26"/>
  <c r="AD16" i="26"/>
  <c r="AD15" i="26"/>
  <c r="AD14" i="26"/>
  <c r="AD13" i="26"/>
  <c r="AD12" i="26"/>
  <c r="AD11" i="26"/>
  <c r="AD10" i="26"/>
  <c r="AD9" i="26"/>
  <c r="AD8" i="26"/>
  <c r="AD7" i="26"/>
  <c r="AD6" i="26"/>
  <c r="AD5" i="26"/>
  <c r="AD4" i="26"/>
  <c r="AD52" i="3"/>
  <c r="AD51" i="3"/>
  <c r="AD50" i="3"/>
  <c r="AD49" i="3"/>
  <c r="AD48" i="3"/>
  <c r="AD47" i="3"/>
  <c r="AD46" i="3"/>
  <c r="AD45" i="3"/>
  <c r="AD44" i="3"/>
  <c r="AD43" i="3"/>
  <c r="AD42" i="3"/>
  <c r="AD41" i="3"/>
  <c r="AD40" i="3"/>
  <c r="AD39" i="3"/>
  <c r="AD38" i="3"/>
  <c r="AD37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AD5" i="3"/>
  <c r="AD4" i="3"/>
  <c r="AD52" i="29"/>
  <c r="AD51" i="29"/>
  <c r="AD50" i="29"/>
  <c r="AD49" i="29"/>
  <c r="AD48" i="29"/>
  <c r="AD47" i="29"/>
  <c r="AD46" i="29"/>
  <c r="AD45" i="29"/>
  <c r="AD44" i="29"/>
  <c r="AD43" i="29"/>
  <c r="AD42" i="29"/>
  <c r="AD41" i="29"/>
  <c r="AD40" i="29"/>
  <c r="AD39" i="29"/>
  <c r="AD38" i="29"/>
  <c r="AD37" i="29"/>
  <c r="AD36" i="29"/>
  <c r="AD35" i="29"/>
  <c r="AD34" i="29"/>
  <c r="AD33" i="29"/>
  <c r="AD32" i="29"/>
  <c r="AD31" i="29"/>
  <c r="AD30" i="29"/>
  <c r="AD29" i="29"/>
  <c r="AD28" i="29"/>
  <c r="AD27" i="29"/>
  <c r="AD26" i="29"/>
  <c r="AD25" i="29"/>
  <c r="AD24" i="29"/>
  <c r="AD23" i="29"/>
  <c r="AD22" i="29"/>
  <c r="AD21" i="29"/>
  <c r="AD20" i="29"/>
  <c r="AD19" i="29"/>
  <c r="AD18" i="29"/>
  <c r="AD17" i="29"/>
  <c r="AD16" i="29"/>
  <c r="AD15" i="29"/>
  <c r="AD14" i="29"/>
  <c r="AD13" i="29"/>
  <c r="AD12" i="29"/>
  <c r="AD11" i="29"/>
  <c r="AD10" i="29"/>
  <c r="AD9" i="29"/>
  <c r="AD8" i="29"/>
  <c r="AD7" i="29"/>
  <c r="AD6" i="29"/>
  <c r="AD5" i="29"/>
  <c r="AD4" i="29"/>
  <c r="Q65" i="14"/>
  <c r="P65" i="13"/>
  <c r="O65" i="12"/>
  <c r="N65" i="11"/>
  <c r="M65" i="10"/>
  <c r="L65" i="9"/>
  <c r="K65" i="8"/>
  <c r="J65" i="7"/>
  <c r="I65" i="6"/>
  <c r="H65" i="5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W65" i="14"/>
  <c r="V65" i="14"/>
  <c r="U65" i="14"/>
  <c r="T65" i="14"/>
  <c r="S65" i="14"/>
  <c r="R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W65" i="13"/>
  <c r="V65" i="13"/>
  <c r="U65" i="13"/>
  <c r="T65" i="13"/>
  <c r="S65" i="13"/>
  <c r="R65" i="13"/>
  <c r="Q65" i="13"/>
  <c r="O65" i="13"/>
  <c r="N65" i="13"/>
  <c r="M65" i="13"/>
  <c r="L65" i="13"/>
  <c r="K65" i="13"/>
  <c r="J65" i="13"/>
  <c r="I65" i="13"/>
  <c r="H65" i="13"/>
  <c r="G65" i="13"/>
  <c r="F65" i="13"/>
  <c r="E65" i="13"/>
  <c r="W65" i="12"/>
  <c r="V65" i="12"/>
  <c r="U65" i="12"/>
  <c r="T65" i="12"/>
  <c r="S65" i="12"/>
  <c r="R65" i="12"/>
  <c r="Q65" i="12"/>
  <c r="P65" i="12"/>
  <c r="N65" i="12"/>
  <c r="M65" i="12"/>
  <c r="L65" i="12"/>
  <c r="K65" i="12"/>
  <c r="J65" i="12"/>
  <c r="I65" i="12"/>
  <c r="H65" i="12"/>
  <c r="G65" i="12"/>
  <c r="F65" i="12"/>
  <c r="E65" i="12"/>
  <c r="W65" i="11"/>
  <c r="V65" i="11"/>
  <c r="U65" i="11"/>
  <c r="T65" i="11"/>
  <c r="S65" i="11"/>
  <c r="R65" i="11"/>
  <c r="Q65" i="11"/>
  <c r="P65" i="11"/>
  <c r="O65" i="11"/>
  <c r="M65" i="11"/>
  <c r="L65" i="11"/>
  <c r="K65" i="11"/>
  <c r="J65" i="11"/>
  <c r="I65" i="11"/>
  <c r="H65" i="11"/>
  <c r="G65" i="11"/>
  <c r="F65" i="11"/>
  <c r="E65" i="11"/>
  <c r="W65" i="10"/>
  <c r="V65" i="10"/>
  <c r="U65" i="10"/>
  <c r="T65" i="10"/>
  <c r="S65" i="10"/>
  <c r="R65" i="10"/>
  <c r="Q65" i="10"/>
  <c r="P65" i="10"/>
  <c r="O65" i="10"/>
  <c r="N65" i="10"/>
  <c r="L65" i="10"/>
  <c r="K65" i="10"/>
  <c r="J65" i="10"/>
  <c r="I65" i="10"/>
  <c r="H65" i="10"/>
  <c r="G65" i="10"/>
  <c r="F65" i="10"/>
  <c r="E65" i="10"/>
  <c r="W65" i="9"/>
  <c r="V65" i="9"/>
  <c r="U65" i="9"/>
  <c r="T65" i="9"/>
  <c r="S65" i="9"/>
  <c r="R65" i="9"/>
  <c r="Q65" i="9"/>
  <c r="P65" i="9"/>
  <c r="O65" i="9"/>
  <c r="N65" i="9"/>
  <c r="M65" i="9"/>
  <c r="K65" i="9"/>
  <c r="J65" i="9"/>
  <c r="I65" i="9"/>
  <c r="H65" i="9"/>
  <c r="G65" i="9"/>
  <c r="F65" i="9"/>
  <c r="E65" i="9"/>
  <c r="W65" i="8"/>
  <c r="V65" i="8"/>
  <c r="U65" i="8"/>
  <c r="T65" i="8"/>
  <c r="S65" i="8"/>
  <c r="R65" i="8"/>
  <c r="Q65" i="8"/>
  <c r="P65" i="8"/>
  <c r="O65" i="8"/>
  <c r="N65" i="8"/>
  <c r="M65" i="8"/>
  <c r="L65" i="8"/>
  <c r="J65" i="8"/>
  <c r="I65" i="8"/>
  <c r="H65" i="8"/>
  <c r="G65" i="8"/>
  <c r="F65" i="8"/>
  <c r="E65" i="8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I65" i="7"/>
  <c r="H65" i="7"/>
  <c r="G65" i="7"/>
  <c r="F65" i="7"/>
  <c r="E65" i="7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H65" i="6"/>
  <c r="G65" i="6"/>
  <c r="F65" i="6"/>
  <c r="E65" i="6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G65" i="5"/>
  <c r="F65" i="5"/>
  <c r="E65" i="5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E65" i="29"/>
  <c r="G65" i="29"/>
  <c r="H65" i="29"/>
  <c r="I65" i="29"/>
  <c r="J65" i="29"/>
  <c r="K65" i="29"/>
  <c r="L65" i="29"/>
  <c r="M65" i="29"/>
  <c r="N65" i="29"/>
  <c r="O65" i="29"/>
  <c r="P65" i="29"/>
  <c r="Q65" i="29"/>
  <c r="R65" i="29"/>
  <c r="S65" i="29"/>
  <c r="T65" i="29"/>
  <c r="U65" i="29"/>
  <c r="V65" i="29"/>
  <c r="W65" i="29"/>
  <c r="F65" i="29"/>
  <c r="AE49" i="29" l="1"/>
  <c r="AE48" i="29"/>
  <c r="AE47" i="29"/>
  <c r="AE46" i="29"/>
  <c r="AE45" i="29"/>
  <c r="AE44" i="29"/>
  <c r="AE43" i="29"/>
  <c r="AE42" i="29"/>
  <c r="AE41" i="29"/>
  <c r="AE40" i="29"/>
  <c r="AE39" i="29"/>
  <c r="AE38" i="29"/>
  <c r="AE37" i="29"/>
  <c r="AE36" i="29"/>
  <c r="AE35" i="29"/>
  <c r="AE34" i="29"/>
  <c r="AE33" i="29"/>
  <c r="AE32" i="29"/>
  <c r="AE31" i="29"/>
  <c r="AE30" i="29"/>
  <c r="AE29" i="29"/>
  <c r="AE28" i="29"/>
  <c r="AE27" i="29"/>
  <c r="AE26" i="29"/>
  <c r="AE25" i="29"/>
  <c r="AE24" i="29"/>
  <c r="AE23" i="29"/>
  <c r="AE22" i="29"/>
  <c r="AE21" i="29"/>
  <c r="AE20" i="29"/>
  <c r="AE19" i="29"/>
  <c r="AE18" i="29"/>
  <c r="AE17" i="29"/>
  <c r="AE16" i="29"/>
  <c r="AE15" i="29"/>
  <c r="AE14" i="29"/>
  <c r="AE13" i="29"/>
  <c r="AE12" i="29"/>
  <c r="AE11" i="29"/>
  <c r="AE10" i="29"/>
  <c r="AE9" i="29"/>
  <c r="AE8" i="29"/>
  <c r="AE7" i="29"/>
  <c r="AE6" i="29"/>
  <c r="AE5" i="29"/>
  <c r="AE4" i="29"/>
  <c r="AE4" i="26" l="1"/>
  <c r="AE4" i="7"/>
  <c r="AE4" i="5"/>
  <c r="AE4" i="4"/>
  <c r="AE4" i="12"/>
  <c r="AE4" i="17"/>
  <c r="AE6" i="26"/>
  <c r="AE10" i="26"/>
  <c r="AE5" i="24"/>
  <c r="AE9" i="24"/>
  <c r="AE5" i="23"/>
  <c r="AE9" i="23"/>
  <c r="AE4" i="21"/>
  <c r="AE6" i="20"/>
  <c r="AE4" i="19"/>
  <c r="AE4" i="16"/>
  <c r="AE6" i="14"/>
  <c r="AE10" i="14"/>
  <c r="AE6" i="13"/>
  <c r="AE5" i="11"/>
  <c r="AE4" i="10"/>
  <c r="AE6" i="9"/>
  <c r="AE6" i="8"/>
  <c r="AE5" i="6"/>
  <c r="AE9" i="6"/>
  <c r="AE5" i="5"/>
  <c r="AE6" i="4"/>
  <c r="AE10" i="4"/>
  <c r="AE4" i="3"/>
  <c r="AE18" i="26"/>
  <c r="AE26" i="26"/>
  <c r="AE34" i="26"/>
  <c r="AE42" i="26"/>
  <c r="AE11" i="26"/>
  <c r="AE23" i="26"/>
  <c r="AE31" i="26"/>
  <c r="AE39" i="26"/>
  <c r="AE43" i="26"/>
  <c r="AE8" i="26"/>
  <c r="AE12" i="26"/>
  <c r="AE16" i="26"/>
  <c r="AE20" i="26"/>
  <c r="AE24" i="26"/>
  <c r="AE28" i="26"/>
  <c r="AE32" i="26"/>
  <c r="AE36" i="26"/>
  <c r="AE40" i="26"/>
  <c r="AE44" i="26"/>
  <c r="AE48" i="26"/>
  <c r="AE14" i="26"/>
  <c r="AE22" i="26"/>
  <c r="AE30" i="26"/>
  <c r="AE38" i="26"/>
  <c r="AE46" i="26"/>
  <c r="AE7" i="26"/>
  <c r="AE15" i="26"/>
  <c r="AE19" i="26"/>
  <c r="AE27" i="26"/>
  <c r="AE35" i="26"/>
  <c r="AE47" i="26"/>
  <c r="AE5" i="26"/>
  <c r="AE9" i="26"/>
  <c r="AE13" i="26"/>
  <c r="AE17" i="26"/>
  <c r="AE21" i="26"/>
  <c r="AE25" i="26"/>
  <c r="AE29" i="26"/>
  <c r="AE33" i="26"/>
  <c r="AE37" i="26"/>
  <c r="AE41" i="26"/>
  <c r="AE45" i="26"/>
  <c r="AE49" i="26"/>
  <c r="AE17" i="24"/>
  <c r="AE25" i="24"/>
  <c r="AE29" i="24"/>
  <c r="AE37" i="24"/>
  <c r="AE45" i="24"/>
  <c r="AE10" i="24"/>
  <c r="AE18" i="24"/>
  <c r="AE26" i="24"/>
  <c r="AE34" i="24"/>
  <c r="AE46" i="24"/>
  <c r="AE4" i="24"/>
  <c r="AE8" i="24"/>
  <c r="AE12" i="24"/>
  <c r="AE16" i="24"/>
  <c r="AE20" i="24"/>
  <c r="AE24" i="24"/>
  <c r="AE28" i="24"/>
  <c r="AE32" i="24"/>
  <c r="AE36" i="24"/>
  <c r="AE40" i="24"/>
  <c r="AE44" i="24"/>
  <c r="AE48" i="24"/>
  <c r="AE13" i="24"/>
  <c r="AE21" i="24"/>
  <c r="AE33" i="24"/>
  <c r="AE41" i="24"/>
  <c r="AE49" i="24"/>
  <c r="AE6" i="24"/>
  <c r="AE14" i="24"/>
  <c r="AE22" i="24"/>
  <c r="AE30" i="24"/>
  <c r="AE38" i="24"/>
  <c r="AE42" i="24"/>
  <c r="AE7" i="24"/>
  <c r="AE11" i="24"/>
  <c r="AE15" i="24"/>
  <c r="AE19" i="24"/>
  <c r="AE23" i="24"/>
  <c r="AE27" i="24"/>
  <c r="AE31" i="24"/>
  <c r="AE35" i="24"/>
  <c r="AE39" i="24"/>
  <c r="AE43" i="24"/>
  <c r="AE47" i="24"/>
  <c r="AE13" i="23"/>
  <c r="AE21" i="23"/>
  <c r="AE29" i="23"/>
  <c r="AE37" i="23"/>
  <c r="AE49" i="23"/>
  <c r="AE10" i="23"/>
  <c r="AE18" i="23"/>
  <c r="AE26" i="23"/>
  <c r="AE30" i="23"/>
  <c r="AE38" i="23"/>
  <c r="AE46" i="23"/>
  <c r="AE7" i="23"/>
  <c r="AE11" i="23"/>
  <c r="AE15" i="23"/>
  <c r="AE19" i="23"/>
  <c r="AE23" i="23"/>
  <c r="AE27" i="23"/>
  <c r="AE31" i="23"/>
  <c r="AE35" i="23"/>
  <c r="AE39" i="23"/>
  <c r="AE43" i="23"/>
  <c r="AE47" i="23"/>
  <c r="AE17" i="23"/>
  <c r="AE25" i="23"/>
  <c r="AE33" i="23"/>
  <c r="AE41" i="23"/>
  <c r="AE45" i="23"/>
  <c r="AE6" i="23"/>
  <c r="AE14" i="23"/>
  <c r="AE22" i="23"/>
  <c r="AE34" i="23"/>
  <c r="AE42" i="23"/>
  <c r="AE4" i="23"/>
  <c r="AE8" i="23"/>
  <c r="AE12" i="23"/>
  <c r="AE16" i="23"/>
  <c r="AE20" i="23"/>
  <c r="AE24" i="23"/>
  <c r="AE28" i="23"/>
  <c r="AE32" i="23"/>
  <c r="AE36" i="23"/>
  <c r="AE40" i="23"/>
  <c r="AE44" i="23"/>
  <c r="AE48" i="23"/>
  <c r="AE12" i="21"/>
  <c r="AE20" i="21"/>
  <c r="AE28" i="21"/>
  <c r="AE36" i="21"/>
  <c r="AE44" i="21"/>
  <c r="AE9" i="21"/>
  <c r="AE17" i="21"/>
  <c r="AE25" i="21"/>
  <c r="AE29" i="21"/>
  <c r="AE41" i="21"/>
  <c r="AE49" i="21"/>
  <c r="AE7" i="21"/>
  <c r="AE11" i="21"/>
  <c r="AE15" i="21"/>
  <c r="AE19" i="21"/>
  <c r="AE23" i="21"/>
  <c r="AE27" i="21"/>
  <c r="AE31" i="21"/>
  <c r="AE35" i="21"/>
  <c r="AE39" i="21"/>
  <c r="AE43" i="21"/>
  <c r="AE47" i="21"/>
  <c r="AE8" i="21"/>
  <c r="AE16" i="21"/>
  <c r="AE24" i="21"/>
  <c r="AE32" i="21"/>
  <c r="AE40" i="21"/>
  <c r="AE48" i="21"/>
  <c r="AE5" i="21"/>
  <c r="AE13" i="21"/>
  <c r="AE21" i="21"/>
  <c r="AE33" i="21"/>
  <c r="AE37" i="21"/>
  <c r="AE45" i="21"/>
  <c r="AE6" i="21"/>
  <c r="AE10" i="21"/>
  <c r="AE14" i="21"/>
  <c r="AE18" i="21"/>
  <c r="AE22" i="21"/>
  <c r="AE26" i="21"/>
  <c r="AE30" i="21"/>
  <c r="AE34" i="21"/>
  <c r="AE38" i="21"/>
  <c r="AE42" i="21"/>
  <c r="AE46" i="21"/>
  <c r="AE4" i="20"/>
  <c r="AE8" i="20"/>
  <c r="AE12" i="20"/>
  <c r="AE16" i="20"/>
  <c r="AE20" i="20"/>
  <c r="AE24" i="20"/>
  <c r="AE28" i="20"/>
  <c r="AE32" i="20"/>
  <c r="AE36" i="20"/>
  <c r="AE40" i="20"/>
  <c r="AE44" i="20"/>
  <c r="AE48" i="20"/>
  <c r="AE5" i="20"/>
  <c r="AE9" i="20"/>
  <c r="AE13" i="20"/>
  <c r="AE17" i="20"/>
  <c r="AE21" i="20"/>
  <c r="AE25" i="20"/>
  <c r="AE29" i="20"/>
  <c r="AE33" i="20"/>
  <c r="AE37" i="20"/>
  <c r="AE41" i="20"/>
  <c r="AE45" i="20"/>
  <c r="AE49" i="20"/>
  <c r="AE10" i="20"/>
  <c r="AE14" i="20"/>
  <c r="AE18" i="20"/>
  <c r="AE22" i="20"/>
  <c r="AE26" i="20"/>
  <c r="AE30" i="20"/>
  <c r="AE34" i="20"/>
  <c r="AE38" i="20"/>
  <c r="AE42" i="20"/>
  <c r="AE46" i="20"/>
  <c r="AE7" i="20"/>
  <c r="AE11" i="20"/>
  <c r="AE15" i="20"/>
  <c r="AE19" i="20"/>
  <c r="AE23" i="20"/>
  <c r="AE27" i="20"/>
  <c r="AE31" i="20"/>
  <c r="AE35" i="20"/>
  <c r="AE39" i="20"/>
  <c r="AE43" i="20"/>
  <c r="AE47" i="20"/>
  <c r="AE8" i="19"/>
  <c r="AE12" i="19"/>
  <c r="AE16" i="19"/>
  <c r="AE20" i="19"/>
  <c r="AE24" i="19"/>
  <c r="AE28" i="19"/>
  <c r="AE32" i="19"/>
  <c r="AE36" i="19"/>
  <c r="AE40" i="19"/>
  <c r="AE44" i="19"/>
  <c r="AE48" i="19"/>
  <c r="AE5" i="19"/>
  <c r="AE9" i="19"/>
  <c r="AE13" i="19"/>
  <c r="AE17" i="19"/>
  <c r="AE21" i="19"/>
  <c r="AE25" i="19"/>
  <c r="AE29" i="19"/>
  <c r="AE33" i="19"/>
  <c r="AE37" i="19"/>
  <c r="AE41" i="19"/>
  <c r="AE45" i="19"/>
  <c r="AE49" i="19"/>
  <c r="AE6" i="19"/>
  <c r="AE10" i="19"/>
  <c r="AE14" i="19"/>
  <c r="AE18" i="19"/>
  <c r="AE22" i="19"/>
  <c r="AE26" i="19"/>
  <c r="AE30" i="19"/>
  <c r="AE34" i="19"/>
  <c r="AE38" i="19"/>
  <c r="AE42" i="19"/>
  <c r="AE46" i="19"/>
  <c r="AE7" i="19"/>
  <c r="AE11" i="19"/>
  <c r="AE15" i="19"/>
  <c r="AE19" i="19"/>
  <c r="AE23" i="19"/>
  <c r="AE27" i="19"/>
  <c r="AE31" i="19"/>
  <c r="AE35" i="19"/>
  <c r="AE39" i="19"/>
  <c r="AE43" i="19"/>
  <c r="AE47" i="19"/>
  <c r="AE7" i="16"/>
  <c r="AE11" i="16"/>
  <c r="AE15" i="16"/>
  <c r="AE19" i="16"/>
  <c r="AE23" i="16"/>
  <c r="AE27" i="16"/>
  <c r="AE31" i="16"/>
  <c r="AE35" i="16"/>
  <c r="AE39" i="16"/>
  <c r="AE43" i="16"/>
  <c r="AE47" i="16"/>
  <c r="AE8" i="16"/>
  <c r="AE12" i="16"/>
  <c r="AE16" i="16"/>
  <c r="AE20" i="16"/>
  <c r="AE24" i="16"/>
  <c r="AE28" i="16"/>
  <c r="AE32" i="16"/>
  <c r="AE36" i="16"/>
  <c r="AE40" i="16"/>
  <c r="AE44" i="16"/>
  <c r="AE48" i="16"/>
  <c r="AE5" i="16"/>
  <c r="AE9" i="16"/>
  <c r="AE13" i="16"/>
  <c r="AE17" i="16"/>
  <c r="AE21" i="16"/>
  <c r="AE25" i="16"/>
  <c r="AE29" i="16"/>
  <c r="AE33" i="16"/>
  <c r="AE37" i="16"/>
  <c r="AE41" i="16"/>
  <c r="AE45" i="16"/>
  <c r="AE49" i="16"/>
  <c r="AE6" i="16"/>
  <c r="AE10" i="16"/>
  <c r="AE14" i="16"/>
  <c r="AE18" i="16"/>
  <c r="AE22" i="16"/>
  <c r="AE26" i="16"/>
  <c r="AE30" i="16"/>
  <c r="AE34" i="16"/>
  <c r="AE38" i="16"/>
  <c r="AE42" i="16"/>
  <c r="AE46" i="16"/>
  <c r="AE8" i="17"/>
  <c r="AE16" i="17"/>
  <c r="AE24" i="17"/>
  <c r="AE32" i="17"/>
  <c r="AE40" i="17"/>
  <c r="AE48" i="17"/>
  <c r="AE9" i="17"/>
  <c r="AE17" i="17"/>
  <c r="AE25" i="17"/>
  <c r="AE33" i="17"/>
  <c r="AE41" i="17"/>
  <c r="AE45" i="17"/>
  <c r="AE6" i="17"/>
  <c r="AE10" i="17"/>
  <c r="AE14" i="17"/>
  <c r="AE18" i="17"/>
  <c r="AE22" i="17"/>
  <c r="AE26" i="17"/>
  <c r="AE30" i="17"/>
  <c r="AE34" i="17"/>
  <c r="AE38" i="17"/>
  <c r="AE42" i="17"/>
  <c r="AE46" i="17"/>
  <c r="AE12" i="17"/>
  <c r="AE20" i="17"/>
  <c r="AE28" i="17"/>
  <c r="AE36" i="17"/>
  <c r="AE44" i="17"/>
  <c r="AE5" i="17"/>
  <c r="AE13" i="17"/>
  <c r="AE21" i="17"/>
  <c r="AE29" i="17"/>
  <c r="AE37" i="17"/>
  <c r="AE49" i="17"/>
  <c r="AE7" i="17"/>
  <c r="AE11" i="17"/>
  <c r="AE15" i="17"/>
  <c r="AE19" i="17"/>
  <c r="AE23" i="17"/>
  <c r="AE27" i="17"/>
  <c r="AE31" i="17"/>
  <c r="AE35" i="17"/>
  <c r="AE39" i="17"/>
  <c r="AE43" i="17"/>
  <c r="AE47" i="17"/>
  <c r="AE14" i="14"/>
  <c r="AE22" i="14"/>
  <c r="AE30" i="14"/>
  <c r="AE42" i="14"/>
  <c r="AE7" i="14"/>
  <c r="AE11" i="14"/>
  <c r="AE15" i="14"/>
  <c r="AE19" i="14"/>
  <c r="AE23" i="14"/>
  <c r="AE27" i="14"/>
  <c r="AE31" i="14"/>
  <c r="AE35" i="14"/>
  <c r="AE39" i="14"/>
  <c r="AE43" i="14"/>
  <c r="AE47" i="14"/>
  <c r="AE18" i="14"/>
  <c r="AE26" i="14"/>
  <c r="AE34" i="14"/>
  <c r="AE46" i="14"/>
  <c r="AE4" i="14"/>
  <c r="AE8" i="14"/>
  <c r="AE12" i="14"/>
  <c r="AE16" i="14"/>
  <c r="AE20" i="14"/>
  <c r="AE24" i="14"/>
  <c r="AE28" i="14"/>
  <c r="AE32" i="14"/>
  <c r="AE36" i="14"/>
  <c r="AE40" i="14"/>
  <c r="AE44" i="14"/>
  <c r="AE48" i="14"/>
  <c r="AE38" i="14"/>
  <c r="AE5" i="14"/>
  <c r="AE9" i="14"/>
  <c r="AE13" i="14"/>
  <c r="AE17" i="14"/>
  <c r="AE21" i="14"/>
  <c r="AE25" i="14"/>
  <c r="AE29" i="14"/>
  <c r="AE33" i="14"/>
  <c r="AE37" i="14"/>
  <c r="AE41" i="14"/>
  <c r="AE45" i="14"/>
  <c r="AE49" i="14"/>
  <c r="AE7" i="13"/>
  <c r="AE11" i="13"/>
  <c r="AE15" i="13"/>
  <c r="AE19" i="13"/>
  <c r="AE23" i="13"/>
  <c r="AE27" i="13"/>
  <c r="AE31" i="13"/>
  <c r="AE35" i="13"/>
  <c r="AE39" i="13"/>
  <c r="AE43" i="13"/>
  <c r="AE47" i="13"/>
  <c r="AE4" i="13"/>
  <c r="AE8" i="13"/>
  <c r="AE12" i="13"/>
  <c r="AE16" i="13"/>
  <c r="AE20" i="13"/>
  <c r="AE24" i="13"/>
  <c r="AE28" i="13"/>
  <c r="AE32" i="13"/>
  <c r="AE36" i="13"/>
  <c r="AE40" i="13"/>
  <c r="AE44" i="13"/>
  <c r="AE48" i="13"/>
  <c r="AE5" i="13"/>
  <c r="AE9" i="13"/>
  <c r="AE13" i="13"/>
  <c r="AE17" i="13"/>
  <c r="AE21" i="13"/>
  <c r="AE25" i="13"/>
  <c r="AE29" i="13"/>
  <c r="AE33" i="13"/>
  <c r="AE37" i="13"/>
  <c r="AE41" i="13"/>
  <c r="AE45" i="13"/>
  <c r="AE49" i="13"/>
  <c r="AE10" i="13"/>
  <c r="AE14" i="13"/>
  <c r="AE18" i="13"/>
  <c r="AE22" i="13"/>
  <c r="AE26" i="13"/>
  <c r="AE30" i="13"/>
  <c r="AE34" i="13"/>
  <c r="AE38" i="13"/>
  <c r="AE42" i="13"/>
  <c r="AE46" i="13"/>
  <c r="AE8" i="12"/>
  <c r="AE12" i="12"/>
  <c r="AE16" i="12"/>
  <c r="AE20" i="12"/>
  <c r="AE24" i="12"/>
  <c r="AE28" i="12"/>
  <c r="AE32" i="12"/>
  <c r="AE36" i="12"/>
  <c r="AE40" i="12"/>
  <c r="AE44" i="12"/>
  <c r="AE48" i="12"/>
  <c r="AE5" i="12"/>
  <c r="AE9" i="12"/>
  <c r="AE13" i="12"/>
  <c r="AE17" i="12"/>
  <c r="AE21" i="12"/>
  <c r="AE25" i="12"/>
  <c r="AE29" i="12"/>
  <c r="AE33" i="12"/>
  <c r="AE37" i="12"/>
  <c r="AE41" i="12"/>
  <c r="AE45" i="12"/>
  <c r="AE49" i="12"/>
  <c r="AE6" i="12"/>
  <c r="AE10" i="12"/>
  <c r="AE14" i="12"/>
  <c r="AE18" i="12"/>
  <c r="AE22" i="12"/>
  <c r="AE26" i="12"/>
  <c r="AE30" i="12"/>
  <c r="AE34" i="12"/>
  <c r="AE38" i="12"/>
  <c r="AE42" i="12"/>
  <c r="AE46" i="12"/>
  <c r="AE7" i="12"/>
  <c r="AE11" i="12"/>
  <c r="AE15" i="12"/>
  <c r="AE19" i="12"/>
  <c r="AE23" i="12"/>
  <c r="AE27" i="12"/>
  <c r="AE31" i="12"/>
  <c r="AE35" i="12"/>
  <c r="AE39" i="12"/>
  <c r="AE43" i="12"/>
  <c r="AE47" i="12"/>
  <c r="AE9" i="11"/>
  <c r="AE13" i="11"/>
  <c r="AE25" i="11"/>
  <c r="AE37" i="11"/>
  <c r="AE49" i="11"/>
  <c r="AE6" i="11"/>
  <c r="AE10" i="11"/>
  <c r="AE14" i="11"/>
  <c r="AE18" i="11"/>
  <c r="AE22" i="11"/>
  <c r="AE26" i="11"/>
  <c r="AE30" i="11"/>
  <c r="AE34" i="11"/>
  <c r="AE38" i="11"/>
  <c r="AE42" i="11"/>
  <c r="AE46" i="11"/>
  <c r="AE17" i="11"/>
  <c r="AE29" i="11"/>
  <c r="AE41" i="11"/>
  <c r="AE7" i="11"/>
  <c r="AE11" i="11"/>
  <c r="AE15" i="11"/>
  <c r="AE19" i="11"/>
  <c r="AE23" i="11"/>
  <c r="AE27" i="11"/>
  <c r="AE31" i="11"/>
  <c r="AE35" i="11"/>
  <c r="AE39" i="11"/>
  <c r="AE43" i="11"/>
  <c r="AE47" i="11"/>
  <c r="AE21" i="11"/>
  <c r="AE33" i="11"/>
  <c r="AE45" i="11"/>
  <c r="AE4" i="11"/>
  <c r="AE8" i="11"/>
  <c r="AE12" i="11"/>
  <c r="AE16" i="11"/>
  <c r="AE20" i="11"/>
  <c r="AE24" i="11"/>
  <c r="AE28" i="11"/>
  <c r="AE32" i="11"/>
  <c r="AE36" i="11"/>
  <c r="AE40" i="11"/>
  <c r="AE44" i="11"/>
  <c r="AE48" i="11"/>
  <c r="AE8" i="10"/>
  <c r="AE12" i="10"/>
  <c r="AE16" i="10"/>
  <c r="AE20" i="10"/>
  <c r="AE24" i="10"/>
  <c r="AE28" i="10"/>
  <c r="AE32" i="10"/>
  <c r="AE36" i="10"/>
  <c r="AE40" i="10"/>
  <c r="AE44" i="10"/>
  <c r="AE48" i="10"/>
  <c r="AE5" i="10"/>
  <c r="AE9" i="10"/>
  <c r="AE13" i="10"/>
  <c r="AE17" i="10"/>
  <c r="AE21" i="10"/>
  <c r="AE25" i="10"/>
  <c r="AE29" i="10"/>
  <c r="AE33" i="10"/>
  <c r="AE37" i="10"/>
  <c r="AE41" i="10"/>
  <c r="AE45" i="10"/>
  <c r="AE49" i="10"/>
  <c r="AE6" i="10"/>
  <c r="AE10" i="10"/>
  <c r="AE14" i="10"/>
  <c r="AE18" i="10"/>
  <c r="AE22" i="10"/>
  <c r="AE26" i="10"/>
  <c r="AE30" i="10"/>
  <c r="AE34" i="10"/>
  <c r="AE38" i="10"/>
  <c r="AE42" i="10"/>
  <c r="AE46" i="10"/>
  <c r="AE7" i="10"/>
  <c r="AE11" i="10"/>
  <c r="AE15" i="10"/>
  <c r="AE19" i="10"/>
  <c r="AE23" i="10"/>
  <c r="AE27" i="10"/>
  <c r="AE31" i="10"/>
  <c r="AE35" i="10"/>
  <c r="AE39" i="10"/>
  <c r="AE43" i="10"/>
  <c r="AE47" i="10"/>
  <c r="AE10" i="9"/>
  <c r="AE18" i="9"/>
  <c r="AE26" i="9"/>
  <c r="AE34" i="9"/>
  <c r="AE42" i="9"/>
  <c r="AE11" i="9"/>
  <c r="AE19" i="9"/>
  <c r="AE27" i="9"/>
  <c r="AE35" i="9"/>
  <c r="AE43" i="9"/>
  <c r="AE5" i="9"/>
  <c r="AE9" i="9"/>
  <c r="AE13" i="9"/>
  <c r="AE17" i="9"/>
  <c r="AE21" i="9"/>
  <c r="AE25" i="9"/>
  <c r="AE29" i="9"/>
  <c r="AE33" i="9"/>
  <c r="AE37" i="9"/>
  <c r="AE41" i="9"/>
  <c r="AE45" i="9"/>
  <c r="AE49" i="9"/>
  <c r="AE14" i="9"/>
  <c r="AE22" i="9"/>
  <c r="AE30" i="9"/>
  <c r="AE38" i="9"/>
  <c r="AE46" i="9"/>
  <c r="AE7" i="9"/>
  <c r="AE15" i="9"/>
  <c r="AE23" i="9"/>
  <c r="AE31" i="9"/>
  <c r="AE39" i="9"/>
  <c r="AE47" i="9"/>
  <c r="AE4" i="9"/>
  <c r="AE8" i="9"/>
  <c r="AE12" i="9"/>
  <c r="AE16" i="9"/>
  <c r="AE20" i="9"/>
  <c r="AE24" i="9"/>
  <c r="AE28" i="9"/>
  <c r="AE32" i="9"/>
  <c r="AE36" i="9"/>
  <c r="AE40" i="9"/>
  <c r="AE44" i="9"/>
  <c r="AE48" i="9"/>
  <c r="AE14" i="8"/>
  <c r="AE22" i="8"/>
  <c r="AE30" i="8"/>
  <c r="AE38" i="8"/>
  <c r="AE46" i="8"/>
  <c r="AE7" i="8"/>
  <c r="AE15" i="8"/>
  <c r="AE23" i="8"/>
  <c r="AE31" i="8"/>
  <c r="AE39" i="8"/>
  <c r="AE47" i="8"/>
  <c r="AE4" i="8"/>
  <c r="AE8" i="8"/>
  <c r="AE12" i="8"/>
  <c r="AE16" i="8"/>
  <c r="AE20" i="8"/>
  <c r="AE24" i="8"/>
  <c r="AE28" i="8"/>
  <c r="AE32" i="8"/>
  <c r="AE36" i="8"/>
  <c r="AE40" i="8"/>
  <c r="AE44" i="8"/>
  <c r="AE48" i="8"/>
  <c r="AE10" i="8"/>
  <c r="AE18" i="8"/>
  <c r="AE26" i="8"/>
  <c r="AE34" i="8"/>
  <c r="AE42" i="8"/>
  <c r="AE11" i="8"/>
  <c r="AE19" i="8"/>
  <c r="AE27" i="8"/>
  <c r="AE35" i="8"/>
  <c r="AE43" i="8"/>
  <c r="AE5" i="8"/>
  <c r="AE9" i="8"/>
  <c r="AE13" i="8"/>
  <c r="AE17" i="8"/>
  <c r="AE21" i="8"/>
  <c r="AE25" i="8"/>
  <c r="AE29" i="8"/>
  <c r="AE33" i="8"/>
  <c r="AE37" i="8"/>
  <c r="AE41" i="8"/>
  <c r="AE45" i="8"/>
  <c r="AE49" i="8"/>
  <c r="AE8" i="7"/>
  <c r="AE16" i="7"/>
  <c r="AE24" i="7"/>
  <c r="AE32" i="7"/>
  <c r="AE40" i="7"/>
  <c r="AE48" i="7"/>
  <c r="AE5" i="7"/>
  <c r="AE13" i="7"/>
  <c r="AE21" i="7"/>
  <c r="AE29" i="7"/>
  <c r="AE37" i="7"/>
  <c r="AE49" i="7"/>
  <c r="AE7" i="7"/>
  <c r="AE11" i="7"/>
  <c r="AE15" i="7"/>
  <c r="AE19" i="7"/>
  <c r="AE23" i="7"/>
  <c r="AE27" i="7"/>
  <c r="AE31" i="7"/>
  <c r="AE35" i="7"/>
  <c r="AE39" i="7"/>
  <c r="AE43" i="7"/>
  <c r="AE47" i="7"/>
  <c r="AE12" i="7"/>
  <c r="AE20" i="7"/>
  <c r="AE28" i="7"/>
  <c r="AE36" i="7"/>
  <c r="AE44" i="7"/>
  <c r="AE9" i="7"/>
  <c r="AE17" i="7"/>
  <c r="AE25" i="7"/>
  <c r="AE33" i="7"/>
  <c r="AE41" i="7"/>
  <c r="AE45" i="7"/>
  <c r="AE6" i="7"/>
  <c r="AE10" i="7"/>
  <c r="AE14" i="7"/>
  <c r="AE18" i="7"/>
  <c r="AE22" i="7"/>
  <c r="AE26" i="7"/>
  <c r="AE30" i="7"/>
  <c r="AE34" i="7"/>
  <c r="AE38" i="7"/>
  <c r="AE42" i="7"/>
  <c r="AE46" i="7"/>
  <c r="AE13" i="6"/>
  <c r="AE21" i="6"/>
  <c r="AE29" i="6"/>
  <c r="AE37" i="6"/>
  <c r="AE45" i="6"/>
  <c r="AE6" i="6"/>
  <c r="AE14" i="6"/>
  <c r="AE22" i="6"/>
  <c r="AE30" i="6"/>
  <c r="AE38" i="6"/>
  <c r="AE46" i="6"/>
  <c r="AE4" i="6"/>
  <c r="AE8" i="6"/>
  <c r="AE12" i="6"/>
  <c r="AE16" i="6"/>
  <c r="AE20" i="6"/>
  <c r="AE24" i="6"/>
  <c r="AE28" i="6"/>
  <c r="AE32" i="6"/>
  <c r="AE36" i="6"/>
  <c r="AE40" i="6"/>
  <c r="AE44" i="6"/>
  <c r="AE48" i="6"/>
  <c r="AE17" i="6"/>
  <c r="AE25" i="6"/>
  <c r="AE33" i="6"/>
  <c r="AE41" i="6"/>
  <c r="AE49" i="6"/>
  <c r="AE10" i="6"/>
  <c r="AE18" i="6"/>
  <c r="AE26" i="6"/>
  <c r="AE34" i="6"/>
  <c r="AE42" i="6"/>
  <c r="AE7" i="6"/>
  <c r="AE11" i="6"/>
  <c r="AE15" i="6"/>
  <c r="AE19" i="6"/>
  <c r="AE23" i="6"/>
  <c r="AE27" i="6"/>
  <c r="AE31" i="6"/>
  <c r="AE35" i="6"/>
  <c r="AE39" i="6"/>
  <c r="AE43" i="6"/>
  <c r="AE47" i="6"/>
  <c r="AE9" i="5"/>
  <c r="AE13" i="5"/>
  <c r="AE17" i="5"/>
  <c r="AE21" i="5"/>
  <c r="AE25" i="5"/>
  <c r="AE29" i="5"/>
  <c r="AE33" i="5"/>
  <c r="AE37" i="5"/>
  <c r="AE41" i="5"/>
  <c r="AE45" i="5"/>
  <c r="AE49" i="5"/>
  <c r="AE6" i="5"/>
  <c r="AE10" i="5"/>
  <c r="AE14" i="5"/>
  <c r="AE18" i="5"/>
  <c r="AE22" i="5"/>
  <c r="AE26" i="5"/>
  <c r="AE30" i="5"/>
  <c r="AE34" i="5"/>
  <c r="AE38" i="5"/>
  <c r="AE42" i="5"/>
  <c r="AE46" i="5"/>
  <c r="AE7" i="5"/>
  <c r="AE11" i="5"/>
  <c r="AE15" i="5"/>
  <c r="AE19" i="5"/>
  <c r="AE23" i="5"/>
  <c r="AE27" i="5"/>
  <c r="AE31" i="5"/>
  <c r="AE35" i="5"/>
  <c r="AE39" i="5"/>
  <c r="AE43" i="5"/>
  <c r="AE47" i="5"/>
  <c r="AE8" i="5"/>
  <c r="AE12" i="5"/>
  <c r="AE16" i="5"/>
  <c r="AE20" i="5"/>
  <c r="AE24" i="5"/>
  <c r="AE28" i="5"/>
  <c r="AE32" i="5"/>
  <c r="AE36" i="5"/>
  <c r="AE40" i="5"/>
  <c r="AE44" i="5"/>
  <c r="AE48" i="5"/>
  <c r="AE18" i="4"/>
  <c r="AE30" i="4"/>
  <c r="AE42" i="4"/>
  <c r="AE15" i="4"/>
  <c r="AE23" i="4"/>
  <c r="AE39" i="4"/>
  <c r="AE47" i="4"/>
  <c r="AE8" i="4"/>
  <c r="AE12" i="4"/>
  <c r="AE16" i="4"/>
  <c r="AE20" i="4"/>
  <c r="AE24" i="4"/>
  <c r="AE28" i="4"/>
  <c r="AE32" i="4"/>
  <c r="AE36" i="4"/>
  <c r="AE40" i="4"/>
  <c r="AE44" i="4"/>
  <c r="AE48" i="4"/>
  <c r="AE14" i="4"/>
  <c r="AE22" i="4"/>
  <c r="AE26" i="4"/>
  <c r="AE34" i="4"/>
  <c r="AE38" i="4"/>
  <c r="AE46" i="4"/>
  <c r="AE7" i="4"/>
  <c r="AE11" i="4"/>
  <c r="AE19" i="4"/>
  <c r="AE27" i="4"/>
  <c r="AE31" i="4"/>
  <c r="AE35" i="4"/>
  <c r="AE43" i="4"/>
  <c r="AE5" i="4"/>
  <c r="AE9" i="4"/>
  <c r="AE13" i="4"/>
  <c r="AE17" i="4"/>
  <c r="AE21" i="4"/>
  <c r="AE25" i="4"/>
  <c r="AE29" i="4"/>
  <c r="AE33" i="4"/>
  <c r="AE37" i="4"/>
  <c r="AE41" i="4"/>
  <c r="AE45" i="4"/>
  <c r="AE49" i="4"/>
  <c r="AE12" i="3"/>
  <c r="AE20" i="3"/>
  <c r="AE28" i="3"/>
  <c r="AE36" i="3"/>
  <c r="AE44" i="3"/>
  <c r="AE9" i="3"/>
  <c r="AE17" i="3"/>
  <c r="AE25" i="3"/>
  <c r="AE33" i="3"/>
  <c r="AE41" i="3"/>
  <c r="AE49" i="3"/>
  <c r="AE7" i="3"/>
  <c r="AE11" i="3"/>
  <c r="AE15" i="3"/>
  <c r="AE19" i="3"/>
  <c r="AE23" i="3"/>
  <c r="AE27" i="3"/>
  <c r="AE31" i="3"/>
  <c r="AE35" i="3"/>
  <c r="AE39" i="3"/>
  <c r="AE43" i="3"/>
  <c r="AE47" i="3"/>
  <c r="AE8" i="3"/>
  <c r="AE16" i="3"/>
  <c r="AE24" i="3"/>
  <c r="AE32" i="3"/>
  <c r="AE40" i="3"/>
  <c r="AE48" i="3"/>
  <c r="AE5" i="3"/>
  <c r="AE13" i="3"/>
  <c r="AE21" i="3"/>
  <c r="AE29" i="3"/>
  <c r="AE37" i="3"/>
  <c r="AE45" i="3"/>
  <c r="AE6" i="3"/>
  <c r="AE10" i="3"/>
  <c r="AE14" i="3"/>
  <c r="AE18" i="3"/>
  <c r="AE22" i="3"/>
  <c r="AE26" i="3"/>
  <c r="AE30" i="3"/>
  <c r="AE34" i="3"/>
  <c r="AE38" i="3"/>
  <c r="AE42" i="3"/>
  <c r="AE46" i="3"/>
  <c r="AD32" i="28" l="1"/>
  <c r="AE32" i="28" s="1"/>
  <c r="AD13" i="28"/>
  <c r="AD5" i="28"/>
  <c r="AD24" i="28"/>
  <c r="AD8" i="28"/>
  <c r="AE8" i="28" s="1"/>
  <c r="AD49" i="28"/>
  <c r="AE49" i="28" s="1"/>
  <c r="AD30" i="28"/>
  <c r="AD10" i="28"/>
  <c r="AD4" i="28"/>
  <c r="AD51" i="28"/>
  <c r="AD50" i="28"/>
  <c r="AD41" i="28"/>
  <c r="AD12" i="28"/>
  <c r="AD22" i="28"/>
  <c r="AD14" i="28"/>
  <c r="AD48" i="28"/>
  <c r="AD42" i="28"/>
  <c r="AD33" i="28"/>
  <c r="AE33" i="28" s="1"/>
  <c r="AD45" i="28"/>
  <c r="AD36" i="28"/>
  <c r="AD35" i="28"/>
  <c r="AD34" i="28"/>
  <c r="AD25" i="28"/>
  <c r="AD21" i="28"/>
  <c r="AD40" i="28"/>
  <c r="AD6" i="28"/>
  <c r="AD44" i="28"/>
  <c r="AD46" i="28"/>
  <c r="AD37" i="28"/>
  <c r="AD28" i="28"/>
  <c r="AD27" i="28"/>
  <c r="AE27" i="28" s="1"/>
  <c r="AD26" i="28"/>
  <c r="AD17" i="28"/>
  <c r="AD11" i="28"/>
  <c r="AD16" i="28"/>
  <c r="AD52" i="28"/>
  <c r="AD43" i="28"/>
  <c r="AD38" i="28"/>
  <c r="AD29" i="28"/>
  <c r="AD20" i="28"/>
  <c r="AD19" i="28"/>
  <c r="AD18" i="28"/>
  <c r="AD9" i="28"/>
  <c r="F55" i="28"/>
  <c r="J60" i="28"/>
  <c r="AC15" i="28"/>
  <c r="AB49" i="28"/>
  <c r="K60" i="28"/>
  <c r="AC23" i="28"/>
  <c r="AC49" i="28"/>
  <c r="H55" i="28"/>
  <c r="D60" i="28"/>
  <c r="L60" i="28"/>
  <c r="AB5" i="28"/>
  <c r="AC8" i="28"/>
  <c r="AC12" i="28"/>
  <c r="AB16" i="28"/>
  <c r="AB20" i="28"/>
  <c r="AD23" i="28"/>
  <c r="AC27" i="28"/>
  <c r="AC31" i="28"/>
  <c r="AB35" i="28"/>
  <c r="AB39" i="28"/>
  <c r="AC42" i="28"/>
  <c r="AC46" i="28"/>
  <c r="AB50" i="28"/>
  <c r="AB34" i="28"/>
  <c r="O55" i="28"/>
  <c r="AC34" i="28"/>
  <c r="I55" i="28"/>
  <c r="E60" i="28"/>
  <c r="M60" i="28"/>
  <c r="AC5" i="28"/>
  <c r="AB9" i="28"/>
  <c r="AB13" i="28"/>
  <c r="AC16" i="28"/>
  <c r="AC20" i="28"/>
  <c r="AB24" i="28"/>
  <c r="AB28" i="28"/>
  <c r="AD31" i="28"/>
  <c r="AC35" i="28"/>
  <c r="AC39" i="28"/>
  <c r="AB43" i="28"/>
  <c r="AB47" i="28"/>
  <c r="AC50" i="28"/>
  <c r="AB4" i="28"/>
  <c r="AB19" i="28"/>
  <c r="AC45" i="28"/>
  <c r="AB8" i="28"/>
  <c r="AB46" i="28"/>
  <c r="J55" i="28"/>
  <c r="F60" i="28"/>
  <c r="N60" i="28"/>
  <c r="AB6" i="28"/>
  <c r="AC9" i="28"/>
  <c r="AC13" i="28"/>
  <c r="AB17" i="28"/>
  <c r="AB21" i="28"/>
  <c r="AC24" i="28"/>
  <c r="AC28" i="28"/>
  <c r="AB32" i="28"/>
  <c r="AB36" i="28"/>
  <c r="AD39" i="28"/>
  <c r="AC43" i="28"/>
  <c r="AC47" i="28"/>
  <c r="AB51" i="28"/>
  <c r="AD7" i="28"/>
  <c r="AB23" i="28"/>
  <c r="AC41" i="28"/>
  <c r="G55" i="28"/>
  <c r="AC4" i="28"/>
  <c r="AB12" i="28"/>
  <c r="AC19" i="28"/>
  <c r="AB27" i="28"/>
  <c r="AC38" i="28"/>
  <c r="K55" i="28"/>
  <c r="G60" i="28"/>
  <c r="O60" i="28"/>
  <c r="AC6" i="28"/>
  <c r="AB10" i="28"/>
  <c r="AB14" i="28"/>
  <c r="AC17" i="28"/>
  <c r="AC21" i="28"/>
  <c r="AB25" i="28"/>
  <c r="AB29" i="28"/>
  <c r="AC32" i="28"/>
  <c r="AC36" i="28"/>
  <c r="AB40" i="28"/>
  <c r="AB44" i="28"/>
  <c r="AD47" i="28"/>
  <c r="AC51" i="28"/>
  <c r="AC30" i="28"/>
  <c r="AB31" i="28"/>
  <c r="D55" i="28"/>
  <c r="L55" i="28"/>
  <c r="H60" i="28"/>
  <c r="P60" i="28"/>
  <c r="AB7" i="28"/>
  <c r="AC10" i="28"/>
  <c r="AC14" i="28"/>
  <c r="AB18" i="28"/>
  <c r="AB22" i="28"/>
  <c r="AC25" i="28"/>
  <c r="AC29" i="28"/>
  <c r="AB33" i="28"/>
  <c r="AB37" i="28"/>
  <c r="AC40" i="28"/>
  <c r="AC44" i="28"/>
  <c r="AB48" i="28"/>
  <c r="AB52" i="28"/>
  <c r="N55" i="28"/>
  <c r="AC11" i="28"/>
  <c r="AC26" i="28"/>
  <c r="AB38" i="28"/>
  <c r="AD15" i="28"/>
  <c r="AB42" i="28"/>
  <c r="E55" i="28"/>
  <c r="M55" i="28"/>
  <c r="I60" i="28"/>
  <c r="Q60" i="28"/>
  <c r="AC7" i="28"/>
  <c r="AB11" i="28"/>
  <c r="AB15" i="28"/>
  <c r="AC18" i="28"/>
  <c r="AC22" i="28"/>
  <c r="AB26" i="28"/>
  <c r="AB30" i="28"/>
  <c r="AC33" i="28"/>
  <c r="AC37" i="28"/>
  <c r="AB41" i="28"/>
  <c r="AB45" i="28"/>
  <c r="AC48" i="28"/>
  <c r="AC52" i="28"/>
  <c r="AE17" i="28" l="1"/>
  <c r="AE40" i="28"/>
  <c r="AE42" i="28"/>
  <c r="AE20" i="28"/>
  <c r="AE31" i="28"/>
  <c r="AE26" i="28"/>
  <c r="AE21" i="28"/>
  <c r="AE48" i="28"/>
  <c r="AE10" i="28"/>
  <c r="AE25" i="28"/>
  <c r="AE14" i="28"/>
  <c r="AE30" i="28"/>
  <c r="AE47" i="28"/>
  <c r="AE34" i="28"/>
  <c r="AE22" i="28"/>
  <c r="AE37" i="28"/>
  <c r="AE35" i="28"/>
  <c r="AE46" i="28"/>
  <c r="AE36" i="28"/>
  <c r="AE41" i="28"/>
  <c r="AE24" i="28"/>
  <c r="AE15" i="28"/>
  <c r="AE39" i="28"/>
  <c r="AE28" i="28"/>
  <c r="AE12" i="28"/>
  <c r="AE23" i="28"/>
  <c r="AE16" i="28"/>
  <c r="AE44" i="28"/>
  <c r="AE45" i="28"/>
  <c r="AE5" i="28"/>
  <c r="AE13" i="28"/>
  <c r="AE29" i="28"/>
  <c r="AE11" i="28"/>
  <c r="AE6" i="28"/>
  <c r="AE4" i="28"/>
  <c r="AE9" i="28"/>
  <c r="AE18" i="28"/>
  <c r="AE38" i="28"/>
  <c r="AE7" i="28"/>
  <c r="AE19" i="28"/>
  <c r="AE43" i="28"/>
</calcChain>
</file>

<file path=xl/sharedStrings.xml><?xml version="1.0" encoding="utf-8"?>
<sst xmlns="http://schemas.openxmlformats.org/spreadsheetml/2006/main" count="2420" uniqueCount="100">
  <si>
    <t>長崎市</t>
  </si>
  <si>
    <t>転入</t>
    <rPh sb="0" eb="2">
      <t>テンニュウ</t>
    </rPh>
    <phoneticPr fontId="3"/>
  </si>
  <si>
    <t>転出</t>
    <rPh sb="0" eb="2">
      <t>テンシュツ</t>
    </rPh>
    <phoneticPr fontId="3"/>
  </si>
  <si>
    <t>増減</t>
    <rPh sb="0" eb="2">
      <t>ゾウゲン</t>
    </rPh>
    <phoneticPr fontId="3"/>
  </si>
  <si>
    <t>外国</t>
  </si>
  <si>
    <t>宮崎県</t>
  </si>
  <si>
    <t>新潟県</t>
  </si>
  <si>
    <t>山形県</t>
  </si>
  <si>
    <t>石川県</t>
  </si>
  <si>
    <t>沖縄県</t>
  </si>
  <si>
    <t>鳥取県</t>
  </si>
  <si>
    <t>宮城県</t>
  </si>
  <si>
    <t>秋田県</t>
  </si>
  <si>
    <t>山梨県</t>
  </si>
  <si>
    <t>静岡県</t>
  </si>
  <si>
    <t>高知県</t>
  </si>
  <si>
    <t>京都府</t>
  </si>
  <si>
    <t>和歌山県</t>
  </si>
  <si>
    <t>富山県</t>
  </si>
  <si>
    <t>岐阜県</t>
  </si>
  <si>
    <t>徳島県</t>
  </si>
  <si>
    <t>青森県</t>
  </si>
  <si>
    <t>岩手県</t>
  </si>
  <si>
    <t>福井県</t>
  </si>
  <si>
    <t>鹿児島県</t>
  </si>
  <si>
    <t>島根県</t>
  </si>
  <si>
    <t>香川県</t>
  </si>
  <si>
    <t>愛媛県</t>
  </si>
  <si>
    <t>福島県</t>
  </si>
  <si>
    <t>奈良県</t>
  </si>
  <si>
    <t>栃木県</t>
  </si>
  <si>
    <t>茨城県</t>
  </si>
  <si>
    <t>長野県</t>
  </si>
  <si>
    <t>群馬県</t>
  </si>
  <si>
    <t>山口県</t>
  </si>
  <si>
    <t>滋賀県</t>
  </si>
  <si>
    <t>北海道</t>
  </si>
  <si>
    <t>三重県</t>
  </si>
  <si>
    <t>岡山県</t>
  </si>
  <si>
    <t>熊本県</t>
  </si>
  <si>
    <t>大阪府</t>
  </si>
  <si>
    <t>広島県</t>
  </si>
  <si>
    <t>埼玉県</t>
  </si>
  <si>
    <t>千葉県</t>
  </si>
  <si>
    <t>大分県</t>
  </si>
  <si>
    <t>愛知県</t>
  </si>
  <si>
    <t>佐賀県</t>
  </si>
  <si>
    <t>兵庫県</t>
  </si>
  <si>
    <t>神奈川県</t>
  </si>
  <si>
    <t>東京都</t>
  </si>
  <si>
    <t>不明</t>
  </si>
  <si>
    <t>福岡県</t>
  </si>
  <si>
    <t>計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</si>
  <si>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</si>
  <si>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</si>
  <si>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</si>
  <si>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</si>
  <si>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</si>
  <si>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</si>
  <si>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</si>
  <si>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</si>
  <si>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</si>
  <si>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</si>
  <si>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</si>
  <si>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西彼杵郡</t>
  </si>
  <si>
    <t>東彼杵郡</t>
  </si>
  <si>
    <t>北松浦郡</t>
  </si>
  <si>
    <t>南松浦郡</t>
  </si>
  <si>
    <t>転　　　　入</t>
  </si>
  <si>
    <t>出　　生</t>
  </si>
  <si>
    <t>死　　亡</t>
  </si>
  <si>
    <t>総　　数</t>
  </si>
  <si>
    <t>内 外 国 人</t>
  </si>
  <si>
    <t>県　　内</t>
  </si>
  <si>
    <t>県　　外</t>
  </si>
  <si>
    <t>転　　　　出</t>
  </si>
  <si>
    <t>世帯数</t>
  </si>
  <si>
    <t>世帯数　　　の増減</t>
    <phoneticPr fontId="3"/>
  </si>
  <si>
    <t>人口</t>
  </si>
  <si>
    <t>社会動態</t>
  </si>
  <si>
    <t>自然動態</t>
  </si>
  <si>
    <t>男</t>
  </si>
  <si>
    <t>女</t>
    <phoneticPr fontId="3"/>
  </si>
  <si>
    <t>転入（Ａ）</t>
    <phoneticPr fontId="3"/>
  </si>
  <si>
    <t>転出（Ｂ）</t>
    <phoneticPr fontId="3"/>
  </si>
  <si>
    <t>増減（Ａ－Ｂ）</t>
    <rPh sb="0" eb="2">
      <t>ゾウゲン</t>
    </rPh>
    <phoneticPr fontId="3"/>
  </si>
  <si>
    <t>出生（Ｃ）</t>
    <phoneticPr fontId="3"/>
  </si>
  <si>
    <t>死亡（Ｄ）</t>
    <phoneticPr fontId="3"/>
  </si>
  <si>
    <t>増減（Ｃ－Ｄ）</t>
    <rPh sb="0" eb="2">
      <t>ゾウゲン</t>
    </rPh>
    <phoneticPr fontId="3"/>
  </si>
  <si>
    <t>南島原市</t>
  </si>
  <si>
    <t>＊計＊</t>
  </si>
  <si>
    <t>転入</t>
    <rPh sb="0" eb="2">
      <t>テンニュウ</t>
    </rPh>
    <phoneticPr fontId="1"/>
  </si>
  <si>
    <t>転出</t>
    <rPh sb="0" eb="2">
      <t>テンシュツ</t>
    </rPh>
    <phoneticPr fontId="1"/>
  </si>
  <si>
    <t>増減</t>
    <rPh sb="0" eb="2">
      <t>ゾウゲン</t>
    </rPh>
    <phoneticPr fontId="1"/>
  </si>
  <si>
    <t>転入</t>
    <rPh sb="0" eb="2">
      <t>テンニュウ</t>
    </rPh>
    <phoneticPr fontId="1"/>
  </si>
  <si>
    <t>転出</t>
    <rPh sb="0" eb="2">
      <t>テンシュツ</t>
    </rPh>
    <phoneticPr fontId="1"/>
  </si>
  <si>
    <t>増減</t>
    <rPh sb="0" eb="2">
      <t>ゾウゲン</t>
    </rPh>
    <phoneticPr fontId="1"/>
  </si>
  <si>
    <t>自然動態</t>
    <rPh sb="0" eb="2">
      <t>シゼン</t>
    </rPh>
    <rPh sb="2" eb="4">
      <t>ドウタイ</t>
    </rPh>
    <phoneticPr fontId="1"/>
  </si>
  <si>
    <t>人口の増減(年計)</t>
    <rPh sb="6" eb="7">
      <t>ネン</t>
    </rPh>
    <rPh sb="7" eb="8">
      <t>ケイ</t>
    </rPh>
    <phoneticPr fontId="3"/>
  </si>
  <si>
    <t>順位
（増減）</t>
    <rPh sb="0" eb="2">
      <t>ジュンイ</t>
    </rPh>
    <rPh sb="4" eb="6">
      <t>ゾウゲン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</si>
</sst>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;[Red]\-0\ "/>
  </numFmts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6" fillId="0" borderId="0" xfId="1" applyFont="1" applyAlignment="1">
      <alignment horizontal="right" vertical="top" textRotation="180"/>
    </xf>
    <xf numFmtId="38" fontId="4" fillId="0" borderId="5" xfId="1" applyFont="1" applyBorder="1" applyAlignment="1">
      <alignment horizontal="center" vertical="center" shrinkToFit="1"/>
    </xf>
    <xf numFmtId="38" fontId="5" fillId="0" borderId="8" xfId="1" applyFont="1" applyBorder="1" applyAlignment="1">
      <alignment horizontal="center" vertical="center"/>
    </xf>
    <xf numFmtId="38" fontId="5" fillId="0" borderId="0" xfId="1" applyFont="1" applyBorder="1" applyAlignment="1">
      <alignment horizontal="center" vertical="center"/>
    </xf>
    <xf numFmtId="38" fontId="5" fillId="0" borderId="0" xfId="1" applyFont="1" applyAlignment="1">
      <alignment horizontal="center" vertical="center"/>
    </xf>
    <xf numFmtId="38" fontId="5" fillId="0" borderId="5" xfId="1" applyFont="1" applyBorder="1">
      <alignment vertical="center"/>
    </xf>
    <xf numFmtId="38" fontId="5" fillId="0" borderId="8" xfId="1" applyFont="1" applyBorder="1">
      <alignment vertical="center"/>
    </xf>
    <xf numFmtId="38" fontId="5" fillId="0" borderId="0" xfId="1" applyFont="1" applyBorder="1">
      <alignment vertical="center"/>
    </xf>
    <xf numFmtId="38" fontId="5" fillId="0" borderId="0" xfId="1" applyFont="1">
      <alignment vertical="center"/>
    </xf>
    <xf numFmtId="38" fontId="5" fillId="0" borderId="5" xfId="1" applyFont="1" applyFill="1" applyBorder="1" applyAlignment="1">
      <alignment horizontal="center" vertical="center"/>
    </xf>
    <xf numFmtId="38" fontId="5" fillId="0" borderId="5" xfId="1" applyFont="1" applyFill="1" applyBorder="1">
      <alignment vertical="center"/>
    </xf>
    <xf numFmtId="38" fontId="5" fillId="0" borderId="0" xfId="1" applyFont="1" applyFill="1" applyBorder="1">
      <alignment vertical="center"/>
    </xf>
    <xf numFmtId="38" fontId="5" fillId="0" borderId="0" xfId="1" applyFont="1" applyFill="1">
      <alignment vertical="center"/>
    </xf>
    <xf numFmtId="38" fontId="5" fillId="0" borderId="5" xfId="1" applyFont="1" applyBorder="1" applyAlignment="1">
      <alignment horizontal="center" vertical="center"/>
    </xf>
    <xf numFmtId="176" fontId="6" fillId="0" borderId="0" xfId="2" applyNumberFormat="1" applyFont="1" applyAlignment="1">
      <alignment horizontal="right" vertical="top" textRotation="180"/>
    </xf>
    <xf numFmtId="176" fontId="4" fillId="0" borderId="5" xfId="3" applyNumberFormat="1" applyFont="1" applyBorder="1" applyAlignment="1">
      <alignment horizontal="center" vertical="center" shrinkToFit="1"/>
    </xf>
    <xf numFmtId="176" fontId="5" fillId="0" borderId="5" xfId="3" applyNumberFormat="1" applyFont="1" applyBorder="1" applyAlignment="1">
      <alignment horizontal="center" vertical="center"/>
    </xf>
    <xf numFmtId="176" fontId="5" fillId="0" borderId="8" xfId="3" applyNumberFormat="1" applyFont="1" applyBorder="1" applyAlignment="1">
      <alignment horizontal="center" vertical="center"/>
    </xf>
    <xf numFmtId="176" fontId="5" fillId="0" borderId="0" xfId="3" applyNumberFormat="1" applyFont="1" applyBorder="1" applyAlignment="1">
      <alignment horizontal="center" vertical="center"/>
    </xf>
    <xf numFmtId="176" fontId="5" fillId="0" borderId="0" xfId="3" applyNumberFormat="1" applyFont="1" applyAlignment="1">
      <alignment horizontal="center" vertical="center"/>
    </xf>
    <xf numFmtId="176" fontId="5" fillId="0" borderId="5" xfId="3" applyNumberFormat="1" applyFont="1" applyBorder="1">
      <alignment vertical="center"/>
    </xf>
    <xf numFmtId="176" fontId="5" fillId="0" borderId="8" xfId="3" applyNumberFormat="1" applyFont="1" applyBorder="1">
      <alignment vertical="center"/>
    </xf>
    <xf numFmtId="176" fontId="5" fillId="0" borderId="0" xfId="3" applyNumberFormat="1" applyFont="1" applyBorder="1">
      <alignment vertical="center"/>
    </xf>
    <xf numFmtId="176" fontId="5" fillId="0" borderId="0" xfId="3" applyNumberFormat="1" applyFont="1">
      <alignment vertical="center"/>
    </xf>
    <xf numFmtId="176" fontId="5" fillId="0" borderId="5" xfId="3" applyNumberFormat="1" applyFont="1" applyFill="1" applyBorder="1" applyAlignment="1">
      <alignment horizontal="center" vertical="center"/>
    </xf>
    <xf numFmtId="176" fontId="5" fillId="0" borderId="0" xfId="3" applyNumberFormat="1" applyFont="1" applyFill="1" applyBorder="1">
      <alignment vertical="center"/>
    </xf>
    <xf numFmtId="176" fontId="5" fillId="0" borderId="0" xfId="3" applyNumberFormat="1" applyFont="1" applyFill="1">
      <alignment vertical="center"/>
    </xf>
    <xf numFmtId="38" fontId="4" fillId="0" borderId="0" xfId="1" applyFont="1" applyBorder="1" applyAlignment="1">
      <alignment horizontal="center" vertical="center"/>
    </xf>
    <xf numFmtId="38" fontId="5" fillId="2" borderId="5" xfId="1" applyFont="1" applyFill="1" applyBorder="1">
      <alignment vertical="center"/>
    </xf>
    <xf numFmtId="176" fontId="4" fillId="0" borderId="3" xfId="1" applyNumberFormat="1" applyFont="1" applyBorder="1" applyAlignment="1">
      <alignment horizontal="center" vertical="center"/>
    </xf>
    <xf numFmtId="38" fontId="5" fillId="3" borderId="5" xfId="1" applyFont="1" applyFill="1" applyBorder="1">
      <alignment vertical="center"/>
    </xf>
    <xf numFmtId="38" fontId="5" fillId="0" borderId="0" xfId="1" applyFont="1" applyFill="1" applyBorder="1" applyAlignment="1">
      <alignment horizontal="center" vertical="center"/>
    </xf>
    <xf numFmtId="38" fontId="4" fillId="0" borderId="3" xfId="1" applyFont="1" applyBorder="1" applyAlignment="1">
      <alignment horizontal="center" vertical="center"/>
    </xf>
    <xf numFmtId="38" fontId="4" fillId="0" borderId="5" xfId="1" applyFont="1" applyBorder="1" applyAlignment="1">
      <alignment horizontal="center" vertical="center"/>
    </xf>
    <xf numFmtId="176" fontId="4" fillId="0" borderId="5" xfId="3" applyNumberFormat="1" applyFont="1" applyBorder="1" applyAlignment="1">
      <alignment horizontal="center" vertical="center"/>
    </xf>
    <xf numFmtId="176" fontId="4" fillId="0" borderId="5" xfId="1" applyNumberFormat="1" applyFont="1" applyBorder="1" applyAlignment="1">
      <alignment horizontal="center" vertical="center"/>
    </xf>
    <xf numFmtId="38" fontId="7" fillId="0" borderId="5" xfId="1" applyFont="1" applyBorder="1">
      <alignment vertical="center"/>
    </xf>
    <xf numFmtId="38" fontId="7" fillId="0" borderId="0" xfId="1" applyFont="1" applyAlignment="1">
      <alignment horizontal="center" vertical="center"/>
    </xf>
    <xf numFmtId="38" fontId="7" fillId="0" borderId="0" xfId="1" applyFont="1">
      <alignment vertical="center"/>
    </xf>
    <xf numFmtId="38" fontId="7" fillId="0" borderId="14" xfId="1" applyFont="1" applyBorder="1" applyAlignment="1">
      <alignment horizont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38" fontId="7" fillId="0" borderId="14" xfId="1" applyFont="1" applyBorder="1" applyAlignment="1">
      <alignment horizontal="center" vertical="center" wrapText="1"/>
    </xf>
    <xf numFmtId="38" fontId="7" fillId="0" borderId="2" xfId="1" applyFont="1" applyBorder="1" applyAlignment="1">
      <alignment horizontal="center" vertical="center"/>
    </xf>
    <xf numFmtId="38" fontId="7" fillId="0" borderId="4" xfId="1" applyFont="1" applyBorder="1" applyAlignment="1">
      <alignment horizontal="center" vertical="center"/>
    </xf>
    <xf numFmtId="38" fontId="7" fillId="0" borderId="1" xfId="1" applyFont="1" applyBorder="1" applyAlignment="1">
      <alignment horizontal="center" vertical="center"/>
    </xf>
    <xf numFmtId="0" fontId="7" fillId="0" borderId="0" xfId="0" applyFont="1">
      <alignment vertical="center"/>
    </xf>
    <xf numFmtId="38" fontId="7" fillId="0" borderId="0" xfId="1" applyFont="1" applyBorder="1">
      <alignment vertical="center"/>
    </xf>
    <xf numFmtId="38" fontId="7" fillId="0" borderId="0" xfId="1" applyFont="1" applyBorder="1" applyAlignment="1">
      <alignment horizontal="center" vertical="center"/>
    </xf>
    <xf numFmtId="38" fontId="7" fillId="0" borderId="0" xfId="1" applyFont="1" applyFill="1">
      <alignment vertical="center"/>
    </xf>
    <xf numFmtId="38" fontId="7" fillId="0" borderId="0" xfId="1" applyFont="1" applyFill="1" applyAlignment="1">
      <alignment horizontal="center" vertical="center"/>
    </xf>
    <xf numFmtId="38" fontId="7" fillId="0" borderId="5" xfId="1" applyFont="1" applyBorder="1" applyAlignment="1">
      <alignment horizontal="center" vertical="center"/>
    </xf>
    <xf numFmtId="38" fontId="7" fillId="0" borderId="8" xfId="1" applyFont="1" applyBorder="1">
      <alignment vertical="center"/>
    </xf>
    <xf numFmtId="38" fontId="7" fillId="0" borderId="5" xfId="1" applyFont="1" applyFill="1" applyBorder="1" applyAlignment="1">
      <alignment horizontal="center" vertical="center"/>
    </xf>
    <xf numFmtId="176" fontId="7" fillId="0" borderId="0" xfId="0" applyNumberFormat="1" applyFont="1">
      <alignment vertical="center"/>
    </xf>
    <xf numFmtId="176" fontId="7" fillId="0" borderId="0" xfId="3" applyNumberFormat="1" applyFont="1">
      <alignment vertical="center"/>
    </xf>
    <xf numFmtId="38" fontId="5" fillId="0" borderId="5" xfId="3" applyFont="1" applyFill="1" applyBorder="1">
      <alignment vertical="center"/>
    </xf>
    <xf numFmtId="38" fontId="7" fillId="0" borderId="5" xfId="0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38" fontId="7" fillId="0" borderId="13" xfId="0" applyNumberFormat="1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38" fontId="7" fillId="0" borderId="6" xfId="0" applyNumberFormat="1" applyFont="1" applyBorder="1" applyAlignment="1">
      <alignment vertical="center"/>
    </xf>
    <xf numFmtId="38" fontId="7" fillId="0" borderId="6" xfId="0" applyNumberFormat="1" applyFont="1" applyFill="1" applyBorder="1" applyAlignment="1">
      <alignment vertical="center"/>
    </xf>
    <xf numFmtId="0" fontId="7" fillId="0" borderId="20" xfId="0" applyFont="1" applyBorder="1" applyAlignment="1">
      <alignment horizontal="center" vertical="center"/>
    </xf>
    <xf numFmtId="38" fontId="7" fillId="0" borderId="29" xfId="0" applyNumberFormat="1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38" fontId="7" fillId="0" borderId="28" xfId="0" applyNumberFormat="1" applyFont="1" applyBorder="1" applyAlignment="1">
      <alignment vertical="center"/>
    </xf>
    <xf numFmtId="0" fontId="8" fillId="0" borderId="19" xfId="0" applyFont="1" applyBorder="1" applyAlignment="1">
      <alignment horizontal="center" vertical="center"/>
    </xf>
    <xf numFmtId="38" fontId="7" fillId="0" borderId="24" xfId="0" applyNumberFormat="1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38" fontId="7" fillId="0" borderId="25" xfId="0" applyNumberFormat="1" applyFont="1" applyFill="1" applyBorder="1" applyAlignment="1">
      <alignment vertical="center"/>
    </xf>
    <xf numFmtId="38" fontId="7" fillId="0" borderId="22" xfId="0" applyNumberFormat="1" applyFont="1" applyBorder="1" applyAlignment="1">
      <alignment vertical="center"/>
    </xf>
    <xf numFmtId="38" fontId="7" fillId="0" borderId="23" xfId="0" applyNumberFormat="1" applyFont="1" applyBorder="1" applyAlignment="1">
      <alignment vertical="center"/>
    </xf>
    <xf numFmtId="38" fontId="7" fillId="0" borderId="27" xfId="0" applyNumberFormat="1" applyFont="1" applyBorder="1" applyAlignment="1">
      <alignment vertical="center"/>
    </xf>
    <xf numFmtId="38" fontId="7" fillId="0" borderId="21" xfId="0" applyNumberFormat="1" applyFont="1" applyBorder="1" applyAlignment="1">
      <alignment vertical="center"/>
    </xf>
    <xf numFmtId="38" fontId="7" fillId="0" borderId="3" xfId="0" applyNumberFormat="1" applyFont="1" applyBorder="1" applyAlignment="1">
      <alignment vertical="center"/>
    </xf>
    <xf numFmtId="38" fontId="7" fillId="0" borderId="9" xfId="0" applyNumberFormat="1" applyFont="1" applyBorder="1" applyAlignment="1">
      <alignment vertical="center"/>
    </xf>
    <xf numFmtId="38" fontId="7" fillId="0" borderId="26" xfId="0" applyNumberFormat="1" applyFont="1" applyBorder="1" applyAlignment="1">
      <alignment vertical="center"/>
    </xf>
    <xf numFmtId="38" fontId="7" fillId="0" borderId="17" xfId="0" applyNumberFormat="1" applyFont="1" applyBorder="1" applyAlignment="1">
      <alignment vertical="center"/>
    </xf>
    <xf numFmtId="38" fontId="7" fillId="0" borderId="5" xfId="0" applyNumberFormat="1" applyFont="1" applyFill="1" applyBorder="1" applyAlignment="1">
      <alignment vertical="center"/>
    </xf>
    <xf numFmtId="38" fontId="7" fillId="0" borderId="27" xfId="0" applyNumberFormat="1" applyFont="1" applyFill="1" applyBorder="1" applyAlignment="1">
      <alignment vertical="center"/>
    </xf>
    <xf numFmtId="38" fontId="7" fillId="0" borderId="21" xfId="0" applyNumberFormat="1" applyFont="1" applyFill="1" applyBorder="1" applyAlignment="1">
      <alignment vertical="center"/>
    </xf>
    <xf numFmtId="38" fontId="7" fillId="0" borderId="3" xfId="0" applyNumberFormat="1" applyFont="1" applyFill="1" applyBorder="1" applyAlignment="1">
      <alignment vertical="center"/>
    </xf>
    <xf numFmtId="38" fontId="7" fillId="0" borderId="9" xfId="0" applyNumberFormat="1" applyFont="1" applyFill="1" applyBorder="1" applyAlignment="1">
      <alignment vertical="center"/>
    </xf>
    <xf numFmtId="38" fontId="7" fillId="0" borderId="26" xfId="0" applyNumberFormat="1" applyFont="1" applyFill="1" applyBorder="1" applyAlignment="1">
      <alignment vertical="center"/>
    </xf>
    <xf numFmtId="38" fontId="7" fillId="0" borderId="17" xfId="0" applyNumberFormat="1" applyFont="1" applyFill="1" applyBorder="1" applyAlignment="1">
      <alignment vertical="center"/>
    </xf>
    <xf numFmtId="38" fontId="7" fillId="0" borderId="30" xfId="0" applyNumberFormat="1" applyFont="1" applyBorder="1" applyAlignment="1">
      <alignment vertical="center"/>
    </xf>
    <xf numFmtId="38" fontId="4" fillId="0" borderId="5" xfId="1" applyFont="1" applyBorder="1" applyAlignment="1">
      <alignment horizontal="center" vertical="center"/>
    </xf>
    <xf numFmtId="38" fontId="7" fillId="2" borderId="5" xfId="1" applyFont="1" applyFill="1" applyBorder="1">
      <alignment vertical="center"/>
    </xf>
    <xf numFmtId="38" fontId="4" fillId="0" borderId="5" xfId="1" applyFont="1" applyBorder="1" applyAlignment="1">
      <alignment horizontal="center" vertical="center"/>
    </xf>
    <xf numFmtId="38" fontId="4" fillId="0" borderId="11" xfId="1" applyFont="1" applyBorder="1" applyAlignment="1">
      <alignment horizontal="center" vertical="center"/>
    </xf>
    <xf numFmtId="38" fontId="4" fillId="0" borderId="12" xfId="1" applyFont="1" applyBorder="1" applyAlignment="1">
      <alignment horizontal="center" vertical="center"/>
    </xf>
    <xf numFmtId="38" fontId="4" fillId="0" borderId="13" xfId="1" applyFont="1" applyBorder="1" applyAlignment="1">
      <alignment horizontal="center" vertical="center"/>
    </xf>
    <xf numFmtId="38" fontId="4" fillId="0" borderId="7" xfId="1" applyFont="1" applyBorder="1" applyAlignment="1">
      <alignment horizontal="center" vertical="center"/>
    </xf>
    <xf numFmtId="38" fontId="4" fillId="0" borderId="5" xfId="1" applyFont="1" applyBorder="1" applyAlignment="1">
      <alignment horizontal="center" vertical="center" wrapText="1"/>
    </xf>
    <xf numFmtId="38" fontId="7" fillId="0" borderId="5" xfId="1" applyFont="1" applyBorder="1" applyAlignment="1">
      <alignment horizontal="center" vertical="center"/>
    </xf>
    <xf numFmtId="38" fontId="4" fillId="0" borderId="6" xfId="1" applyFont="1" applyBorder="1" applyAlignment="1">
      <alignment horizontal="center" vertical="center"/>
    </xf>
    <xf numFmtId="38" fontId="4" fillId="0" borderId="10" xfId="1" applyFont="1" applyBorder="1" applyAlignment="1">
      <alignment horizontal="center" vertical="center"/>
    </xf>
    <xf numFmtId="38" fontId="4" fillId="0" borderId="8" xfId="1" applyFont="1" applyBorder="1" applyAlignment="1">
      <alignment horizontal="center" vertical="center"/>
    </xf>
    <xf numFmtId="176" fontId="4" fillId="0" borderId="5" xfId="3" applyNumberFormat="1" applyFont="1" applyBorder="1" applyAlignment="1">
      <alignment horizontal="center" vertical="center"/>
    </xf>
    <xf numFmtId="176" fontId="7" fillId="0" borderId="5" xfId="3" applyNumberFormat="1" applyFont="1" applyBorder="1" applyAlignment="1">
      <alignment horizontal="center" vertical="center"/>
    </xf>
    <xf numFmtId="176" fontId="4" fillId="0" borderId="5" xfId="1" applyNumberFormat="1" applyFont="1" applyBorder="1" applyAlignment="1">
      <alignment horizontal="center" vertical="center"/>
    </xf>
    <xf numFmtId="176" fontId="4" fillId="0" borderId="5" xfId="3" applyNumberFormat="1" applyFont="1" applyBorder="1" applyAlignment="1">
      <alignment horizontal="center" vertical="center" wrapText="1"/>
    </xf>
    <xf numFmtId="38" fontId="4" fillId="0" borderId="9" xfId="1" applyFont="1" applyBorder="1" applyAlignment="1">
      <alignment horizontal="center" vertical="center"/>
    </xf>
    <xf numFmtId="38" fontId="4" fillId="0" borderId="3" xfId="1" applyFont="1" applyBorder="1" applyAlignment="1">
      <alignment horizontal="center" vertical="center"/>
    </xf>
  </cellXfs>
  <cellStyles count="4">
    <cellStyle name="桁区切り" xfId="1" builtinId="6"/>
    <cellStyle name="桁区切り 2" xfId="3" xr:uid="{00000000-0005-0000-0000-000001000000}"/>
    <cellStyle name="標準" xfId="0" builtinId="0"/>
    <cellStyle name="標準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550069</xdr:colOff>
      <xdr:row>0</xdr:row>
      <xdr:rowOff>0</xdr:rowOff>
    </xdr:from>
    <xdr:to>
      <xdr:col>23</xdr:col>
      <xdr:colOff>550069</xdr:colOff>
      <xdr:row>50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5A1522F-6E02-4F41-8123-086CE10B1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0426" y="0"/>
          <a:ext cx="14967857" cy="10433957"/>
        </a:xfrm>
        <a:prstGeom prst="rect">
          <a:avLst/>
        </a:prstGeom>
      </xdr:spPr>
    </xdr:pic>
    <xdr:clientData/>
  </xdr:twoCellAnchor>
  <xdr:oneCellAnchor>
    <xdr:from>
      <xdr:col>10</xdr:col>
      <xdr:colOff>237350</xdr:colOff>
      <xdr:row>0</xdr:row>
      <xdr:rowOff>148318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F9EB97B-39AE-48BD-8A54-600FA8BE626B}"/>
            </a:ext>
          </a:extLst>
        </xdr:cNvPr>
        <xdr:cNvSpPr/>
      </xdr:nvSpPr>
      <xdr:spPr>
        <a:xfrm>
          <a:off x="7164623" y="148318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長崎市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1531A05D-2768-4C31-ACDA-5579A4FB39AF}"/>
            </a:ext>
          </a:extLst>
        </xdr:cNvPr>
        <xdr:cNvSpPr/>
      </xdr:nvSpPr>
      <xdr:spPr>
        <a:xfrm>
          <a:off x="16023431" y="11551444"/>
          <a:ext cx="5245893" cy="222408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513668</xdr:colOff>
      <xdr:row>56</xdr:row>
      <xdr:rowOff>5782</xdr:rowOff>
    </xdr:from>
    <xdr:to>
      <xdr:col>27</xdr:col>
      <xdr:colOff>23811</xdr:colOff>
      <xdr:row>60</xdr:row>
      <xdr:rowOff>149677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13008D7C-609D-4F59-98CE-C8A82833ABB1}"/>
            </a:ext>
          </a:extLst>
        </xdr:cNvPr>
        <xdr:cNvSpPr/>
      </xdr:nvSpPr>
      <xdr:spPr>
        <a:xfrm rot="10800000">
          <a:off x="16287068" y="11816782"/>
          <a:ext cx="2253343" cy="85827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7588D6CE-3392-4940-9793-A2D0B9E85729}"/>
            </a:ext>
          </a:extLst>
        </xdr:cNvPr>
        <xdr:cNvSpPr/>
      </xdr:nvSpPr>
      <xdr:spPr>
        <a:xfrm>
          <a:off x="16459200" y="12696825"/>
          <a:ext cx="2247900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5960F6B-BDF6-4765-A726-DB5563E5D2AF}"/>
            </a:ext>
          </a:extLst>
        </xdr:cNvPr>
        <xdr:cNvSpPr txBox="1"/>
      </xdr:nvSpPr>
      <xdr:spPr>
        <a:xfrm>
          <a:off x="19147632" y="11846719"/>
          <a:ext cx="1800225" cy="5095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57DA74D-7BED-453D-9EDF-0A0E8A96BE21}"/>
            </a:ext>
          </a:extLst>
        </xdr:cNvPr>
        <xdr:cNvSpPr txBox="1"/>
      </xdr:nvSpPr>
      <xdr:spPr>
        <a:xfrm>
          <a:off x="19223831" y="12815888"/>
          <a:ext cx="1795463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16</xdr:col>
      <xdr:colOff>318267</xdr:colOff>
      <xdr:row>4</xdr:row>
      <xdr:rowOff>157956</xdr:rowOff>
    </xdr:from>
    <xdr:to>
      <xdr:col>19</xdr:col>
      <xdr:colOff>455316</xdr:colOff>
      <xdr:row>37</xdr:row>
      <xdr:rowOff>65881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8275BF8E-8DED-4223-AE91-13CE8408DEB2}"/>
            </a:ext>
          </a:extLst>
        </xdr:cNvPr>
        <xdr:cNvSpPr/>
      </xdr:nvSpPr>
      <xdr:spPr>
        <a:xfrm rot="16901383">
          <a:off x="9126556" y="3333848"/>
          <a:ext cx="6765925" cy="221523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687794</xdr:colOff>
      <xdr:row>30</xdr:row>
      <xdr:rowOff>142860</xdr:rowOff>
    </xdr:from>
    <xdr:to>
      <xdr:col>24</xdr:col>
      <xdr:colOff>450939</xdr:colOff>
      <xdr:row>35</xdr:row>
      <xdr:rowOff>35753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846DD8F8-D3A5-42C1-9614-86AF33F6F04C}"/>
            </a:ext>
          </a:extLst>
        </xdr:cNvPr>
        <xdr:cNvSpPr/>
      </xdr:nvSpPr>
      <xdr:spPr>
        <a:xfrm rot="19958244">
          <a:off x="12464158" y="6446678"/>
          <a:ext cx="4612236" cy="9319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196704</xdr:colOff>
      <xdr:row>30</xdr:row>
      <xdr:rowOff>13640</xdr:rowOff>
    </xdr:from>
    <xdr:ext cx="1773819" cy="425822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6D3B996-C469-4426-9EF3-F08B74697EAD}"/>
            </a:ext>
          </a:extLst>
        </xdr:cNvPr>
        <xdr:cNvSpPr txBox="1"/>
      </xdr:nvSpPr>
      <xdr:spPr>
        <a:xfrm rot="19933445">
          <a:off x="14484204" y="6232104"/>
          <a:ext cx="1773819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372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173041</xdr:colOff>
      <xdr:row>37</xdr:row>
      <xdr:rowOff>58179</xdr:rowOff>
    </xdr:from>
    <xdr:to>
      <xdr:col>18</xdr:col>
      <xdr:colOff>263961</xdr:colOff>
      <xdr:row>41</xdr:row>
      <xdr:rowOff>4404</xdr:rowOff>
    </xdr:to>
    <xdr:sp macro="" textlink="">
      <xdr:nvSpPr>
        <xdr:cNvPr id="26" name="楕円 25">
          <a:extLst>
            <a:ext uri="{FF2B5EF4-FFF2-40B4-BE49-F238E27FC236}">
              <a16:creationId xmlns:a16="http://schemas.microsoft.com/office/drawing/2014/main" id="{76AFFE84-1A86-4B5F-BE01-F7BED79CE252}"/>
            </a:ext>
          </a:extLst>
        </xdr:cNvPr>
        <xdr:cNvSpPr/>
      </xdr:nvSpPr>
      <xdr:spPr>
        <a:xfrm>
          <a:off x="11256677" y="7816724"/>
          <a:ext cx="1476375" cy="777498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 b="1">
              <a:solidFill>
                <a:schemeClr val="bg1"/>
              </a:solidFill>
            </a:rPr>
            <a:t>長崎市</a:t>
          </a:r>
        </a:p>
      </xdr:txBody>
    </xdr:sp>
    <xdr:clientData/>
  </xdr:twoCellAnchor>
  <xdr:oneCellAnchor>
    <xdr:from>
      <xdr:col>21</xdr:col>
      <xdr:colOff>267729</xdr:colOff>
      <xdr:row>12</xdr:row>
      <xdr:rowOff>203872</xdr:rowOff>
    </xdr:from>
    <xdr:ext cx="385555" cy="92398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49FFAB50-6B1F-430E-9061-63A6C3DAD25E}"/>
            </a:ext>
          </a:extLst>
        </xdr:cNvPr>
        <xdr:cNvSpPr txBox="1"/>
      </xdr:nvSpPr>
      <xdr:spPr>
        <a:xfrm>
          <a:off x="14815002" y="276696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511743</xdr:colOff>
      <xdr:row>12</xdr:row>
      <xdr:rowOff>129483</xdr:rowOff>
    </xdr:from>
    <xdr:ext cx="1111651" cy="892552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4A6703-427F-4519-852E-3D5E90F93FF4}"/>
            </a:ext>
          </a:extLst>
        </xdr:cNvPr>
        <xdr:cNvSpPr txBox="1"/>
      </xdr:nvSpPr>
      <xdr:spPr>
        <a:xfrm rot="692049">
          <a:off x="12170343" y="2739333"/>
          <a:ext cx="1111651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endParaRPr kumimoji="1" lang="en-US" altLang="ja-JP" sz="24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930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591945</xdr:colOff>
      <xdr:row>29</xdr:row>
      <xdr:rowOff>115935</xdr:rowOff>
    </xdr:from>
    <xdr:to>
      <xdr:col>15</xdr:col>
      <xdr:colOff>663379</xdr:colOff>
      <xdr:row>37</xdr:row>
      <xdr:rowOff>193108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7D9B92E-1656-4229-9394-1E140431A226}"/>
            </a:ext>
          </a:extLst>
        </xdr:cNvPr>
        <xdr:cNvSpPr/>
      </xdr:nvSpPr>
      <xdr:spPr>
        <a:xfrm rot="3744786">
          <a:off x="9637826" y="6609411"/>
          <a:ext cx="1710030" cy="751791"/>
        </a:xfrm>
        <a:prstGeom prst="rightArrow">
          <a:avLst>
            <a:gd name="adj1" fmla="val 47232"/>
            <a:gd name="adj2" fmla="val 50000"/>
          </a:avLst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525053</xdr:colOff>
      <xdr:row>29</xdr:row>
      <xdr:rowOff>186989</xdr:rowOff>
    </xdr:from>
    <xdr:ext cx="484748" cy="336945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81D8206B-1F21-4762-B93D-E3F2D6898434}"/>
            </a:ext>
          </a:extLst>
        </xdr:cNvPr>
        <xdr:cNvSpPr txBox="1"/>
      </xdr:nvSpPr>
      <xdr:spPr>
        <a:xfrm rot="19930936">
          <a:off x="10730410" y="6201346"/>
          <a:ext cx="484748" cy="3369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西海市　</a:t>
          </a:r>
          <a:r>
            <a:rPr kumimoji="1" lang="en-US" altLang="ja-JP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52</a:t>
          </a:r>
          <a:r>
            <a:rPr kumimoji="1" lang="ja-JP" altLang="en-US" sz="1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</a:p>
      </xdr:txBody>
    </xdr:sp>
    <xdr:clientData/>
  </xdr:oneCellAnchor>
  <xdr:twoCellAnchor>
    <xdr:from>
      <xdr:col>15</xdr:col>
      <xdr:colOff>69750</xdr:colOff>
      <xdr:row>39</xdr:row>
      <xdr:rowOff>176991</xdr:rowOff>
    </xdr:from>
    <xdr:to>
      <xdr:col>16</xdr:col>
      <xdr:colOff>17286</xdr:colOff>
      <xdr:row>49</xdr:row>
      <xdr:rowOff>183090</xdr:rowOff>
    </xdr:to>
    <xdr:sp macro="" textlink="">
      <xdr:nvSpPr>
        <xdr:cNvPr id="33" name="矢印: 右 32">
          <a:extLst>
            <a:ext uri="{FF2B5EF4-FFF2-40B4-BE49-F238E27FC236}">
              <a16:creationId xmlns:a16="http://schemas.microsoft.com/office/drawing/2014/main" id="{27601EB8-9F53-462A-9E1C-34D722715DED}"/>
            </a:ext>
          </a:extLst>
        </xdr:cNvPr>
        <xdr:cNvSpPr/>
      </xdr:nvSpPr>
      <xdr:spPr>
        <a:xfrm rot="18621773">
          <a:off x="9565469" y="8942058"/>
          <a:ext cx="2047170" cy="62789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613666</xdr:colOff>
      <xdr:row>34</xdr:row>
      <xdr:rowOff>193562</xdr:rowOff>
    </xdr:from>
    <xdr:ext cx="451406" cy="3039204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CAA329B5-4DD7-4147-919C-D04FD83A8154}"/>
            </a:ext>
          </a:extLst>
        </xdr:cNvPr>
        <xdr:cNvSpPr txBox="1"/>
      </xdr:nvSpPr>
      <xdr:spPr>
        <a:xfrm rot="13249638">
          <a:off x="10819023" y="7228455"/>
          <a:ext cx="451406" cy="30392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沖縄県　</a:t>
          </a:r>
          <a:r>
            <a:rPr kumimoji="1" lang="en-US" altLang="ja-JP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55</a:t>
          </a:r>
          <a:r>
            <a:rPr kumimoji="1" lang="ja-JP" altLang="en-US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</a:p>
      </xdr:txBody>
    </xdr:sp>
    <xdr:clientData/>
  </xdr:oneCellAnchor>
  <xdr:twoCellAnchor>
    <xdr:from>
      <xdr:col>17</xdr:col>
      <xdr:colOff>412174</xdr:colOff>
      <xdr:row>31</xdr:row>
      <xdr:rowOff>114314</xdr:rowOff>
    </xdr:from>
    <xdr:to>
      <xdr:col>21</xdr:col>
      <xdr:colOff>399526</xdr:colOff>
      <xdr:row>35</xdr:row>
      <xdr:rowOff>134343</xdr:rowOff>
    </xdr:to>
    <xdr:sp macro="" textlink="">
      <xdr:nvSpPr>
        <xdr:cNvPr id="35" name="矢印: 右 34">
          <a:extLst>
            <a:ext uri="{FF2B5EF4-FFF2-40B4-BE49-F238E27FC236}">
              <a16:creationId xmlns:a16="http://schemas.microsoft.com/office/drawing/2014/main" id="{E960DBF9-8F33-492C-A232-1F6792E0EEDE}"/>
            </a:ext>
          </a:extLst>
        </xdr:cNvPr>
        <xdr:cNvSpPr/>
      </xdr:nvSpPr>
      <xdr:spPr>
        <a:xfrm rot="19003812">
          <a:off x="12188538" y="6625950"/>
          <a:ext cx="2758261" cy="85130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274495</xdr:colOff>
      <xdr:row>30</xdr:row>
      <xdr:rowOff>44175</xdr:rowOff>
    </xdr:from>
    <xdr:ext cx="957185" cy="759310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E12125D-C7B6-4BE9-B436-61A2A72630A1}"/>
            </a:ext>
          </a:extLst>
        </xdr:cNvPr>
        <xdr:cNvSpPr txBox="1"/>
      </xdr:nvSpPr>
      <xdr:spPr>
        <a:xfrm>
          <a:off x="13304695" y="6425925"/>
          <a:ext cx="957185" cy="75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</a:t>
          </a:r>
          <a:endParaRPr kumimoji="1" lang="en-US" altLang="ja-JP" sz="20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271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517079</xdr:colOff>
      <xdr:row>43</xdr:row>
      <xdr:rowOff>95249</xdr:rowOff>
    </xdr:from>
    <xdr:to>
      <xdr:col>20</xdr:col>
      <xdr:colOff>204115</xdr:colOff>
      <xdr:row>53</xdr:row>
      <xdr:rowOff>54427</xdr:rowOff>
    </xdr:to>
    <xdr:sp macro="" textlink="">
      <xdr:nvSpPr>
        <xdr:cNvPr id="39" name="矢印: 右 38">
          <a:extLst>
            <a:ext uri="{FF2B5EF4-FFF2-40B4-BE49-F238E27FC236}">
              <a16:creationId xmlns:a16="http://schemas.microsoft.com/office/drawing/2014/main" id="{DB0FE674-F32E-40B4-B29C-EB94E1581FF8}"/>
            </a:ext>
          </a:extLst>
        </xdr:cNvPr>
        <xdr:cNvSpPr/>
      </xdr:nvSpPr>
      <xdr:spPr>
        <a:xfrm rot="16200000">
          <a:off x="11246311" y="8443231"/>
          <a:ext cx="2041071" cy="308882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634033</xdr:colOff>
      <xdr:row>47</xdr:row>
      <xdr:rowOff>180184</xdr:rowOff>
    </xdr:from>
    <xdr:ext cx="1516313" cy="425822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B8BD48C4-C7B7-486D-9C0F-49FDEE1F2887}"/>
            </a:ext>
          </a:extLst>
        </xdr:cNvPr>
        <xdr:cNvSpPr txBox="1"/>
      </xdr:nvSpPr>
      <xdr:spPr>
        <a:xfrm>
          <a:off x="11519747" y="9868470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853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51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034B0CC-40A1-4247-81F9-B2D4D304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68550" cy="10658475"/>
        </a:xfrm>
        <a:prstGeom prst="rect">
          <a:avLst/>
        </a:prstGeom>
      </xdr:spPr>
    </xdr:pic>
    <xdr:clientData/>
  </xdr:twoCellAnchor>
  <xdr:oneCellAnchor>
    <xdr:from>
      <xdr:col>10</xdr:col>
      <xdr:colOff>388363</xdr:colOff>
      <xdr:row>0</xdr:row>
      <xdr:rowOff>142875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6371DC0-338B-4906-8766-34DF6C3FC23B}"/>
            </a:ext>
          </a:extLst>
        </xdr:cNvPr>
        <xdr:cNvSpPr/>
      </xdr:nvSpPr>
      <xdr:spPr>
        <a:xfrm>
          <a:off x="7246363" y="142875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五島市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5</xdr:col>
      <xdr:colOff>61613</xdr:colOff>
      <xdr:row>27</xdr:row>
      <xdr:rowOff>31323</xdr:rowOff>
    </xdr:from>
    <xdr:to>
      <xdr:col>20</xdr:col>
      <xdr:colOff>398532</xdr:colOff>
      <xdr:row>32</xdr:row>
      <xdr:rowOff>8470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26FCCD7-213C-44A9-94A3-FDB076CA5625}"/>
            </a:ext>
          </a:extLst>
        </xdr:cNvPr>
        <xdr:cNvSpPr/>
      </xdr:nvSpPr>
      <xdr:spPr>
        <a:xfrm rot="19546448">
          <a:off x="3490613" y="5765373"/>
          <a:ext cx="10623919" cy="1024897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334139</xdr:colOff>
      <xdr:row>30</xdr:row>
      <xdr:rowOff>82980</xdr:rowOff>
    </xdr:from>
    <xdr:ext cx="3324945" cy="552451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19B7F4-9AAD-4801-A1DE-5B2EDB30BA6D}"/>
            </a:ext>
          </a:extLst>
        </xdr:cNvPr>
        <xdr:cNvSpPr txBox="1"/>
      </xdr:nvSpPr>
      <xdr:spPr>
        <a:xfrm rot="19560018">
          <a:off x="6506339" y="6445680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57</a:t>
          </a:r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5</xdr:col>
      <xdr:colOff>35840</xdr:colOff>
      <xdr:row>43</xdr:row>
      <xdr:rowOff>185543</xdr:rowOff>
    </xdr:from>
    <xdr:to>
      <xdr:col>21</xdr:col>
      <xdr:colOff>530768</xdr:colOff>
      <xdr:row>48</xdr:row>
      <xdr:rowOff>1922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070E43D6-A690-43BF-AFC3-86594BD4F5E4}"/>
            </a:ext>
          </a:extLst>
        </xdr:cNvPr>
        <xdr:cNvSpPr/>
      </xdr:nvSpPr>
      <xdr:spPr>
        <a:xfrm rot="10649742">
          <a:off x="3464840" y="9272393"/>
          <a:ext cx="11467728" cy="86412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347369</xdr:colOff>
      <xdr:row>44</xdr:row>
      <xdr:rowOff>171088</xdr:rowOff>
    </xdr:from>
    <xdr:ext cx="3324945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5F43D2B-A46D-4404-8F4D-131486B9A6E1}"/>
            </a:ext>
          </a:extLst>
        </xdr:cNvPr>
        <xdr:cNvSpPr txBox="1"/>
      </xdr:nvSpPr>
      <xdr:spPr>
        <a:xfrm rot="21406484">
          <a:off x="7205369" y="9467488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28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494608</xdr:colOff>
      <xdr:row>28</xdr:row>
      <xdr:rowOff>74484</xdr:rowOff>
    </xdr:from>
    <xdr:to>
      <xdr:col>15</xdr:col>
      <xdr:colOff>312006</xdr:colOff>
      <xdr:row>33</xdr:row>
      <xdr:rowOff>9558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795EBA10-6541-4B82-9C70-01C02BD03A74}"/>
            </a:ext>
          </a:extLst>
        </xdr:cNvPr>
        <xdr:cNvSpPr/>
      </xdr:nvSpPr>
      <xdr:spPr>
        <a:xfrm rot="19797168">
          <a:off x="3237808" y="6018084"/>
          <a:ext cx="7361198" cy="98282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474900</xdr:colOff>
      <xdr:row>39</xdr:row>
      <xdr:rowOff>143026</xdr:rowOff>
    </xdr:from>
    <xdr:to>
      <xdr:col>22</xdr:col>
      <xdr:colOff>387271</xdr:colOff>
      <xdr:row>44</xdr:row>
      <xdr:rowOff>42386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914FBCF1-4944-4CE8-8A6E-BBF64D5C6008}"/>
            </a:ext>
          </a:extLst>
        </xdr:cNvPr>
        <xdr:cNvSpPr/>
      </xdr:nvSpPr>
      <xdr:spPr>
        <a:xfrm rot="10266969">
          <a:off x="3903900" y="8372626"/>
          <a:ext cx="11570971" cy="94711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314295</xdr:colOff>
      <xdr:row>41</xdr:row>
      <xdr:rowOff>61656</xdr:rowOff>
    </xdr:from>
    <xdr:ext cx="3324945" cy="552451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681C760-C3D5-412C-B178-F2D449DC0F9F}"/>
            </a:ext>
          </a:extLst>
        </xdr:cNvPr>
        <xdr:cNvSpPr txBox="1"/>
      </xdr:nvSpPr>
      <xdr:spPr>
        <a:xfrm rot="21068351">
          <a:off x="7172295" y="8710356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大阪府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28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3</xdr:col>
      <xdr:colOff>444500</xdr:colOff>
      <xdr:row>41</xdr:row>
      <xdr:rowOff>42334</xdr:rowOff>
    </xdr:from>
    <xdr:to>
      <xdr:col>5</xdr:col>
      <xdr:colOff>571501</xdr:colOff>
      <xdr:row>45</xdr:row>
      <xdr:rowOff>42333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5728FAA4-1E58-4798-B1FB-EACAB90CAB67}"/>
            </a:ext>
          </a:extLst>
        </xdr:cNvPr>
        <xdr:cNvSpPr/>
      </xdr:nvSpPr>
      <xdr:spPr>
        <a:xfrm>
          <a:off x="2508250" y="10022417"/>
          <a:ext cx="1502834" cy="973666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五島市</a:t>
          </a:r>
        </a:p>
      </xdr:txBody>
    </xdr:sp>
    <xdr:clientData/>
  </xdr:twoCellAnchor>
  <xdr:oneCellAnchor>
    <xdr:from>
      <xdr:col>8</xdr:col>
      <xdr:colOff>431506</xdr:colOff>
      <xdr:row>27</xdr:row>
      <xdr:rowOff>148600</xdr:rowOff>
    </xdr:from>
    <xdr:ext cx="3324945" cy="552451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87A000CE-297A-4146-8E1A-27AD36C230E2}"/>
            </a:ext>
          </a:extLst>
        </xdr:cNvPr>
        <xdr:cNvSpPr txBox="1"/>
      </xdr:nvSpPr>
      <xdr:spPr>
        <a:xfrm rot="19773932">
          <a:off x="5917906" y="5882650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50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E1384D4-0549-4B34-A720-4B69CCF5516C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595310</xdr:colOff>
      <xdr:row>56</xdr:row>
      <xdr:rowOff>2380</xdr:rowOff>
    </xdr:from>
    <xdr:to>
      <xdr:col>28</xdr:col>
      <xdr:colOff>95247</xdr:colOff>
      <xdr:row>60</xdr:row>
      <xdr:rowOff>154780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44889FE7-B10E-4CC5-9790-93932D7CC34D}"/>
            </a:ext>
          </a:extLst>
        </xdr:cNvPr>
        <xdr:cNvSpPr/>
      </xdr:nvSpPr>
      <xdr:spPr>
        <a:xfrm rot="10800000">
          <a:off x="17168810" y="12039599"/>
          <a:ext cx="2262187" cy="85486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AA6D6EDF-3DFC-4209-8A79-A904AADE9A49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195C644-BEE1-465B-A31B-8FD84E2D5164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B510C8B-7E47-40DB-9B8C-894E6364905A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8</xdr:col>
      <xdr:colOff>301999</xdr:colOff>
      <xdr:row>38</xdr:row>
      <xdr:rowOff>20252</xdr:rowOff>
    </xdr:from>
    <xdr:to>
      <xdr:col>16</xdr:col>
      <xdr:colOff>218689</xdr:colOff>
      <xdr:row>41</xdr:row>
      <xdr:rowOff>131607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0B81EC7B-AF06-4423-816A-83E55FA4B71D}"/>
            </a:ext>
          </a:extLst>
        </xdr:cNvPr>
        <xdr:cNvSpPr/>
      </xdr:nvSpPr>
      <xdr:spPr>
        <a:xfrm rot="20991831">
          <a:off x="5788399" y="8059352"/>
          <a:ext cx="5403090" cy="74000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221955</xdr:colOff>
      <xdr:row>38</xdr:row>
      <xdr:rowOff>120026</xdr:rowOff>
    </xdr:from>
    <xdr:ext cx="3324945" cy="55245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7B19E1E-6E9B-4A39-8AFA-B0DDBAD5152E}"/>
            </a:ext>
          </a:extLst>
        </xdr:cNvPr>
        <xdr:cNvSpPr txBox="1"/>
      </xdr:nvSpPr>
      <xdr:spPr>
        <a:xfrm rot="20976257">
          <a:off x="7079955" y="8159126"/>
          <a:ext cx="3324945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西彼杵郡 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26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</xdr:col>
      <xdr:colOff>209553</xdr:colOff>
      <xdr:row>45</xdr:row>
      <xdr:rowOff>95250</xdr:rowOff>
    </xdr:from>
    <xdr:to>
      <xdr:col>6</xdr:col>
      <xdr:colOff>406854</xdr:colOff>
      <xdr:row>51</xdr:row>
      <xdr:rowOff>180975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BBA98CD9-40F8-4B94-93E1-F4DB8B2D3B45}"/>
            </a:ext>
          </a:extLst>
        </xdr:cNvPr>
        <xdr:cNvSpPr/>
      </xdr:nvSpPr>
      <xdr:spPr>
        <a:xfrm rot="16200000">
          <a:off x="2379891" y="8802462"/>
          <a:ext cx="1343025" cy="294050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219005</xdr:colOff>
      <xdr:row>48</xdr:row>
      <xdr:rowOff>109429</xdr:rowOff>
    </xdr:from>
    <xdr:ext cx="1627433" cy="49244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BC538685-026F-4562-97FB-5F7F98186356}"/>
            </a:ext>
          </a:extLst>
        </xdr:cNvPr>
        <xdr:cNvSpPr txBox="1"/>
      </xdr:nvSpPr>
      <xdr:spPr>
        <a:xfrm>
          <a:off x="2276405" y="10244029"/>
          <a:ext cx="1627433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78</a:t>
          </a:r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1</xdr:row>
      <xdr:rowOff>0</xdr:rowOff>
    </xdr:from>
    <xdr:to>
      <xdr:col>24</xdr:col>
      <xdr:colOff>9524</xdr:colOff>
      <xdr:row>51</xdr:row>
      <xdr:rowOff>38100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2E1ABDA-63B4-4EA6-AA66-76814B9D9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49" y="171450"/>
          <a:ext cx="15078075" cy="10629900"/>
        </a:xfrm>
        <a:prstGeom prst="rect">
          <a:avLst/>
        </a:prstGeom>
      </xdr:spPr>
    </xdr:pic>
    <xdr:clientData/>
  </xdr:twoCellAnchor>
  <xdr:oneCellAnchor>
    <xdr:from>
      <xdr:col>10</xdr:col>
      <xdr:colOff>406202</xdr:colOff>
      <xdr:row>1</xdr:row>
      <xdr:rowOff>2380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117644-7916-49FA-8193-B65E3AC29458}"/>
            </a:ext>
          </a:extLst>
        </xdr:cNvPr>
        <xdr:cNvSpPr/>
      </xdr:nvSpPr>
      <xdr:spPr>
        <a:xfrm>
          <a:off x="7311827" y="169068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西海市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14</xdr:col>
      <xdr:colOff>479441</xdr:colOff>
      <xdr:row>18</xdr:row>
      <xdr:rowOff>124999</xdr:rowOff>
    </xdr:from>
    <xdr:to>
      <xdr:col>23</xdr:col>
      <xdr:colOff>570644</xdr:colOff>
      <xdr:row>22</xdr:row>
      <xdr:rowOff>70495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5D3B2B98-6BFA-42E5-9D82-7118B1DC63E2}"/>
            </a:ext>
          </a:extLst>
        </xdr:cNvPr>
        <xdr:cNvSpPr/>
      </xdr:nvSpPr>
      <xdr:spPr>
        <a:xfrm rot="19202419">
          <a:off x="10147316" y="4042155"/>
          <a:ext cx="6306266" cy="80274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45801</xdr:colOff>
      <xdr:row>18</xdr:row>
      <xdr:rowOff>104822</xdr:rowOff>
    </xdr:from>
    <xdr:ext cx="2167178" cy="552451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6CCFFF2-D6E8-4791-9739-CD3847F8C455}"/>
            </a:ext>
          </a:extLst>
        </xdr:cNvPr>
        <xdr:cNvSpPr txBox="1"/>
      </xdr:nvSpPr>
      <xdr:spPr>
        <a:xfrm rot="19248211">
          <a:off x="12475926" y="4021978"/>
          <a:ext cx="2167178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61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379910</xdr:colOff>
      <xdr:row>39</xdr:row>
      <xdr:rowOff>35628</xdr:rowOff>
    </xdr:from>
    <xdr:to>
      <xdr:col>24</xdr:col>
      <xdr:colOff>106748</xdr:colOff>
      <xdr:row>41</xdr:row>
      <xdr:rowOff>199446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0984557C-8D19-4B85-8D3A-144D6E42DC34}"/>
            </a:ext>
          </a:extLst>
        </xdr:cNvPr>
        <xdr:cNvSpPr/>
      </xdr:nvSpPr>
      <xdr:spPr>
        <a:xfrm rot="12901838">
          <a:off x="10666910" y="8284278"/>
          <a:ext cx="5899038" cy="58291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466881</xdr:colOff>
      <xdr:row>40</xdr:row>
      <xdr:rowOff>145972</xdr:rowOff>
    </xdr:from>
    <xdr:ext cx="2082552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B13C6C8-99B1-4EFC-AF7E-9F58FB7B524E}"/>
            </a:ext>
          </a:extLst>
        </xdr:cNvPr>
        <xdr:cNvSpPr txBox="1"/>
      </xdr:nvSpPr>
      <xdr:spPr>
        <a:xfrm rot="2258297">
          <a:off x="12811281" y="8604172"/>
          <a:ext cx="2082552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鹿児島県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598239</xdr:colOff>
      <xdr:row>31</xdr:row>
      <xdr:rowOff>70726</xdr:rowOff>
    </xdr:from>
    <xdr:to>
      <xdr:col>17</xdr:col>
      <xdr:colOff>7689</xdr:colOff>
      <xdr:row>41</xdr:row>
      <xdr:rowOff>138657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052036A0-20B6-4E20-AFCC-AAE2666208CA}"/>
            </a:ext>
          </a:extLst>
        </xdr:cNvPr>
        <xdr:cNvSpPr/>
      </xdr:nvSpPr>
      <xdr:spPr>
        <a:xfrm rot="3407704">
          <a:off x="10194048" y="7334167"/>
          <a:ext cx="2163431" cy="78105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57150</xdr:colOff>
      <xdr:row>29</xdr:row>
      <xdr:rowOff>66675</xdr:rowOff>
    </xdr:from>
    <xdr:to>
      <xdr:col>16</xdr:col>
      <xdr:colOff>57150</xdr:colOff>
      <xdr:row>32</xdr:row>
      <xdr:rowOff>104775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8F61ECEE-2D45-413B-82FB-DB3BE1E8421B}"/>
            </a:ext>
          </a:extLst>
        </xdr:cNvPr>
        <xdr:cNvSpPr/>
      </xdr:nvSpPr>
      <xdr:spPr>
        <a:xfrm>
          <a:off x="9658350" y="6991350"/>
          <a:ext cx="1371600" cy="7524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西海市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7E852A53-5E9C-48D6-A51A-4014C4FAEC2D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583404</xdr:colOff>
      <xdr:row>56</xdr:row>
      <xdr:rowOff>14286</xdr:rowOff>
    </xdr:from>
    <xdr:to>
      <xdr:col>28</xdr:col>
      <xdr:colOff>83341</xdr:colOff>
      <xdr:row>60</xdr:row>
      <xdr:rowOff>166686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04C58C81-5637-4456-91CB-216D610AEF2E}"/>
            </a:ext>
          </a:extLst>
        </xdr:cNvPr>
        <xdr:cNvSpPr/>
      </xdr:nvSpPr>
      <xdr:spPr>
        <a:xfrm rot="10800000">
          <a:off x="17156904" y="12051505"/>
          <a:ext cx="2262187" cy="85486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E8A50023-1672-4B68-ADFD-1444BDC91FF3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F437B04-190F-431A-9FD2-6F2384EB400F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656E6B7-63DB-447A-8609-FBC7E2637191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14</xdr:col>
      <xdr:colOff>597554</xdr:colOff>
      <xdr:row>16</xdr:row>
      <xdr:rowOff>9340</xdr:rowOff>
    </xdr:from>
    <xdr:to>
      <xdr:col>15</xdr:col>
      <xdr:colOff>549513</xdr:colOff>
      <xdr:row>29</xdr:row>
      <xdr:rowOff>41779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07A872CC-2970-405D-A7EC-11D2219EE348}"/>
            </a:ext>
          </a:extLst>
        </xdr:cNvPr>
        <xdr:cNvSpPr/>
      </xdr:nvSpPr>
      <xdr:spPr>
        <a:xfrm rot="16572008">
          <a:off x="9139339" y="4497755"/>
          <a:ext cx="2756589" cy="63775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646854</xdr:colOff>
      <xdr:row>17</xdr:row>
      <xdr:rowOff>184118</xdr:rowOff>
    </xdr:from>
    <xdr:ext cx="467200" cy="317683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648CF76-43D1-4E77-8ED0-A4FE7F73BD77}"/>
            </a:ext>
          </a:extLst>
        </xdr:cNvPr>
        <xdr:cNvSpPr txBox="1"/>
      </xdr:nvSpPr>
      <xdr:spPr>
        <a:xfrm rot="318727">
          <a:off x="10248054" y="3841718"/>
          <a:ext cx="467200" cy="31768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>
            <a:lnSpc>
              <a:spcPts val="2000"/>
            </a:lnSpc>
          </a:pP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r>
            <a:rPr kumimoji="1" lang="en-US" altLang="ja-JP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</a:p>
        <a:p>
          <a:pPr>
            <a:lnSpc>
              <a:spcPts val="2000"/>
            </a:lnSpc>
          </a:pPr>
          <a:endParaRPr kumimoji="1" lang="en-US" altLang="ja-JP" sz="2000" b="1" baseline="0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>
            <a:lnSpc>
              <a:spcPts val="2000"/>
            </a:lnSpc>
          </a:pPr>
          <a:r>
            <a:rPr kumimoji="1" lang="en-US" altLang="ja-JP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15</xdr:col>
      <xdr:colOff>670825</xdr:colOff>
      <xdr:row>31</xdr:row>
      <xdr:rowOff>99594</xdr:rowOff>
    </xdr:from>
    <xdr:ext cx="738454" cy="2824581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9EAC27E5-F98C-4DFC-AB3F-8D61BD41E1C5}"/>
            </a:ext>
          </a:extLst>
        </xdr:cNvPr>
        <xdr:cNvSpPr txBox="1"/>
      </xdr:nvSpPr>
      <xdr:spPr>
        <a:xfrm rot="19562375">
          <a:off x="10957825" y="6671844"/>
          <a:ext cx="738454" cy="28245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>
            <a:lnSpc>
              <a:spcPts val="2000"/>
            </a:lnSpc>
          </a:pPr>
          <a:r>
            <a:rPr kumimoji="1" lang="ja-JP" altLang="en-US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</a:t>
          </a:r>
          <a:r>
            <a:rPr kumimoji="1" lang="en-US" altLang="ja-JP" sz="20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56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418387</xdr:colOff>
      <xdr:row>26</xdr:row>
      <xdr:rowOff>83993</xdr:rowOff>
    </xdr:from>
    <xdr:to>
      <xdr:col>13</xdr:col>
      <xdr:colOff>587240</xdr:colOff>
      <xdr:row>29</xdr:row>
      <xdr:rowOff>38261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BF4A9406-7352-465C-8AB4-A7BC03CF9F74}"/>
            </a:ext>
          </a:extLst>
        </xdr:cNvPr>
        <xdr:cNvSpPr/>
      </xdr:nvSpPr>
      <xdr:spPr>
        <a:xfrm rot="11379113" flipH="1">
          <a:off x="3161587" y="5608493"/>
          <a:ext cx="6341053" cy="58291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447675</xdr:colOff>
      <xdr:row>27</xdr:row>
      <xdr:rowOff>85726</xdr:rowOff>
    </xdr:from>
    <xdr:ext cx="2082552" cy="55245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32A9F8-6EE1-46B6-B3C3-007B0D326CFC}"/>
            </a:ext>
          </a:extLst>
        </xdr:cNvPr>
        <xdr:cNvSpPr txBox="1"/>
      </xdr:nvSpPr>
      <xdr:spPr>
        <a:xfrm rot="580504">
          <a:off x="5934075" y="5819776"/>
          <a:ext cx="2082552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対馬市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14</xdr:col>
      <xdr:colOff>266700</xdr:colOff>
      <xdr:row>33</xdr:row>
      <xdr:rowOff>9524</xdr:rowOff>
    </xdr:from>
    <xdr:to>
      <xdr:col>15</xdr:col>
      <xdr:colOff>438150</xdr:colOff>
      <xdr:row>39</xdr:row>
      <xdr:rowOff>180974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FA98EB1A-E1BC-41A2-BF5C-33D8BC173026}"/>
            </a:ext>
          </a:extLst>
        </xdr:cNvPr>
        <xdr:cNvSpPr/>
      </xdr:nvSpPr>
      <xdr:spPr>
        <a:xfrm rot="16200000">
          <a:off x="9582150" y="7286624"/>
          <a:ext cx="1428750" cy="8572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465466</xdr:colOff>
      <xdr:row>34</xdr:row>
      <xdr:rowOff>102619</xdr:rowOff>
    </xdr:from>
    <xdr:ext cx="453232" cy="144079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DC7C64BC-1D2A-4272-8808-C31E053B3245}"/>
            </a:ext>
          </a:extLst>
        </xdr:cNvPr>
        <xdr:cNvSpPr txBox="1"/>
      </xdr:nvSpPr>
      <xdr:spPr>
        <a:xfrm>
          <a:off x="10066666" y="7303519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32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13</xdr:col>
      <xdr:colOff>425067</xdr:colOff>
      <xdr:row>15</xdr:row>
      <xdr:rowOff>110407</xdr:rowOff>
    </xdr:from>
    <xdr:to>
      <xdr:col>14</xdr:col>
      <xdr:colOff>322185</xdr:colOff>
      <xdr:row>28</xdr:row>
      <xdr:rowOff>22982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602A72B3-45A3-4C7E-881C-489A21972FA9}"/>
            </a:ext>
          </a:extLst>
        </xdr:cNvPr>
        <xdr:cNvSpPr/>
      </xdr:nvSpPr>
      <xdr:spPr>
        <a:xfrm rot="15600579" flipH="1">
          <a:off x="8313563" y="4356761"/>
          <a:ext cx="2636725" cy="58291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276225</xdr:colOff>
      <xdr:row>16</xdr:row>
      <xdr:rowOff>66675</xdr:rowOff>
    </xdr:from>
    <xdr:ext cx="738454" cy="317683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003A581-BEE8-4B5B-A6D2-F61F2E6B12E2}"/>
            </a:ext>
          </a:extLst>
        </xdr:cNvPr>
        <xdr:cNvSpPr txBox="1"/>
      </xdr:nvSpPr>
      <xdr:spPr>
        <a:xfrm rot="20998608">
          <a:off x="9191625" y="3495675"/>
          <a:ext cx="738454" cy="31768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>
            <a:lnSpc>
              <a:spcPts val="2000"/>
            </a:lnSpc>
          </a:pP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</a:t>
          </a:r>
          <a:r>
            <a:rPr kumimoji="1" lang="en-US" altLang="ja-JP" sz="1600" b="1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5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51</xdr:row>
      <xdr:rowOff>66675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D6129A7-99E1-4F4D-BB63-01C1BBB1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68550" cy="10658475"/>
        </a:xfrm>
        <a:prstGeom prst="rect">
          <a:avLst/>
        </a:prstGeom>
      </xdr:spPr>
    </xdr:pic>
    <xdr:clientData/>
  </xdr:twoCellAnchor>
  <xdr:oneCellAnchor>
    <xdr:from>
      <xdr:col>10</xdr:col>
      <xdr:colOff>444299</xdr:colOff>
      <xdr:row>0</xdr:row>
      <xdr:rowOff>119063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E1C7EA-E386-4E47-A462-819A5159809E}"/>
            </a:ext>
          </a:extLst>
        </xdr:cNvPr>
        <xdr:cNvSpPr/>
      </xdr:nvSpPr>
      <xdr:spPr>
        <a:xfrm>
          <a:off x="7349924" y="119063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雲仙市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127624</xdr:colOff>
      <xdr:row>9</xdr:row>
      <xdr:rowOff>4760</xdr:rowOff>
    </xdr:from>
    <xdr:to>
      <xdr:col>22</xdr:col>
      <xdr:colOff>316008</xdr:colOff>
      <xdr:row>36</xdr:row>
      <xdr:rowOff>67100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69521A11-26CC-4136-9D44-C75A518B54D1}"/>
            </a:ext>
          </a:extLst>
        </xdr:cNvPr>
        <xdr:cNvSpPr/>
      </xdr:nvSpPr>
      <xdr:spPr>
        <a:xfrm rot="16757590">
          <a:off x="12106421" y="4389913"/>
          <a:ext cx="5720190" cy="8741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529416</xdr:colOff>
      <xdr:row>33</xdr:row>
      <xdr:rowOff>98884</xdr:rowOff>
    </xdr:from>
    <xdr:to>
      <xdr:col>24</xdr:col>
      <xdr:colOff>39452</xdr:colOff>
      <xdr:row>38</xdr:row>
      <xdr:rowOff>17389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4C85796A-02C1-4EF6-9F46-6CE3CDE5E3A5}"/>
            </a:ext>
          </a:extLst>
        </xdr:cNvPr>
        <xdr:cNvSpPr/>
      </xdr:nvSpPr>
      <xdr:spPr>
        <a:xfrm rot="11064498">
          <a:off x="14931216" y="7090234"/>
          <a:ext cx="1567436" cy="96625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209549</xdr:colOff>
      <xdr:row>17</xdr:row>
      <xdr:rowOff>140492</xdr:rowOff>
    </xdr:from>
    <xdr:ext cx="561975" cy="3571875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A47F805D-407C-449F-A721-560A862C33DA}"/>
            </a:ext>
          </a:extLst>
        </xdr:cNvPr>
        <xdr:cNvSpPr txBox="1"/>
      </xdr:nvSpPr>
      <xdr:spPr>
        <a:xfrm rot="549645">
          <a:off x="14611349" y="3798092"/>
          <a:ext cx="561975" cy="3571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45</a:t>
          </a:r>
          <a:r>
            <a:rPr kumimoji="1" lang="ja-JP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383026</xdr:colOff>
      <xdr:row>34</xdr:row>
      <xdr:rowOff>207449</xdr:rowOff>
    </xdr:from>
    <xdr:to>
      <xdr:col>20</xdr:col>
      <xdr:colOff>557939</xdr:colOff>
      <xdr:row>39</xdr:row>
      <xdr:rowOff>42699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98B2E7A3-F9EA-408E-92D5-40AA0E394115}"/>
            </a:ext>
          </a:extLst>
        </xdr:cNvPr>
        <xdr:cNvSpPr/>
      </xdr:nvSpPr>
      <xdr:spPr>
        <a:xfrm rot="9901868">
          <a:off x="12727426" y="7408349"/>
          <a:ext cx="1546513" cy="8830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190500</xdr:colOff>
      <xdr:row>36</xdr:row>
      <xdr:rowOff>73819</xdr:rowOff>
    </xdr:from>
    <xdr:to>
      <xdr:col>22</xdr:col>
      <xdr:colOff>219075</xdr:colOff>
      <xdr:row>39</xdr:row>
      <xdr:rowOff>2381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AF662B42-5532-47A5-8DED-3B2EBD91BAEF}"/>
            </a:ext>
          </a:extLst>
        </xdr:cNvPr>
        <xdr:cNvSpPr/>
      </xdr:nvSpPr>
      <xdr:spPr>
        <a:xfrm>
          <a:off x="14001750" y="7848600"/>
          <a:ext cx="1409700" cy="57150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雲仙市</a:t>
          </a:r>
        </a:p>
      </xdr:txBody>
    </xdr:sp>
    <xdr:clientData/>
  </xdr:twoCellAnchor>
  <xdr:oneCellAnchor>
    <xdr:from>
      <xdr:col>18</xdr:col>
      <xdr:colOff>576973</xdr:colOff>
      <xdr:row>35</xdr:row>
      <xdr:rowOff>119092</xdr:rowOff>
    </xdr:from>
    <xdr:ext cx="1450432" cy="524155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9FF2E0-1773-474A-8BAF-82B9E408F8F2}"/>
            </a:ext>
          </a:extLst>
        </xdr:cNvPr>
        <xdr:cNvSpPr txBox="1"/>
      </xdr:nvSpPr>
      <xdr:spPr>
        <a:xfrm rot="20796001">
          <a:off x="12921373" y="7529542"/>
          <a:ext cx="1450432" cy="524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35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4F7B3A11-239E-4CF3-AEC6-9CA7AC154749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559592</xdr:colOff>
      <xdr:row>56</xdr:row>
      <xdr:rowOff>2380</xdr:rowOff>
    </xdr:from>
    <xdr:to>
      <xdr:col>28</xdr:col>
      <xdr:colOff>59529</xdr:colOff>
      <xdr:row>60</xdr:row>
      <xdr:rowOff>166686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EF312E79-7E40-4465-91FD-0B0BE08465B0}"/>
            </a:ext>
          </a:extLst>
        </xdr:cNvPr>
        <xdr:cNvSpPr/>
      </xdr:nvSpPr>
      <xdr:spPr>
        <a:xfrm rot="10800000">
          <a:off x="17133092" y="12039599"/>
          <a:ext cx="2262187" cy="8667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ADFBA784-E40C-4CB0-8EB5-ED6EF439FB7F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E0A5216-9775-4E46-8B23-E322D23FC0F8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85E44D40-3E20-4675-9FC1-87C92EF938B8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21</xdr:col>
      <xdr:colOff>632630</xdr:colOff>
      <xdr:row>34</xdr:row>
      <xdr:rowOff>203752</xdr:rowOff>
    </xdr:from>
    <xdr:ext cx="1477619" cy="39535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BC815F-D157-4B22-A782-9CBFDDB0B20C}"/>
            </a:ext>
          </a:extLst>
        </xdr:cNvPr>
        <xdr:cNvSpPr txBox="1"/>
      </xdr:nvSpPr>
      <xdr:spPr>
        <a:xfrm rot="228328">
          <a:off x="15034430" y="7404652"/>
          <a:ext cx="1477619" cy="395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兵庫県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305292</xdr:colOff>
      <xdr:row>20</xdr:row>
      <xdr:rowOff>41468</xdr:rowOff>
    </xdr:from>
    <xdr:to>
      <xdr:col>21</xdr:col>
      <xdr:colOff>297956</xdr:colOff>
      <xdr:row>23</xdr:row>
      <xdr:rowOff>46448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47278912-6D3B-4F3E-9F23-57AAE16A0BFB}"/>
            </a:ext>
          </a:extLst>
        </xdr:cNvPr>
        <xdr:cNvSpPr/>
      </xdr:nvSpPr>
      <xdr:spPr>
        <a:xfrm rot="2264074">
          <a:off x="5105892" y="4308668"/>
          <a:ext cx="9593864" cy="63363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251631</xdr:colOff>
      <xdr:row>10</xdr:row>
      <xdr:rowOff>137077</xdr:rowOff>
    </xdr:from>
    <xdr:ext cx="1477619" cy="39535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C915B54-8A64-4AE1-9EB5-5688E2DBCEFD}"/>
            </a:ext>
          </a:extLst>
        </xdr:cNvPr>
        <xdr:cNvSpPr txBox="1"/>
      </xdr:nvSpPr>
      <xdr:spPr>
        <a:xfrm rot="2202412">
          <a:off x="6423831" y="2308777"/>
          <a:ext cx="1477619" cy="395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壱岐市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668862</xdr:colOff>
      <xdr:row>39</xdr:row>
      <xdr:rowOff>31456</xdr:rowOff>
    </xdr:from>
    <xdr:to>
      <xdr:col>20</xdr:col>
      <xdr:colOff>157975</xdr:colOff>
      <xdr:row>43</xdr:row>
      <xdr:rowOff>39475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F72A0A21-3603-4831-A533-05F0BDFD8900}"/>
            </a:ext>
          </a:extLst>
        </xdr:cNvPr>
        <xdr:cNvSpPr/>
      </xdr:nvSpPr>
      <xdr:spPr>
        <a:xfrm rot="9901868">
          <a:off x="12327462" y="8280106"/>
          <a:ext cx="1546513" cy="84621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141666</xdr:colOff>
      <xdr:row>39</xdr:row>
      <xdr:rowOff>95438</xdr:rowOff>
    </xdr:from>
    <xdr:ext cx="1450432" cy="664012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6EFC58C-BA73-4FA6-940A-B62E5C0C8F59}"/>
            </a:ext>
          </a:extLst>
        </xdr:cNvPr>
        <xdr:cNvSpPr txBox="1"/>
      </xdr:nvSpPr>
      <xdr:spPr>
        <a:xfrm rot="20796001">
          <a:off x="12486066" y="8344088"/>
          <a:ext cx="1450432" cy="6640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24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19</xdr:col>
      <xdr:colOff>571500</xdr:colOff>
      <xdr:row>40</xdr:row>
      <xdr:rowOff>152400</xdr:rowOff>
    </xdr:from>
    <xdr:to>
      <xdr:col>22</xdr:col>
      <xdr:colOff>533397</xdr:colOff>
      <xdr:row>46</xdr:row>
      <xdr:rowOff>133349</xdr:rowOff>
    </xdr:to>
    <xdr:sp macro="" textlink="">
      <xdr:nvSpPr>
        <xdr:cNvPr id="41" name="矢印: 右 40">
          <a:extLst>
            <a:ext uri="{FF2B5EF4-FFF2-40B4-BE49-F238E27FC236}">
              <a16:creationId xmlns:a16="http://schemas.microsoft.com/office/drawing/2014/main" id="{A16B7550-B4B0-489A-9216-042D73B7812E}"/>
            </a:ext>
          </a:extLst>
        </xdr:cNvPr>
        <xdr:cNvSpPr/>
      </xdr:nvSpPr>
      <xdr:spPr>
        <a:xfrm rot="16200000">
          <a:off x="13992224" y="8220076"/>
          <a:ext cx="1238249" cy="20192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476246</xdr:colOff>
      <xdr:row>42</xdr:row>
      <xdr:rowOff>200025</xdr:rowOff>
    </xdr:from>
    <xdr:ext cx="950132" cy="75931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794E5860-EBD7-490B-A32F-F0EBBEA0DE4C}"/>
            </a:ext>
          </a:extLst>
        </xdr:cNvPr>
        <xdr:cNvSpPr txBox="1"/>
      </xdr:nvSpPr>
      <xdr:spPr>
        <a:xfrm>
          <a:off x="14192246" y="9077325"/>
          <a:ext cx="950132" cy="75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外国　</a:t>
          </a:r>
          <a:endParaRPr kumimoji="1" lang="en-US" altLang="ja-JP" sz="20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165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57149</xdr:colOff>
      <xdr:row>1</xdr:row>
      <xdr:rowOff>19050</xdr:rowOff>
    </xdr:from>
    <xdr:to>
      <xdr:col>24</xdr:col>
      <xdr:colOff>47624</xdr:colOff>
      <xdr:row>50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9518A66-A35C-4074-9FA8-130F8FA05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49" y="190500"/>
          <a:ext cx="15078075" cy="10553700"/>
        </a:xfrm>
        <a:prstGeom prst="rect">
          <a:avLst/>
        </a:prstGeom>
      </xdr:spPr>
    </xdr:pic>
    <xdr:clientData/>
  </xdr:twoCellAnchor>
  <xdr:oneCellAnchor>
    <xdr:from>
      <xdr:col>10</xdr:col>
      <xdr:colOff>150442</xdr:colOff>
      <xdr:row>1</xdr:row>
      <xdr:rowOff>69055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F6C1AB-15B7-4855-BDCF-1FFB98BE403C}"/>
            </a:ext>
          </a:extLst>
        </xdr:cNvPr>
        <xdr:cNvSpPr/>
      </xdr:nvSpPr>
      <xdr:spPr>
        <a:xfrm>
          <a:off x="7056067" y="235743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南島原市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390530</xdr:colOff>
      <xdr:row>13</xdr:row>
      <xdr:rowOff>23812</xdr:rowOff>
    </xdr:from>
    <xdr:to>
      <xdr:col>22</xdr:col>
      <xdr:colOff>447681</xdr:colOff>
      <xdr:row>40</xdr:row>
      <xdr:rowOff>81390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216B4C05-17EA-4E9A-98B0-DF62AEDBC654}"/>
            </a:ext>
          </a:extLst>
        </xdr:cNvPr>
        <xdr:cNvSpPr/>
      </xdr:nvSpPr>
      <xdr:spPr>
        <a:xfrm rot="16200000">
          <a:off x="12306092" y="5310400"/>
          <a:ext cx="5715428" cy="74295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240034</xdr:colOff>
      <xdr:row>32</xdr:row>
      <xdr:rowOff>73996</xdr:rowOff>
    </xdr:from>
    <xdr:to>
      <xdr:col>21</xdr:col>
      <xdr:colOff>98408</xdr:colOff>
      <xdr:row>42</xdr:row>
      <xdr:rowOff>145162</xdr:rowOff>
    </xdr:to>
    <xdr:sp macro="" textlink="">
      <xdr:nvSpPr>
        <xdr:cNvPr id="6" name="矢印: 右 5">
          <a:extLst>
            <a:ext uri="{FF2B5EF4-FFF2-40B4-BE49-F238E27FC236}">
              <a16:creationId xmlns:a16="http://schemas.microsoft.com/office/drawing/2014/main" id="{4EF48508-4FDE-4F07-96B4-8CEC6B1EBD9E}"/>
            </a:ext>
          </a:extLst>
        </xdr:cNvPr>
        <xdr:cNvSpPr/>
      </xdr:nvSpPr>
      <xdr:spPr>
        <a:xfrm rot="2702433">
          <a:off x="13144788" y="7667042"/>
          <a:ext cx="2166666" cy="54417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543888</xdr:colOff>
      <xdr:row>19</xdr:row>
      <xdr:rowOff>159547</xdr:rowOff>
    </xdr:from>
    <xdr:ext cx="561975" cy="3000374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7AD19DF-9D94-46F0-8966-CB42E3177906}"/>
            </a:ext>
          </a:extLst>
        </xdr:cNvPr>
        <xdr:cNvSpPr txBox="1"/>
      </xdr:nvSpPr>
      <xdr:spPr>
        <a:xfrm>
          <a:off x="14945688" y="4236247"/>
          <a:ext cx="561975" cy="3000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38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46380</xdr:colOff>
      <xdr:row>36</xdr:row>
      <xdr:rowOff>119734</xdr:rowOff>
    </xdr:from>
    <xdr:to>
      <xdr:col>23</xdr:col>
      <xdr:colOff>470081</xdr:colOff>
      <xdr:row>41</xdr:row>
      <xdr:rowOff>159385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6F21C058-EA0E-4468-9D76-686F202A09D0}"/>
            </a:ext>
          </a:extLst>
        </xdr:cNvPr>
        <xdr:cNvSpPr/>
      </xdr:nvSpPr>
      <xdr:spPr>
        <a:xfrm rot="17203470">
          <a:off x="15145030" y="7728684"/>
          <a:ext cx="1087401" cy="110950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484335</xdr:colOff>
      <xdr:row>42</xdr:row>
      <xdr:rowOff>199214</xdr:rowOff>
    </xdr:from>
    <xdr:to>
      <xdr:col>21</xdr:col>
      <xdr:colOff>188713</xdr:colOff>
      <xdr:row>51</xdr:row>
      <xdr:rowOff>48936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9B7ACAAB-FAF8-4D91-9BCB-F3A213253F10}"/>
            </a:ext>
          </a:extLst>
        </xdr:cNvPr>
        <xdr:cNvSpPr/>
      </xdr:nvSpPr>
      <xdr:spPr>
        <a:xfrm rot="7311660">
          <a:off x="13184688" y="9406361"/>
          <a:ext cx="1735672" cy="107597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80962</xdr:colOff>
      <xdr:row>41</xdr:row>
      <xdr:rowOff>150018</xdr:rowOff>
    </xdr:from>
    <xdr:to>
      <xdr:col>23</xdr:col>
      <xdr:colOff>119062</xdr:colOff>
      <xdr:row>44</xdr:row>
      <xdr:rowOff>54769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424057FB-0CC9-4CC8-8431-695F1C0BE4D9}"/>
            </a:ext>
          </a:extLst>
        </xdr:cNvPr>
        <xdr:cNvSpPr/>
      </xdr:nvSpPr>
      <xdr:spPr>
        <a:xfrm>
          <a:off x="14582775" y="8996362"/>
          <a:ext cx="1419225" cy="547688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南島原市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A11111EB-9D7D-4420-A438-0BA030B8A440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619123</xdr:colOff>
      <xdr:row>55</xdr:row>
      <xdr:rowOff>157162</xdr:rowOff>
    </xdr:from>
    <xdr:to>
      <xdr:col>28</xdr:col>
      <xdr:colOff>119060</xdr:colOff>
      <xdr:row>61</xdr:row>
      <xdr:rowOff>35718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4A5C320F-04F2-4EA7-A783-B8CB34F22D9C}"/>
            </a:ext>
          </a:extLst>
        </xdr:cNvPr>
        <xdr:cNvSpPr/>
      </xdr:nvSpPr>
      <xdr:spPr>
        <a:xfrm rot="10800000">
          <a:off x="17192623" y="12027693"/>
          <a:ext cx="2262187" cy="91440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25049CF7-3B38-496C-8DB5-5E08E787DF1E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1051E8AE-9609-42FF-B9D6-E779F4349272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85D60E0-3CB8-44B3-8F01-D5B17C75B4E5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22</xdr:col>
      <xdr:colOff>28575</xdr:colOff>
      <xdr:row>38</xdr:row>
      <xdr:rowOff>118161</xdr:rowOff>
    </xdr:from>
    <xdr:ext cx="1111083" cy="853389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D07D422-4063-40BE-84A3-603837173C2F}"/>
            </a:ext>
          </a:extLst>
        </xdr:cNvPr>
        <xdr:cNvSpPr txBox="1"/>
      </xdr:nvSpPr>
      <xdr:spPr>
        <a:xfrm>
          <a:off x="15116175" y="8157261"/>
          <a:ext cx="1111083" cy="8533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島原市</a:t>
          </a:r>
          <a:endParaRPr kumimoji="1" lang="en-US" altLang="ja-JP" sz="20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19</xdr:col>
      <xdr:colOff>400049</xdr:colOff>
      <xdr:row>42</xdr:row>
      <xdr:rowOff>145256</xdr:rowOff>
    </xdr:from>
    <xdr:ext cx="561975" cy="300037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490E168-0511-4A52-9287-9F849DD1857D}"/>
            </a:ext>
          </a:extLst>
        </xdr:cNvPr>
        <xdr:cNvSpPr txBox="1"/>
      </xdr:nvSpPr>
      <xdr:spPr>
        <a:xfrm rot="1938958">
          <a:off x="13430249" y="9041606"/>
          <a:ext cx="561975" cy="3000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外国　</a:t>
          </a:r>
          <a:r>
            <a:rPr kumimoji="1" lang="en-US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25</a:t>
          </a: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19</xdr:col>
      <xdr:colOff>217095</xdr:colOff>
      <xdr:row>36</xdr:row>
      <xdr:rowOff>167369</xdr:rowOff>
    </xdr:from>
    <xdr:ext cx="2407725" cy="561975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48F20FFA-23B6-481A-A127-8EAAA606521B}"/>
            </a:ext>
          </a:extLst>
        </xdr:cNvPr>
        <xdr:cNvSpPr txBox="1"/>
      </xdr:nvSpPr>
      <xdr:spPr>
        <a:xfrm rot="18889090">
          <a:off x="14170170" y="6883544"/>
          <a:ext cx="561975" cy="240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諫早市　</a:t>
          </a:r>
          <a:r>
            <a:rPr kumimoji="1" lang="en-US" altLang="ja-JP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21</a:t>
          </a: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4</xdr:col>
      <xdr:colOff>102519</xdr:colOff>
      <xdr:row>32</xdr:row>
      <xdr:rowOff>192393</xdr:rowOff>
    </xdr:from>
    <xdr:to>
      <xdr:col>20</xdr:col>
      <xdr:colOff>409939</xdr:colOff>
      <xdr:row>35</xdr:row>
      <xdr:rowOff>46662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E5D5B6E3-8B16-4225-8633-CAE21C28E797}"/>
            </a:ext>
          </a:extLst>
        </xdr:cNvPr>
        <xdr:cNvSpPr/>
      </xdr:nvSpPr>
      <xdr:spPr>
        <a:xfrm rot="994745">
          <a:off x="2845719" y="6974193"/>
          <a:ext cx="11280220" cy="48291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106796</xdr:colOff>
      <xdr:row>28</xdr:row>
      <xdr:rowOff>183241</xdr:rowOff>
    </xdr:from>
    <xdr:to>
      <xdr:col>19</xdr:col>
      <xdr:colOff>650970</xdr:colOff>
      <xdr:row>42</xdr:row>
      <xdr:rowOff>91369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2A1017D3-90FD-4196-8726-46728D24DF12}"/>
            </a:ext>
          </a:extLst>
        </xdr:cNvPr>
        <xdr:cNvSpPr/>
      </xdr:nvSpPr>
      <xdr:spPr>
        <a:xfrm rot="3453558">
          <a:off x="11988169" y="7275668"/>
          <a:ext cx="2841828" cy="54417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226219</xdr:colOff>
      <xdr:row>29</xdr:row>
      <xdr:rowOff>195261</xdr:rowOff>
    </xdr:from>
    <xdr:ext cx="561975" cy="3000374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3006FFB-89EC-4F53-8F0A-5EF049EBCAF8}"/>
            </a:ext>
          </a:extLst>
        </xdr:cNvPr>
        <xdr:cNvSpPr txBox="1"/>
      </xdr:nvSpPr>
      <xdr:spPr>
        <a:xfrm rot="19568588">
          <a:off x="13256419" y="6348411"/>
          <a:ext cx="561975" cy="3000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東彼杵郡　</a:t>
          </a:r>
          <a:r>
            <a:rPr kumimoji="1" lang="en-US" altLang="ja-JP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8</a:t>
          </a: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11</xdr:col>
      <xdr:colOff>104774</xdr:colOff>
      <xdr:row>33</xdr:row>
      <xdr:rowOff>133349</xdr:rowOff>
    </xdr:from>
    <xdr:ext cx="2691838" cy="484748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3EA9EE3-F5B9-4C7E-BA3D-09AD97806CF3}"/>
            </a:ext>
          </a:extLst>
        </xdr:cNvPr>
        <xdr:cNvSpPr txBox="1"/>
      </xdr:nvSpPr>
      <xdr:spPr>
        <a:xfrm rot="17170973">
          <a:off x="8752119" y="6021154"/>
          <a:ext cx="484748" cy="26918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対馬市　</a:t>
          </a:r>
          <a:r>
            <a:rPr kumimoji="1" lang="en-US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9</a:t>
          </a:r>
          <a:r>
            <a:rPr kumimoji="1" lang="ja-JP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24</xdr:col>
      <xdr:colOff>0</xdr:colOff>
      <xdr:row>51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EB87A9B-5214-4775-8E61-F8A17CC6B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87600" cy="10715625"/>
        </a:xfrm>
        <a:prstGeom prst="rect">
          <a:avLst/>
        </a:prstGeom>
      </xdr:spPr>
    </xdr:pic>
    <xdr:clientData/>
  </xdr:twoCellAnchor>
  <xdr:oneCellAnchor>
    <xdr:from>
      <xdr:col>10</xdr:col>
      <xdr:colOff>427634</xdr:colOff>
      <xdr:row>0</xdr:row>
      <xdr:rowOff>154782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75BC52D-724A-46B5-BD56-5A50351343F8}"/>
            </a:ext>
          </a:extLst>
        </xdr:cNvPr>
        <xdr:cNvSpPr/>
      </xdr:nvSpPr>
      <xdr:spPr>
        <a:xfrm>
          <a:off x="7333259" y="154782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長与町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17</xdr:col>
      <xdr:colOff>56387</xdr:colOff>
      <xdr:row>7</xdr:row>
      <xdr:rowOff>56781</xdr:rowOff>
    </xdr:from>
    <xdr:to>
      <xdr:col>20</xdr:col>
      <xdr:colOff>162923</xdr:colOff>
      <xdr:row>34</xdr:row>
      <xdr:rowOff>207443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689F05A-4FD3-4A6C-AA18-894A85DA6A6F}"/>
            </a:ext>
          </a:extLst>
        </xdr:cNvPr>
        <xdr:cNvSpPr/>
      </xdr:nvSpPr>
      <xdr:spPr>
        <a:xfrm rot="16805829">
          <a:off x="9892699" y="3422119"/>
          <a:ext cx="5808512" cy="216393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451829</xdr:colOff>
      <xdr:row>14</xdr:row>
      <xdr:rowOff>91188</xdr:rowOff>
    </xdr:from>
    <xdr:ext cx="1243804" cy="372232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C7D4D8A-A8B4-44A5-BC74-E4007E7EA610}"/>
            </a:ext>
          </a:extLst>
        </xdr:cNvPr>
        <xdr:cNvSpPr txBox="1"/>
      </xdr:nvSpPr>
      <xdr:spPr>
        <a:xfrm rot="614289">
          <a:off x="12110429" y="3120138"/>
          <a:ext cx="1243804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  </a:t>
          </a:r>
          <a:endParaRPr kumimoji="1" lang="en-US" altLang="ja-JP" sz="24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161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5</xdr:col>
      <xdr:colOff>666591</xdr:colOff>
      <xdr:row>38</xdr:row>
      <xdr:rowOff>191009</xdr:rowOff>
    </xdr:from>
    <xdr:to>
      <xdr:col>16</xdr:col>
      <xdr:colOff>599364</xdr:colOff>
      <xdr:row>42</xdr:row>
      <xdr:rowOff>178915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A2A03BF9-52F1-471F-A283-2DAE3DD5B33C}"/>
            </a:ext>
          </a:extLst>
        </xdr:cNvPr>
        <xdr:cNvSpPr/>
      </xdr:nvSpPr>
      <xdr:spPr>
        <a:xfrm rot="20963051">
          <a:off x="4095591" y="8230109"/>
          <a:ext cx="7476573" cy="82610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39703</xdr:colOff>
      <xdr:row>34</xdr:row>
      <xdr:rowOff>111763</xdr:rowOff>
    </xdr:from>
    <xdr:to>
      <xdr:col>24</xdr:col>
      <xdr:colOff>325331</xdr:colOff>
      <xdr:row>38</xdr:row>
      <xdr:rowOff>96121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68CE6863-0C3B-4AF5-8E4D-F55F54861F2F}"/>
            </a:ext>
          </a:extLst>
        </xdr:cNvPr>
        <xdr:cNvSpPr/>
      </xdr:nvSpPr>
      <xdr:spPr>
        <a:xfrm rot="21341793">
          <a:off x="13069903" y="7312663"/>
          <a:ext cx="3714628" cy="82255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232142</xdr:colOff>
      <xdr:row>38</xdr:row>
      <xdr:rowOff>99790</xdr:rowOff>
    </xdr:from>
    <xdr:to>
      <xdr:col>18</xdr:col>
      <xdr:colOff>581654</xdr:colOff>
      <xdr:row>42</xdr:row>
      <xdr:rowOff>37432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A4A836C5-844B-4A13-970E-BFB412E3BE56}"/>
            </a:ext>
          </a:extLst>
        </xdr:cNvPr>
        <xdr:cNvSpPr/>
      </xdr:nvSpPr>
      <xdr:spPr>
        <a:xfrm rot="6245969">
          <a:off x="12020477" y="8009155"/>
          <a:ext cx="775842" cy="1035312"/>
        </a:xfrm>
        <a:prstGeom prst="rightArrow">
          <a:avLst>
            <a:gd name="adj1" fmla="val 50000"/>
            <a:gd name="adj2" fmla="val 45345"/>
          </a:avLst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17</xdr:col>
      <xdr:colOff>95249</xdr:colOff>
      <xdr:row>34</xdr:row>
      <xdr:rowOff>214313</xdr:rowOff>
    </xdr:from>
    <xdr:to>
      <xdr:col>18</xdr:col>
      <xdr:colOff>621506</xdr:colOff>
      <xdr:row>38</xdr:row>
      <xdr:rowOff>28576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162EB53F-7ACD-483A-9E72-A4F131E8BA3E}"/>
            </a:ext>
          </a:extLst>
        </xdr:cNvPr>
        <xdr:cNvSpPr/>
      </xdr:nvSpPr>
      <xdr:spPr>
        <a:xfrm>
          <a:off x="11834812" y="8334376"/>
          <a:ext cx="1216819" cy="76676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長与町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3BDE26A6-B9A9-42E5-A275-80626B1D0B84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642936</xdr:colOff>
      <xdr:row>56</xdr:row>
      <xdr:rowOff>26192</xdr:rowOff>
    </xdr:from>
    <xdr:to>
      <xdr:col>28</xdr:col>
      <xdr:colOff>142873</xdr:colOff>
      <xdr:row>61</xdr:row>
      <xdr:rowOff>23811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1B77D990-3A1A-4738-AE6E-40AF2287CE0F}"/>
            </a:ext>
          </a:extLst>
        </xdr:cNvPr>
        <xdr:cNvSpPr/>
      </xdr:nvSpPr>
      <xdr:spPr>
        <a:xfrm rot="10800000">
          <a:off x="17216436" y="12063411"/>
          <a:ext cx="2262187" cy="8667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AB53FB60-80C9-4ED6-A0A7-B09E17A45171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3C017E14-3052-4005-A2F5-F29AB68142A3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AA58328E-C0E1-49B0-9A8D-B6C63EEFE09A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17</xdr:col>
      <xdr:colOff>224641</xdr:colOff>
      <xdr:row>38</xdr:row>
      <xdr:rowOff>152510</xdr:rowOff>
    </xdr:from>
    <xdr:ext cx="1088369" cy="85793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92C5668-0F2B-4860-A47A-34A83715F377}"/>
            </a:ext>
          </a:extLst>
        </xdr:cNvPr>
        <xdr:cNvSpPr txBox="1"/>
      </xdr:nvSpPr>
      <xdr:spPr>
        <a:xfrm rot="774263">
          <a:off x="11883241" y="8191610"/>
          <a:ext cx="1088369" cy="8579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79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21</xdr:col>
      <xdr:colOff>414004</xdr:colOff>
      <xdr:row>35</xdr:row>
      <xdr:rowOff>26150</xdr:rowOff>
    </xdr:from>
    <xdr:ext cx="1856644" cy="4586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5A76A16-4648-4970-BB15-DD4BD5BB144B}"/>
            </a:ext>
          </a:extLst>
        </xdr:cNvPr>
        <xdr:cNvSpPr txBox="1"/>
      </xdr:nvSpPr>
      <xdr:spPr>
        <a:xfrm rot="21281181">
          <a:off x="14815804" y="7436600"/>
          <a:ext cx="1856644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32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13</xdr:col>
      <xdr:colOff>224321</xdr:colOff>
      <xdr:row>38</xdr:row>
      <xdr:rowOff>18951</xdr:rowOff>
    </xdr:from>
    <xdr:ext cx="1701416" cy="458629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DF7E865-FAA1-414B-9448-845EA7636B5A}"/>
            </a:ext>
          </a:extLst>
        </xdr:cNvPr>
        <xdr:cNvSpPr txBox="1"/>
      </xdr:nvSpPr>
      <xdr:spPr>
        <a:xfrm rot="20986060">
          <a:off x="9139721" y="8058051"/>
          <a:ext cx="1701416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五島市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19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384454</xdr:colOff>
      <xdr:row>28</xdr:row>
      <xdr:rowOff>83719</xdr:rowOff>
    </xdr:from>
    <xdr:to>
      <xdr:col>16</xdr:col>
      <xdr:colOff>169174</xdr:colOff>
      <xdr:row>32</xdr:row>
      <xdr:rowOff>34026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493BB9F8-2E5E-482C-A8A1-A7035CA5BA2C}"/>
            </a:ext>
          </a:extLst>
        </xdr:cNvPr>
        <xdr:cNvSpPr/>
      </xdr:nvSpPr>
      <xdr:spPr>
        <a:xfrm rot="821721">
          <a:off x="3127654" y="6027319"/>
          <a:ext cx="8014320" cy="78850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586272</xdr:colOff>
      <xdr:row>31</xdr:row>
      <xdr:rowOff>123727</xdr:rowOff>
    </xdr:from>
    <xdr:ext cx="1701416" cy="458629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859A8BB4-9AC2-471A-BB06-FAFE535CD36C}"/>
            </a:ext>
          </a:extLst>
        </xdr:cNvPr>
        <xdr:cNvSpPr txBox="1"/>
      </xdr:nvSpPr>
      <xdr:spPr>
        <a:xfrm rot="873205">
          <a:off x="8130072" y="6695977"/>
          <a:ext cx="1701416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対馬市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25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19</xdr:col>
      <xdr:colOff>619241</xdr:colOff>
      <xdr:row>9</xdr:row>
      <xdr:rowOff>97519</xdr:rowOff>
    </xdr:from>
    <xdr:to>
      <xdr:col>20</xdr:col>
      <xdr:colOff>647127</xdr:colOff>
      <xdr:row>35</xdr:row>
      <xdr:rowOff>185107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52BA42D1-2706-4485-A355-42BC78B47642}"/>
            </a:ext>
          </a:extLst>
        </xdr:cNvPr>
        <xdr:cNvSpPr/>
      </xdr:nvSpPr>
      <xdr:spPr>
        <a:xfrm rot="6365264">
          <a:off x="11238340" y="4470770"/>
          <a:ext cx="5535888" cy="71368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208501</xdr:colOff>
      <xdr:row>14</xdr:row>
      <xdr:rowOff>153451</xdr:rowOff>
    </xdr:from>
    <xdr:ext cx="561975" cy="240772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CB891643-1882-4E19-A265-5D956F5487A4}"/>
            </a:ext>
          </a:extLst>
        </xdr:cNvPr>
        <xdr:cNvSpPr txBox="1"/>
      </xdr:nvSpPr>
      <xdr:spPr>
        <a:xfrm rot="969829">
          <a:off x="13924501" y="3182401"/>
          <a:ext cx="561975" cy="240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北海道　</a:t>
          </a:r>
          <a:r>
            <a:rPr kumimoji="1" lang="en-US" altLang="ja-JP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11</a:t>
          </a:r>
          <a:r>
            <a:rPr kumimoji="1" lang="ja-JP" altLang="en-US" sz="18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676274</xdr:colOff>
      <xdr:row>1</xdr:row>
      <xdr:rowOff>28575</xdr:rowOff>
    </xdr:from>
    <xdr:to>
      <xdr:col>23</xdr:col>
      <xdr:colOff>666749</xdr:colOff>
      <xdr:row>51</xdr:row>
      <xdr:rowOff>19050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78E20A7-67E4-49D9-AD4F-A9A8D133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2074" y="200025"/>
          <a:ext cx="15078075" cy="10582275"/>
        </a:xfrm>
        <a:prstGeom prst="rect">
          <a:avLst/>
        </a:prstGeom>
      </xdr:spPr>
    </xdr:pic>
    <xdr:clientData/>
  </xdr:twoCellAnchor>
  <xdr:oneCellAnchor>
    <xdr:from>
      <xdr:col>10</xdr:col>
      <xdr:colOff>403821</xdr:colOff>
      <xdr:row>1</xdr:row>
      <xdr:rowOff>0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9E37328-1BE7-493D-8134-6C0AB7C97E6E}"/>
            </a:ext>
          </a:extLst>
        </xdr:cNvPr>
        <xdr:cNvSpPr/>
      </xdr:nvSpPr>
      <xdr:spPr>
        <a:xfrm>
          <a:off x="7309446" y="166688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時津町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17</xdr:col>
      <xdr:colOff>540045</xdr:colOff>
      <xdr:row>9</xdr:row>
      <xdr:rowOff>14032</xdr:rowOff>
    </xdr:from>
    <xdr:to>
      <xdr:col>19</xdr:col>
      <xdr:colOff>163864</xdr:colOff>
      <xdr:row>36</xdr:row>
      <xdr:rowOff>193269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C23C0EE0-5C59-4871-A08A-085D82983ACF}"/>
            </a:ext>
          </a:extLst>
        </xdr:cNvPr>
        <xdr:cNvSpPr/>
      </xdr:nvSpPr>
      <xdr:spPr>
        <a:xfrm rot="17464305">
          <a:off x="9799243" y="4482741"/>
          <a:ext cx="5965674" cy="100494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156419</xdr:colOff>
      <xdr:row>13</xdr:row>
      <xdr:rowOff>92437</xdr:rowOff>
    </xdr:from>
    <xdr:ext cx="561975" cy="3722324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A25D339A-9E56-4968-88E1-395B4C0B7C47}"/>
            </a:ext>
          </a:extLst>
        </xdr:cNvPr>
        <xdr:cNvSpPr txBox="1"/>
      </xdr:nvSpPr>
      <xdr:spPr>
        <a:xfrm rot="1264305">
          <a:off x="12500819" y="2911837"/>
          <a:ext cx="561975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県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63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626312</xdr:colOff>
      <xdr:row>21</xdr:row>
      <xdr:rowOff>137875</xdr:rowOff>
    </xdr:from>
    <xdr:to>
      <xdr:col>15</xdr:col>
      <xdr:colOff>548329</xdr:colOff>
      <xdr:row>35</xdr:row>
      <xdr:rowOff>147686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B65874FE-21F7-4300-B90C-E7B2638F553A}"/>
            </a:ext>
          </a:extLst>
        </xdr:cNvPr>
        <xdr:cNvSpPr/>
      </xdr:nvSpPr>
      <xdr:spPr>
        <a:xfrm rot="4745931">
          <a:off x="9059665" y="5782472"/>
          <a:ext cx="2943511" cy="60781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422580</xdr:colOff>
      <xdr:row>26</xdr:row>
      <xdr:rowOff>6464</xdr:rowOff>
    </xdr:from>
    <xdr:to>
      <xdr:col>24</xdr:col>
      <xdr:colOff>283591</xdr:colOff>
      <xdr:row>29</xdr:row>
      <xdr:rowOff>132099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C8C053F7-6647-4B14-AF43-C720BF6B9663}"/>
            </a:ext>
          </a:extLst>
        </xdr:cNvPr>
        <xdr:cNvSpPr/>
      </xdr:nvSpPr>
      <xdr:spPr>
        <a:xfrm rot="19114946">
          <a:off x="11395380" y="5530964"/>
          <a:ext cx="5347411" cy="7542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476249</xdr:colOff>
      <xdr:row>35</xdr:row>
      <xdr:rowOff>-1</xdr:rowOff>
    </xdr:from>
    <xdr:to>
      <xdr:col>17</xdr:col>
      <xdr:colOff>304800</xdr:colOff>
      <xdr:row>37</xdr:row>
      <xdr:rowOff>233362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B24AA58-07B0-448B-930A-9CEC1E56BB1F}"/>
            </a:ext>
          </a:extLst>
        </xdr:cNvPr>
        <xdr:cNvSpPr/>
      </xdr:nvSpPr>
      <xdr:spPr>
        <a:xfrm>
          <a:off x="10834687" y="8358187"/>
          <a:ext cx="1209676" cy="70961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時津町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CEB0C990-0464-46E5-B6E3-64A6AA8B3FE1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619123</xdr:colOff>
      <xdr:row>55</xdr:row>
      <xdr:rowOff>157161</xdr:rowOff>
    </xdr:from>
    <xdr:to>
      <xdr:col>28</xdr:col>
      <xdr:colOff>119060</xdr:colOff>
      <xdr:row>61</xdr:row>
      <xdr:rowOff>11904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F5C4E979-8757-494F-A1D5-3BA84418F062}"/>
            </a:ext>
          </a:extLst>
        </xdr:cNvPr>
        <xdr:cNvSpPr/>
      </xdr:nvSpPr>
      <xdr:spPr>
        <a:xfrm rot="10800000">
          <a:off x="17192623" y="12027692"/>
          <a:ext cx="2262187" cy="89058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D8B56B57-9B7B-4CAC-937C-EC87BEE57D58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B496C4B-9DA7-4347-ABC4-00540D042BE1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EE18B8AB-9833-4A68-89A2-5D3DEA1785C1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17</xdr:col>
      <xdr:colOff>585694</xdr:colOff>
      <xdr:row>37</xdr:row>
      <xdr:rowOff>39094</xdr:rowOff>
    </xdr:from>
    <xdr:to>
      <xdr:col>18</xdr:col>
      <xdr:colOff>671635</xdr:colOff>
      <xdr:row>52</xdr:row>
      <xdr:rowOff>45970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8B90F04F-ADD8-4CA1-98BE-3F2D2A6B3EF7}"/>
            </a:ext>
          </a:extLst>
        </xdr:cNvPr>
        <xdr:cNvSpPr/>
      </xdr:nvSpPr>
      <xdr:spPr>
        <a:xfrm rot="14656818">
          <a:off x="11055102" y="9076886"/>
          <a:ext cx="3150126" cy="77174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203034</xdr:colOff>
      <xdr:row>24</xdr:row>
      <xdr:rowOff>204419</xdr:rowOff>
    </xdr:from>
    <xdr:ext cx="2496564" cy="458629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239596D-64CB-4832-A567-5FA88D9F0EA2}"/>
            </a:ext>
          </a:extLst>
        </xdr:cNvPr>
        <xdr:cNvSpPr txBox="1"/>
      </xdr:nvSpPr>
      <xdr:spPr>
        <a:xfrm rot="19071477">
          <a:off x="13233234" y="5309819"/>
          <a:ext cx="2496564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兵庫県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18</xdr:col>
      <xdr:colOff>300584</xdr:colOff>
      <xdr:row>38</xdr:row>
      <xdr:rowOff>68189</xdr:rowOff>
    </xdr:from>
    <xdr:ext cx="639049" cy="3391626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1664FFD-76D8-454E-AFD0-87C41D7D6279}"/>
            </a:ext>
          </a:extLst>
        </xdr:cNvPr>
        <xdr:cNvSpPr txBox="1"/>
      </xdr:nvSpPr>
      <xdr:spPr>
        <a:xfrm rot="20022176">
          <a:off x="12644984" y="8126339"/>
          <a:ext cx="639049" cy="33916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長崎市　</a:t>
          </a:r>
          <a:r>
            <a:rPr kumimoji="1" lang="en-US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46</a:t>
          </a:r>
          <a:r>
            <a:rPr kumimoji="1" lang="ja-JP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15</xdr:col>
      <xdr:colOff>171449</xdr:colOff>
      <xdr:row>23</xdr:row>
      <xdr:rowOff>47625</xdr:rowOff>
    </xdr:from>
    <xdr:ext cx="561975" cy="372232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A4113EE-50B5-44C3-B6D8-AC160A944285}"/>
            </a:ext>
          </a:extLst>
        </xdr:cNvPr>
        <xdr:cNvSpPr txBox="1"/>
      </xdr:nvSpPr>
      <xdr:spPr>
        <a:xfrm rot="20957296">
          <a:off x="10458449" y="4962525"/>
          <a:ext cx="561975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佐世保市　</a:t>
          </a:r>
          <a:r>
            <a:rPr kumimoji="1" lang="en-US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16</a:t>
          </a:r>
          <a:r>
            <a:rPr kumimoji="1" lang="ja-JP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666750</xdr:colOff>
      <xdr:row>41</xdr:row>
      <xdr:rowOff>38100</xdr:rowOff>
    </xdr:from>
    <xdr:to>
      <xdr:col>17</xdr:col>
      <xdr:colOff>628647</xdr:colOff>
      <xdr:row>47</xdr:row>
      <xdr:rowOff>19049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62599C2F-6B8A-4893-977A-2512C1E1B94F}"/>
            </a:ext>
          </a:extLst>
        </xdr:cNvPr>
        <xdr:cNvSpPr/>
      </xdr:nvSpPr>
      <xdr:spPr>
        <a:xfrm rot="16200000">
          <a:off x="10658474" y="8315326"/>
          <a:ext cx="1238249" cy="20192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571496</xdr:colOff>
      <xdr:row>43</xdr:row>
      <xdr:rowOff>85725</xdr:rowOff>
    </xdr:from>
    <xdr:ext cx="778803" cy="75931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D21194A-ADB8-4869-AB42-7FA187451870}"/>
            </a:ext>
          </a:extLst>
        </xdr:cNvPr>
        <xdr:cNvSpPr txBox="1"/>
      </xdr:nvSpPr>
      <xdr:spPr>
        <a:xfrm>
          <a:off x="10858496" y="9172575"/>
          <a:ext cx="778803" cy="7593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外国</a:t>
          </a:r>
          <a:endParaRPr kumimoji="1" lang="en-US" altLang="ja-JP" sz="20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127</a:t>
          </a:r>
          <a:endParaRPr kumimoji="1" lang="ja-JP" altLang="en-US" sz="20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15</xdr:col>
      <xdr:colOff>552112</xdr:colOff>
      <xdr:row>24</xdr:row>
      <xdr:rowOff>120693</xdr:rowOff>
    </xdr:from>
    <xdr:to>
      <xdr:col>16</xdr:col>
      <xdr:colOff>474129</xdr:colOff>
      <xdr:row>35</xdr:row>
      <xdr:rowOff>50468</xdr:rowOff>
    </xdr:to>
    <xdr:sp macro="" textlink="">
      <xdr:nvSpPr>
        <xdr:cNvPr id="34" name="矢印: 右 33">
          <a:extLst>
            <a:ext uri="{FF2B5EF4-FFF2-40B4-BE49-F238E27FC236}">
              <a16:creationId xmlns:a16="http://schemas.microsoft.com/office/drawing/2014/main" id="{37DA576D-6CD5-410D-A159-43E3A6672AD0}"/>
            </a:ext>
          </a:extLst>
        </xdr:cNvPr>
        <xdr:cNvSpPr/>
      </xdr:nvSpPr>
      <xdr:spPr>
        <a:xfrm rot="4745931">
          <a:off x="10025608" y="6039597"/>
          <a:ext cx="2234825" cy="60781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142877</xdr:colOff>
      <xdr:row>25</xdr:row>
      <xdr:rowOff>76200</xdr:rowOff>
    </xdr:from>
    <xdr:ext cx="561975" cy="3722324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1335304B-A8C3-4EE9-A1F7-B19DA245C5F4}"/>
            </a:ext>
          </a:extLst>
        </xdr:cNvPr>
        <xdr:cNvSpPr txBox="1"/>
      </xdr:nvSpPr>
      <xdr:spPr>
        <a:xfrm rot="20957296">
          <a:off x="11115677" y="5410200"/>
          <a:ext cx="561975" cy="3722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西彼杵郡　</a:t>
          </a:r>
          <a:r>
            <a:rPr kumimoji="1" lang="en-US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16</a:t>
          </a:r>
          <a:r>
            <a:rPr kumimoji="1" lang="ja-JP" altLang="ja-JP" sz="1600" b="1">
              <a:solidFill>
                <a:schemeClr val="tx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chemeClr val="tx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186818</xdr:colOff>
      <xdr:row>29</xdr:row>
      <xdr:rowOff>151265</xdr:rowOff>
    </xdr:from>
    <xdr:to>
      <xdr:col>24</xdr:col>
      <xdr:colOff>3974</xdr:colOff>
      <xdr:row>33</xdr:row>
      <xdr:rowOff>59443</xdr:rowOff>
    </xdr:to>
    <xdr:sp macro="" textlink="">
      <xdr:nvSpPr>
        <xdr:cNvPr id="36" name="矢印: 右 35">
          <a:extLst>
            <a:ext uri="{FF2B5EF4-FFF2-40B4-BE49-F238E27FC236}">
              <a16:creationId xmlns:a16="http://schemas.microsoft.com/office/drawing/2014/main" id="{C0C0E832-02C0-4E5A-AD08-3C530434B303}"/>
            </a:ext>
          </a:extLst>
        </xdr:cNvPr>
        <xdr:cNvSpPr/>
      </xdr:nvSpPr>
      <xdr:spPr>
        <a:xfrm rot="19114946">
          <a:off x="11845418" y="6304415"/>
          <a:ext cx="4617756" cy="74637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295275</xdr:colOff>
      <xdr:row>26</xdr:row>
      <xdr:rowOff>1</xdr:rowOff>
    </xdr:from>
    <xdr:ext cx="2496564" cy="458629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FB17BDE-FA41-4031-9782-C5257360BAFC}"/>
            </a:ext>
          </a:extLst>
        </xdr:cNvPr>
        <xdr:cNvSpPr txBox="1"/>
      </xdr:nvSpPr>
      <xdr:spPr>
        <a:xfrm rot="19071477">
          <a:off x="14011275" y="5524501"/>
          <a:ext cx="2496564" cy="458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163830</xdr:rowOff>
    </xdr:from>
    <xdr:to>
      <xdr:col>23</xdr:col>
      <xdr:colOff>666750</xdr:colOff>
      <xdr:row>51</xdr:row>
      <xdr:rowOff>104775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F23E2A4-93C1-447A-861E-39150658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63830"/>
          <a:ext cx="15068550" cy="10685145"/>
        </a:xfrm>
        <a:prstGeom prst="rect">
          <a:avLst/>
        </a:prstGeom>
      </xdr:spPr>
    </xdr:pic>
    <xdr:clientData/>
  </xdr:twoCellAnchor>
  <xdr:oneCellAnchor>
    <xdr:from>
      <xdr:col>10</xdr:col>
      <xdr:colOff>67098</xdr:colOff>
      <xdr:row>1</xdr:row>
      <xdr:rowOff>119062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5EF4022-0526-4AA6-800D-430DF4997777}"/>
            </a:ext>
          </a:extLst>
        </xdr:cNvPr>
        <xdr:cNvSpPr/>
      </xdr:nvSpPr>
      <xdr:spPr>
        <a:xfrm>
          <a:off x="6972723" y="285750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東彼杵町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18</xdr:col>
      <xdr:colOff>522144</xdr:colOff>
      <xdr:row>20</xdr:row>
      <xdr:rowOff>205971</xdr:rowOff>
    </xdr:from>
    <xdr:to>
      <xdr:col>21</xdr:col>
      <xdr:colOff>463321</xdr:colOff>
      <xdr:row>24</xdr:row>
      <xdr:rowOff>185855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1E30B8A0-6E3C-4D5C-9679-7BBAE584CB10}"/>
            </a:ext>
          </a:extLst>
        </xdr:cNvPr>
        <xdr:cNvSpPr/>
      </xdr:nvSpPr>
      <xdr:spPr>
        <a:xfrm rot="19264601">
          <a:off x="12866544" y="4473171"/>
          <a:ext cx="1998577" cy="818084"/>
        </a:xfrm>
        <a:prstGeom prst="rightArrow">
          <a:avLst>
            <a:gd name="adj1" fmla="val 50000"/>
            <a:gd name="adj2" fmla="val 46718"/>
          </a:avLst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141644</xdr:colOff>
      <xdr:row>26</xdr:row>
      <xdr:rowOff>125915</xdr:rowOff>
    </xdr:from>
    <xdr:to>
      <xdr:col>21</xdr:col>
      <xdr:colOff>313487</xdr:colOff>
      <xdr:row>30</xdr:row>
      <xdr:rowOff>172463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9AD02216-E27A-40D1-ABA5-F206DC3E2E99}"/>
            </a:ext>
          </a:extLst>
        </xdr:cNvPr>
        <xdr:cNvSpPr/>
      </xdr:nvSpPr>
      <xdr:spPr>
        <a:xfrm rot="843179">
          <a:off x="13171844" y="5650415"/>
          <a:ext cx="1543443" cy="88474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514351</xdr:colOff>
      <xdr:row>27</xdr:row>
      <xdr:rowOff>102021</xdr:rowOff>
    </xdr:from>
    <xdr:ext cx="876299" cy="726653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59D156-F6D7-4198-9580-C9AF0EAA2225}"/>
            </a:ext>
          </a:extLst>
        </xdr:cNvPr>
        <xdr:cNvSpPr txBox="1"/>
      </xdr:nvSpPr>
      <xdr:spPr>
        <a:xfrm>
          <a:off x="13544551" y="5836071"/>
          <a:ext cx="876299" cy="7266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熊本県</a:t>
          </a:r>
          <a:endParaRPr kumimoji="1" lang="en-US" altLang="ja-JP" sz="16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</a:t>
          </a:r>
          <a:r>
            <a:rPr kumimoji="1" lang="ja-JP" altLang="en-US" sz="1600" b="1" baseline="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676284</xdr:colOff>
      <xdr:row>25</xdr:row>
      <xdr:rowOff>92870</xdr:rowOff>
    </xdr:from>
    <xdr:to>
      <xdr:col>19</xdr:col>
      <xdr:colOff>47625</xdr:colOff>
      <xdr:row>28</xdr:row>
      <xdr:rowOff>83345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AE8227F-49E9-4F4C-9908-E73D4219F434}"/>
            </a:ext>
          </a:extLst>
        </xdr:cNvPr>
        <xdr:cNvSpPr/>
      </xdr:nvSpPr>
      <xdr:spPr>
        <a:xfrm>
          <a:off x="11725284" y="6307933"/>
          <a:ext cx="1443029" cy="70485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東彼杵町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259E594-4A8D-4D4B-9CC1-E36774DE7270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535780</xdr:colOff>
      <xdr:row>56</xdr:row>
      <xdr:rowOff>2380</xdr:rowOff>
    </xdr:from>
    <xdr:to>
      <xdr:col>28</xdr:col>
      <xdr:colOff>35717</xdr:colOff>
      <xdr:row>61</xdr:row>
      <xdr:rowOff>23811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2B151196-86E0-45E7-9AEC-319442B457E1}"/>
            </a:ext>
          </a:extLst>
        </xdr:cNvPr>
        <xdr:cNvSpPr/>
      </xdr:nvSpPr>
      <xdr:spPr>
        <a:xfrm rot="10800000">
          <a:off x="17109280" y="12039599"/>
          <a:ext cx="2262187" cy="89058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3F4A9BA1-65E9-4881-9D79-537309696911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D58E957-0E57-4388-92EA-422B6D86328D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C4567B01-29F5-46CF-BF15-FE31CFAD7C33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19</xdr:col>
      <xdr:colOff>316705</xdr:colOff>
      <xdr:row>22</xdr:row>
      <xdr:rowOff>21431</xdr:rowOff>
    </xdr:from>
    <xdr:ext cx="961032" cy="85047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625AE48-38F6-40F2-AC88-C891ACA41298}"/>
            </a:ext>
          </a:extLst>
        </xdr:cNvPr>
        <xdr:cNvSpPr txBox="1"/>
      </xdr:nvSpPr>
      <xdr:spPr>
        <a:xfrm>
          <a:off x="13346905" y="4707731"/>
          <a:ext cx="961032" cy="85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  </a:t>
          </a:r>
          <a:endParaRPr kumimoji="1" lang="en-US" altLang="ja-JP" sz="16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10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411595</xdr:colOff>
      <xdr:row>28</xdr:row>
      <xdr:rowOff>128053</xdr:rowOff>
    </xdr:from>
    <xdr:to>
      <xdr:col>18</xdr:col>
      <xdr:colOff>543879</xdr:colOff>
      <xdr:row>34</xdr:row>
      <xdr:rowOff>13685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051A8A0C-280A-4516-BE2C-F2B75CB42EB7}"/>
            </a:ext>
          </a:extLst>
        </xdr:cNvPr>
        <xdr:cNvSpPr/>
      </xdr:nvSpPr>
      <xdr:spPr>
        <a:xfrm rot="3011490">
          <a:off x="11907771" y="6234077"/>
          <a:ext cx="1142932" cy="818084"/>
        </a:xfrm>
        <a:prstGeom prst="rightArrow">
          <a:avLst>
            <a:gd name="adj1" fmla="val 50000"/>
            <a:gd name="adj2" fmla="val 46718"/>
          </a:avLst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314325</xdr:colOff>
      <xdr:row>29</xdr:row>
      <xdr:rowOff>95250</xdr:rowOff>
    </xdr:from>
    <xdr:ext cx="961032" cy="850478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A640233A-5557-441B-9E5A-04236C2B0EFC}"/>
            </a:ext>
          </a:extLst>
        </xdr:cNvPr>
        <xdr:cNvSpPr txBox="1"/>
      </xdr:nvSpPr>
      <xdr:spPr>
        <a:xfrm>
          <a:off x="11972925" y="6248400"/>
          <a:ext cx="961032" cy="85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26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329490</xdr:colOff>
      <xdr:row>14</xdr:row>
      <xdr:rowOff>139188</xdr:rowOff>
    </xdr:from>
    <xdr:to>
      <xdr:col>23</xdr:col>
      <xdr:colOff>209062</xdr:colOff>
      <xdr:row>19</xdr:row>
      <xdr:rowOff>30818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3224723D-550B-4F81-90D8-15E3B4BAC9B9}"/>
            </a:ext>
          </a:extLst>
        </xdr:cNvPr>
        <xdr:cNvSpPr/>
      </xdr:nvSpPr>
      <xdr:spPr>
        <a:xfrm rot="8367078">
          <a:off x="11895561" y="3091938"/>
          <a:ext cx="3961715" cy="91216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625928</xdr:colOff>
      <xdr:row>15</xdr:row>
      <xdr:rowOff>40822</xdr:rowOff>
    </xdr:from>
    <xdr:ext cx="961032" cy="850478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A840400-CD9A-48A7-8EFE-390A378B3756}"/>
            </a:ext>
          </a:extLst>
        </xdr:cNvPr>
        <xdr:cNvSpPr txBox="1"/>
      </xdr:nvSpPr>
      <xdr:spPr>
        <a:xfrm>
          <a:off x="13552714" y="3197679"/>
          <a:ext cx="961032" cy="85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大分県  </a:t>
          </a:r>
          <a:endParaRPr kumimoji="1" lang="en-US" altLang="ja-JP" sz="16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17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408214</xdr:colOff>
      <xdr:row>29</xdr:row>
      <xdr:rowOff>122464</xdr:rowOff>
    </xdr:from>
    <xdr:to>
      <xdr:col>19</xdr:col>
      <xdr:colOff>585107</xdr:colOff>
      <xdr:row>36</xdr:row>
      <xdr:rowOff>122464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0F050E37-1A11-46C6-A51A-3AFA39948ACE}"/>
            </a:ext>
          </a:extLst>
        </xdr:cNvPr>
        <xdr:cNvSpPr/>
      </xdr:nvSpPr>
      <xdr:spPr>
        <a:xfrm rot="16200000">
          <a:off x="12368893" y="6422571"/>
          <a:ext cx="1428750" cy="8572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606980</xdr:colOff>
      <xdr:row>31</xdr:row>
      <xdr:rowOff>16895</xdr:rowOff>
    </xdr:from>
    <xdr:ext cx="453232" cy="144079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05C321-2D4F-4D02-8BFF-1254C2E13F46}"/>
            </a:ext>
          </a:extLst>
        </xdr:cNvPr>
        <xdr:cNvSpPr txBox="1"/>
      </xdr:nvSpPr>
      <xdr:spPr>
        <a:xfrm>
          <a:off x="12853409" y="6439466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11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408214</xdr:colOff>
      <xdr:row>15</xdr:row>
      <xdr:rowOff>68035</xdr:rowOff>
    </xdr:from>
    <xdr:to>
      <xdr:col>17</xdr:col>
      <xdr:colOff>585107</xdr:colOff>
      <xdr:row>25</xdr:row>
      <xdr:rowOff>163285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698A5BFC-A634-4DAA-B36C-6E3E657A4A70}"/>
            </a:ext>
          </a:extLst>
        </xdr:cNvPr>
        <xdr:cNvSpPr/>
      </xdr:nvSpPr>
      <xdr:spPr>
        <a:xfrm rot="16200000" flipH="1">
          <a:off x="10654392" y="3864428"/>
          <a:ext cx="2136322" cy="8572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620587</xdr:colOff>
      <xdr:row>16</xdr:row>
      <xdr:rowOff>1</xdr:rowOff>
    </xdr:from>
    <xdr:ext cx="453232" cy="1893114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63122605-7A06-4B11-BCC2-B7CE1FBC31B7}"/>
            </a:ext>
          </a:extLst>
        </xdr:cNvPr>
        <xdr:cNvSpPr txBox="1"/>
      </xdr:nvSpPr>
      <xdr:spPr>
        <a:xfrm>
          <a:off x="11506301" y="3360965"/>
          <a:ext cx="453232" cy="18931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東彼杵郡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8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1</xdr:row>
      <xdr:rowOff>0</xdr:rowOff>
    </xdr:from>
    <xdr:to>
      <xdr:col>24</xdr:col>
      <xdr:colOff>9524</xdr:colOff>
      <xdr:row>51</xdr:row>
      <xdr:rowOff>38100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429BC92-88BF-41DF-A38D-3FD3F00EF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599" y="171450"/>
          <a:ext cx="15097125" cy="10629900"/>
        </a:xfrm>
        <a:prstGeom prst="rect">
          <a:avLst/>
        </a:prstGeom>
      </xdr:spPr>
    </xdr:pic>
    <xdr:clientData/>
  </xdr:twoCellAnchor>
  <xdr:oneCellAnchor>
    <xdr:from>
      <xdr:col>10</xdr:col>
      <xdr:colOff>575271</xdr:colOff>
      <xdr:row>1</xdr:row>
      <xdr:rowOff>11906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F4FB463-E405-4981-96F9-15588BF17A15}"/>
            </a:ext>
          </a:extLst>
        </xdr:cNvPr>
        <xdr:cNvSpPr/>
      </xdr:nvSpPr>
      <xdr:spPr>
        <a:xfrm>
          <a:off x="7480896" y="178594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川棚町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18</xdr:col>
      <xdr:colOff>205781</xdr:colOff>
      <xdr:row>20</xdr:row>
      <xdr:rowOff>59142</xdr:rowOff>
    </xdr:from>
    <xdr:to>
      <xdr:col>24</xdr:col>
      <xdr:colOff>142705</xdr:colOff>
      <xdr:row>24</xdr:row>
      <xdr:rowOff>6370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1A25E421-9A34-4D79-A362-D551EF7F8D41}"/>
            </a:ext>
          </a:extLst>
        </xdr:cNvPr>
        <xdr:cNvSpPr/>
      </xdr:nvSpPr>
      <xdr:spPr>
        <a:xfrm rot="20085523">
          <a:off x="12635906" y="5083580"/>
          <a:ext cx="4080299" cy="89972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299413</xdr:colOff>
      <xdr:row>26</xdr:row>
      <xdr:rowOff>153176</xdr:rowOff>
    </xdr:from>
    <xdr:to>
      <xdr:col>20</xdr:col>
      <xdr:colOff>331788</xdr:colOff>
      <xdr:row>32</xdr:row>
      <xdr:rowOff>189979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7CFDABE8-8132-4245-8C94-3775F251025E}"/>
            </a:ext>
          </a:extLst>
        </xdr:cNvPr>
        <xdr:cNvSpPr/>
      </xdr:nvSpPr>
      <xdr:spPr>
        <a:xfrm rot="3208697">
          <a:off x="12698749" y="5622740"/>
          <a:ext cx="1294103" cy="140397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496146</xdr:colOff>
      <xdr:row>28</xdr:row>
      <xdr:rowOff>57684</xdr:rowOff>
    </xdr:from>
    <xdr:ext cx="1031889" cy="780232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477C527-5162-42FE-80D5-E9E8D25DF5E2}"/>
            </a:ext>
          </a:extLst>
        </xdr:cNvPr>
        <xdr:cNvSpPr txBox="1"/>
      </xdr:nvSpPr>
      <xdr:spPr>
        <a:xfrm rot="19677511">
          <a:off x="12840546" y="6001284"/>
          <a:ext cx="1031889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</a:t>
          </a:r>
          <a:endParaRPr kumimoji="1" lang="en-US" altLang="ja-JP" sz="16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29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495300</xdr:colOff>
      <xdr:row>25</xdr:row>
      <xdr:rowOff>28575</xdr:rowOff>
    </xdr:from>
    <xdr:to>
      <xdr:col>18</xdr:col>
      <xdr:colOff>314325</xdr:colOff>
      <xdr:row>27</xdr:row>
      <xdr:rowOff>171450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6FAF028-2E6D-4B73-A3F7-91557E908380}"/>
            </a:ext>
          </a:extLst>
        </xdr:cNvPr>
        <xdr:cNvSpPr/>
      </xdr:nvSpPr>
      <xdr:spPr>
        <a:xfrm>
          <a:off x="11468100" y="6000750"/>
          <a:ext cx="1190625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川棚町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9510DB3-00BD-4FC4-B0A4-31B61E467228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547686</xdr:colOff>
      <xdr:row>56</xdr:row>
      <xdr:rowOff>26192</xdr:rowOff>
    </xdr:from>
    <xdr:to>
      <xdr:col>28</xdr:col>
      <xdr:colOff>47623</xdr:colOff>
      <xdr:row>61</xdr:row>
      <xdr:rowOff>11905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C9C11769-75A5-4CD8-93A4-8791FB2501DC}"/>
            </a:ext>
          </a:extLst>
        </xdr:cNvPr>
        <xdr:cNvSpPr/>
      </xdr:nvSpPr>
      <xdr:spPr>
        <a:xfrm rot="10800000">
          <a:off x="17121186" y="12063411"/>
          <a:ext cx="2262187" cy="85486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FEE12246-09A3-4CD9-A2FD-A56D71D874CB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51D0BF6-167A-4F39-9141-22F2BB88C180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F23E318-7553-44F7-BC2A-5F7F9A74BDA1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19</xdr:col>
      <xdr:colOff>391019</xdr:colOff>
      <xdr:row>21</xdr:row>
      <xdr:rowOff>84020</xdr:rowOff>
    </xdr:from>
    <xdr:ext cx="2337583" cy="780232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B1AB84D3-2A11-43BB-B254-329EACE7133D}"/>
            </a:ext>
          </a:extLst>
        </xdr:cNvPr>
        <xdr:cNvSpPr txBox="1"/>
      </xdr:nvSpPr>
      <xdr:spPr>
        <a:xfrm rot="20074718">
          <a:off x="13511707" y="5346583"/>
          <a:ext cx="2337583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神奈川県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223537</xdr:colOff>
      <xdr:row>27</xdr:row>
      <xdr:rowOff>157993</xdr:rowOff>
    </xdr:from>
    <xdr:to>
      <xdr:col>18</xdr:col>
      <xdr:colOff>332690</xdr:colOff>
      <xdr:row>39</xdr:row>
      <xdr:rowOff>92968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B779E659-3FC5-4A06-BE40-D94D4A5C5292}"/>
            </a:ext>
          </a:extLst>
        </xdr:cNvPr>
        <xdr:cNvSpPr/>
      </xdr:nvSpPr>
      <xdr:spPr>
        <a:xfrm rot="5400000">
          <a:off x="11054826" y="6719354"/>
          <a:ext cx="2449575" cy="79495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345156</xdr:colOff>
      <xdr:row>25</xdr:row>
      <xdr:rowOff>92072</xdr:rowOff>
    </xdr:from>
    <xdr:ext cx="470071" cy="289546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F9859B5A-706A-4CF7-9077-28D019FE867F}"/>
            </a:ext>
          </a:extLst>
        </xdr:cNvPr>
        <xdr:cNvSpPr txBox="1"/>
      </xdr:nvSpPr>
      <xdr:spPr>
        <a:xfrm>
          <a:off x="12003756" y="5407022"/>
          <a:ext cx="470071" cy="28954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12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135588</xdr:colOff>
      <xdr:row>28</xdr:row>
      <xdr:rowOff>62056</xdr:rowOff>
    </xdr:from>
    <xdr:to>
      <xdr:col>17</xdr:col>
      <xdr:colOff>310812</xdr:colOff>
      <xdr:row>36</xdr:row>
      <xdr:rowOff>57150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179EC783-9880-4029-9CC2-998E450E7A2C}"/>
            </a:ext>
          </a:extLst>
        </xdr:cNvPr>
        <xdr:cNvSpPr/>
      </xdr:nvSpPr>
      <xdr:spPr>
        <a:xfrm rot="16200000">
          <a:off x="10703153" y="6410891"/>
          <a:ext cx="1671494" cy="86102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328237</xdr:colOff>
      <xdr:row>28</xdr:row>
      <xdr:rowOff>71520</xdr:rowOff>
    </xdr:from>
    <xdr:ext cx="447492" cy="1709656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F8CE941-1E96-4FC1-9078-484484E6A301}"/>
            </a:ext>
          </a:extLst>
        </xdr:cNvPr>
        <xdr:cNvSpPr txBox="1"/>
      </xdr:nvSpPr>
      <xdr:spPr>
        <a:xfrm>
          <a:off x="11301037" y="6015120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606233</xdr:colOff>
      <xdr:row>21</xdr:row>
      <xdr:rowOff>8768</xdr:rowOff>
    </xdr:from>
    <xdr:to>
      <xdr:col>17</xdr:col>
      <xdr:colOff>188122</xdr:colOff>
      <xdr:row>25</xdr:row>
      <xdr:rowOff>208006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1EE51385-F2EB-45A0-A325-DF9E327DD133}"/>
            </a:ext>
          </a:extLst>
        </xdr:cNvPr>
        <xdr:cNvSpPr/>
      </xdr:nvSpPr>
      <xdr:spPr>
        <a:xfrm rot="2720053">
          <a:off x="10851259" y="4546542"/>
          <a:ext cx="1037438" cy="95348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666750</xdr:colOff>
      <xdr:row>22</xdr:row>
      <xdr:rowOff>114300</xdr:rowOff>
    </xdr:from>
    <xdr:ext cx="1031889" cy="780232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7D22952-4EDE-4166-9796-774B118A37BA}"/>
            </a:ext>
          </a:extLst>
        </xdr:cNvPr>
        <xdr:cNvSpPr txBox="1"/>
      </xdr:nvSpPr>
      <xdr:spPr>
        <a:xfrm>
          <a:off x="10953750" y="4800600"/>
          <a:ext cx="1031889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endParaRPr kumimoji="1" lang="en-US" altLang="ja-JP" sz="16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20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189753</xdr:colOff>
      <xdr:row>17</xdr:row>
      <xdr:rowOff>117727</xdr:rowOff>
    </xdr:from>
    <xdr:to>
      <xdr:col>24</xdr:col>
      <xdr:colOff>193187</xdr:colOff>
      <xdr:row>20</xdr:row>
      <xdr:rowOff>140840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F3B501F3-D3BE-45D8-A571-72DFF547BC41}"/>
            </a:ext>
          </a:extLst>
        </xdr:cNvPr>
        <xdr:cNvSpPr/>
      </xdr:nvSpPr>
      <xdr:spPr>
        <a:xfrm rot="9314480">
          <a:off x="12534153" y="3756277"/>
          <a:ext cx="4118234" cy="65176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381001</xdr:colOff>
      <xdr:row>18</xdr:row>
      <xdr:rowOff>47625</xdr:rowOff>
    </xdr:from>
    <xdr:ext cx="2337583" cy="780232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B7C78861-C10F-4FB9-80EF-D8CAA8ED24B6}"/>
            </a:ext>
          </a:extLst>
        </xdr:cNvPr>
        <xdr:cNvSpPr txBox="1"/>
      </xdr:nvSpPr>
      <xdr:spPr>
        <a:xfrm rot="20074718">
          <a:off x="13411201" y="3895725"/>
          <a:ext cx="2337583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兵庫県　</a:t>
          </a:r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127849</xdr:colOff>
      <xdr:row>2</xdr:row>
      <xdr:rowOff>248046</xdr:rowOff>
    </xdr:from>
    <xdr:to>
      <xdr:col>13</xdr:col>
      <xdr:colOff>93812</xdr:colOff>
      <xdr:row>30</xdr:row>
      <xdr:rowOff>125030</xdr:rowOff>
    </xdr:to>
    <xdr:sp macro="" textlink="">
      <xdr:nvSpPr>
        <xdr:cNvPr id="33" name="矢印: 右 32">
          <a:extLst>
            <a:ext uri="{FF2B5EF4-FFF2-40B4-BE49-F238E27FC236}">
              <a16:creationId xmlns:a16="http://schemas.microsoft.com/office/drawing/2014/main" id="{C4315E3B-1573-48C3-B795-C226EBEEB75E}"/>
            </a:ext>
          </a:extLst>
        </xdr:cNvPr>
        <xdr:cNvSpPr/>
      </xdr:nvSpPr>
      <xdr:spPr>
        <a:xfrm rot="2710866">
          <a:off x="5739701" y="3218219"/>
          <a:ext cx="5887259" cy="65176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481422</xdr:colOff>
      <xdr:row>12</xdr:row>
      <xdr:rowOff>4354</xdr:rowOff>
    </xdr:from>
    <xdr:ext cx="780232" cy="1914525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EBBC2E7-268F-45F5-8C55-FAA34EC4E4E8}"/>
            </a:ext>
          </a:extLst>
        </xdr:cNvPr>
        <xdr:cNvSpPr txBox="1"/>
      </xdr:nvSpPr>
      <xdr:spPr>
        <a:xfrm rot="2779369">
          <a:off x="7458075" y="3162301"/>
          <a:ext cx="1914525" cy="780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壱岐市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1</xdr:row>
      <xdr:rowOff>0</xdr:rowOff>
    </xdr:from>
    <xdr:to>
      <xdr:col>23</xdr:col>
      <xdr:colOff>676274</xdr:colOff>
      <xdr:row>50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D868904-7F12-4048-966E-578AD612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599" y="171450"/>
          <a:ext cx="15078075" cy="10429875"/>
        </a:xfrm>
        <a:prstGeom prst="rect">
          <a:avLst/>
        </a:prstGeom>
      </xdr:spPr>
    </xdr:pic>
    <xdr:clientData/>
  </xdr:twoCellAnchor>
  <xdr:oneCellAnchor>
    <xdr:from>
      <xdr:col>10</xdr:col>
      <xdr:colOff>86148</xdr:colOff>
      <xdr:row>1</xdr:row>
      <xdr:rowOff>119063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E416D02-6047-4162-815D-E1F5531DA2D5}"/>
            </a:ext>
          </a:extLst>
        </xdr:cNvPr>
        <xdr:cNvSpPr/>
      </xdr:nvSpPr>
      <xdr:spPr>
        <a:xfrm>
          <a:off x="6991773" y="285751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波佐見町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18</xdr:col>
      <xdr:colOff>222708</xdr:colOff>
      <xdr:row>15</xdr:row>
      <xdr:rowOff>143651</xdr:rowOff>
    </xdr:from>
    <xdr:to>
      <xdr:col>22</xdr:col>
      <xdr:colOff>408153</xdr:colOff>
      <xdr:row>20</xdr:row>
      <xdr:rowOff>184438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D51BC18A-99B2-44D7-8DE1-BD588A6D7456}"/>
            </a:ext>
          </a:extLst>
        </xdr:cNvPr>
        <xdr:cNvSpPr/>
      </xdr:nvSpPr>
      <xdr:spPr>
        <a:xfrm rot="19112494">
          <a:off x="12567108" y="3363101"/>
          <a:ext cx="2928645" cy="1088537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185100</xdr:colOff>
      <xdr:row>17</xdr:row>
      <xdr:rowOff>77543</xdr:rowOff>
    </xdr:from>
    <xdr:to>
      <xdr:col>17</xdr:col>
      <xdr:colOff>430569</xdr:colOff>
      <xdr:row>23</xdr:row>
      <xdr:rowOff>211468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A0C9644-1800-4D2C-8697-00916A128A59}"/>
            </a:ext>
          </a:extLst>
        </xdr:cNvPr>
        <xdr:cNvSpPr/>
      </xdr:nvSpPr>
      <xdr:spPr>
        <a:xfrm rot="3177178">
          <a:off x="10575497" y="4355647"/>
          <a:ext cx="1562675" cy="162659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463413</xdr:colOff>
      <xdr:row>19</xdr:row>
      <xdr:rowOff>49079</xdr:rowOff>
    </xdr:from>
    <xdr:ext cx="2826023" cy="50006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6DA9A15-481E-4D1E-BB1B-4E8CFB6C5289}"/>
            </a:ext>
          </a:extLst>
        </xdr:cNvPr>
        <xdr:cNvSpPr txBox="1"/>
      </xdr:nvSpPr>
      <xdr:spPr>
        <a:xfrm rot="2927624">
          <a:off x="13284993" y="2962799"/>
          <a:ext cx="500063" cy="28260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42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15</xdr:col>
      <xdr:colOff>190500</xdr:colOff>
      <xdr:row>18</xdr:row>
      <xdr:rowOff>130969</xdr:rowOff>
    </xdr:from>
    <xdr:ext cx="1573214" cy="948501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1593D7D-5D02-44E1-8209-DC23AE99C207}"/>
            </a:ext>
          </a:extLst>
        </xdr:cNvPr>
        <xdr:cNvSpPr txBox="1"/>
      </xdr:nvSpPr>
      <xdr:spPr>
        <a:xfrm>
          <a:off x="10548938" y="4679157"/>
          <a:ext cx="1573214" cy="948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endParaRPr kumimoji="1" lang="en-US" altLang="ja-JP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ctr"/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39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62720</xdr:colOff>
      <xdr:row>9</xdr:row>
      <xdr:rowOff>87343</xdr:rowOff>
    </xdr:from>
    <xdr:to>
      <xdr:col>19</xdr:col>
      <xdr:colOff>420451</xdr:colOff>
      <xdr:row>22</xdr:row>
      <xdr:rowOff>116767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6B88A3D3-39B1-4923-A5F8-AB7D6B35E378}"/>
            </a:ext>
          </a:extLst>
        </xdr:cNvPr>
        <xdr:cNvSpPr/>
      </xdr:nvSpPr>
      <xdr:spPr>
        <a:xfrm rot="17365219">
          <a:off x="11552099" y="2904514"/>
          <a:ext cx="2753574" cy="104353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490545</xdr:colOff>
      <xdr:row>22</xdr:row>
      <xdr:rowOff>152400</xdr:rowOff>
    </xdr:from>
    <xdr:to>
      <xdr:col>18</xdr:col>
      <xdr:colOff>533400</xdr:colOff>
      <xdr:row>25</xdr:row>
      <xdr:rowOff>114300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4C5B280F-9D71-4F5B-90D8-1EB750EFAFFA}"/>
            </a:ext>
          </a:extLst>
        </xdr:cNvPr>
        <xdr:cNvSpPr/>
      </xdr:nvSpPr>
      <xdr:spPr>
        <a:xfrm>
          <a:off x="11463345" y="5410200"/>
          <a:ext cx="1414455" cy="6762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波佐見町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AF531E8B-741B-4B2E-A22B-28BBA47A5C0D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607216</xdr:colOff>
      <xdr:row>56</xdr:row>
      <xdr:rowOff>2379</xdr:rowOff>
    </xdr:from>
    <xdr:to>
      <xdr:col>28</xdr:col>
      <xdr:colOff>107153</xdr:colOff>
      <xdr:row>60</xdr:row>
      <xdr:rowOff>166686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91B7A00A-6660-4179-A77D-78C99CBC2DC0}"/>
            </a:ext>
          </a:extLst>
        </xdr:cNvPr>
        <xdr:cNvSpPr/>
      </xdr:nvSpPr>
      <xdr:spPr>
        <a:xfrm rot="10800000">
          <a:off x="17180716" y="12039598"/>
          <a:ext cx="2262187" cy="86677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327487FD-5306-4A92-BB50-2E1482F98CC8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11B34A1F-F67F-456B-8F18-C0BA76A5AA12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97F108E-E8D2-48AA-8F07-745F7F481616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18</xdr:col>
      <xdr:colOff>290939</xdr:colOff>
      <xdr:row>11</xdr:row>
      <xdr:rowOff>12440</xdr:rowOff>
    </xdr:from>
    <xdr:ext cx="458125" cy="2173503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4B10551-824E-4DB7-810D-054892BC9070}"/>
            </a:ext>
          </a:extLst>
        </xdr:cNvPr>
        <xdr:cNvSpPr txBox="1"/>
      </xdr:nvSpPr>
      <xdr:spPr>
        <a:xfrm rot="1147956">
          <a:off x="12635339" y="2393690"/>
          <a:ext cx="458125" cy="21735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23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344750</xdr:colOff>
      <xdr:row>25</xdr:row>
      <xdr:rowOff>32473</xdr:rowOff>
    </xdr:from>
    <xdr:to>
      <xdr:col>19</xdr:col>
      <xdr:colOff>506650</xdr:colOff>
      <xdr:row>35</xdr:row>
      <xdr:rowOff>73138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5CF9E9D9-7D28-4C43-A64C-BFB9898533FD}"/>
            </a:ext>
          </a:extLst>
        </xdr:cNvPr>
        <xdr:cNvSpPr/>
      </xdr:nvSpPr>
      <xdr:spPr>
        <a:xfrm rot="4102027">
          <a:off x="12044917" y="5991656"/>
          <a:ext cx="2136165" cy="8477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631570</xdr:colOff>
      <xdr:row>25</xdr:row>
      <xdr:rowOff>203279</xdr:rowOff>
    </xdr:from>
    <xdr:ext cx="500063" cy="242848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FD8708-8F1D-4BA0-AB0B-D0C84D543D5B}"/>
            </a:ext>
          </a:extLst>
        </xdr:cNvPr>
        <xdr:cNvSpPr txBox="1"/>
      </xdr:nvSpPr>
      <xdr:spPr>
        <a:xfrm rot="20269055">
          <a:off x="12975970" y="5537279"/>
          <a:ext cx="500063" cy="24284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209550</xdr:colOff>
      <xdr:row>27</xdr:row>
      <xdr:rowOff>123825</xdr:rowOff>
    </xdr:from>
    <xdr:to>
      <xdr:col>17</xdr:col>
      <xdr:colOff>156174</xdr:colOff>
      <xdr:row>35</xdr:row>
      <xdr:rowOff>118919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C98504AC-F57F-48C4-AD05-09318DC0E4CE}"/>
            </a:ext>
          </a:extLst>
        </xdr:cNvPr>
        <xdr:cNvSpPr/>
      </xdr:nvSpPr>
      <xdr:spPr>
        <a:xfrm rot="16200000">
          <a:off x="10662815" y="6377410"/>
          <a:ext cx="1671494" cy="63242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278374</xdr:colOff>
      <xdr:row>27</xdr:row>
      <xdr:rowOff>133289</xdr:rowOff>
    </xdr:from>
    <xdr:ext cx="447492" cy="170965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89A31E6-37AA-4798-B6DB-59DA94B45522}"/>
            </a:ext>
          </a:extLst>
        </xdr:cNvPr>
        <xdr:cNvSpPr txBox="1"/>
      </xdr:nvSpPr>
      <xdr:spPr>
        <a:xfrm>
          <a:off x="11251174" y="5867339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523876</xdr:colOff>
      <xdr:row>27</xdr:row>
      <xdr:rowOff>161925</xdr:rowOff>
    </xdr:from>
    <xdr:to>
      <xdr:col>18</xdr:col>
      <xdr:colOff>514351</xdr:colOff>
      <xdr:row>35</xdr:row>
      <xdr:rowOff>157019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28704E0C-86AC-4C2C-84F4-8828F1C1C1C7}"/>
            </a:ext>
          </a:extLst>
        </xdr:cNvPr>
        <xdr:cNvSpPr/>
      </xdr:nvSpPr>
      <xdr:spPr>
        <a:xfrm rot="16200000">
          <a:off x="11684867" y="6393584"/>
          <a:ext cx="1671494" cy="6762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640324</xdr:colOff>
      <xdr:row>28</xdr:row>
      <xdr:rowOff>85664</xdr:rowOff>
    </xdr:from>
    <xdr:ext cx="447492" cy="1709656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CE16820-E4C0-4E07-BF62-2DBA86C3FC50}"/>
            </a:ext>
          </a:extLst>
        </xdr:cNvPr>
        <xdr:cNvSpPr txBox="1"/>
      </xdr:nvSpPr>
      <xdr:spPr>
        <a:xfrm>
          <a:off x="12298924" y="6029264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685799</xdr:colOff>
      <xdr:row>1</xdr:row>
      <xdr:rowOff>0</xdr:rowOff>
    </xdr:from>
    <xdr:to>
      <xdr:col>24</xdr:col>
      <xdr:colOff>9524</xdr:colOff>
      <xdr:row>51</xdr:row>
      <xdr:rowOff>142875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54DF582-2F9B-4B39-B729-670EB8739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599" y="171450"/>
          <a:ext cx="15097125" cy="10734675"/>
        </a:xfrm>
        <a:prstGeom prst="rect">
          <a:avLst/>
        </a:prstGeom>
      </xdr:spPr>
    </xdr:pic>
    <xdr:clientData/>
  </xdr:twoCellAnchor>
  <xdr:oneCellAnchor>
    <xdr:from>
      <xdr:col>10</xdr:col>
      <xdr:colOff>71860</xdr:colOff>
      <xdr:row>1</xdr:row>
      <xdr:rowOff>26194</xdr:rowOff>
    </xdr:from>
    <xdr:ext cx="9600321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E7035C8-4186-4371-9FA6-B0E4ED107B3E}"/>
            </a:ext>
          </a:extLst>
        </xdr:cNvPr>
        <xdr:cNvSpPr/>
      </xdr:nvSpPr>
      <xdr:spPr>
        <a:xfrm>
          <a:off x="6977485" y="192882"/>
          <a:ext cx="9600321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小値賀町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6</xdr:col>
      <xdr:colOff>100021</xdr:colOff>
      <xdr:row>20</xdr:row>
      <xdr:rowOff>228600</xdr:rowOff>
    </xdr:from>
    <xdr:to>
      <xdr:col>8</xdr:col>
      <xdr:colOff>152400</xdr:colOff>
      <xdr:row>23</xdr:row>
      <xdr:rowOff>133350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E81CBA7-835D-45A5-AA18-E6608D1C06EE}"/>
            </a:ext>
          </a:extLst>
        </xdr:cNvPr>
        <xdr:cNvSpPr/>
      </xdr:nvSpPr>
      <xdr:spPr>
        <a:xfrm>
          <a:off x="4214821" y="5010150"/>
          <a:ext cx="1423979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小値賀町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C3B257D3-3DC8-45A5-AC59-F0798007171B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583404</xdr:colOff>
      <xdr:row>55</xdr:row>
      <xdr:rowOff>157161</xdr:rowOff>
    </xdr:from>
    <xdr:to>
      <xdr:col>28</xdr:col>
      <xdr:colOff>83341</xdr:colOff>
      <xdr:row>60</xdr:row>
      <xdr:rowOff>154779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9DFFDC28-D940-4F87-9115-DE2B254C1D9E}"/>
            </a:ext>
          </a:extLst>
        </xdr:cNvPr>
        <xdr:cNvSpPr/>
      </xdr:nvSpPr>
      <xdr:spPr>
        <a:xfrm rot="10800000">
          <a:off x="17156904" y="12027692"/>
          <a:ext cx="2262187" cy="8667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F6EDA6AE-B86E-4168-AE70-983528E8FA1B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16680F1-3A70-4681-B947-BF33B3989932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C4DA326-82B6-4550-A2C2-D60D68E8C71A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8</xdr:col>
      <xdr:colOff>70685</xdr:colOff>
      <xdr:row>15</xdr:row>
      <xdr:rowOff>100916</xdr:rowOff>
    </xdr:from>
    <xdr:to>
      <xdr:col>14</xdr:col>
      <xdr:colOff>486586</xdr:colOff>
      <xdr:row>21</xdr:row>
      <xdr:rowOff>120525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49EE7C99-41CB-4FB4-8EFA-C9A06E2A43DF}"/>
            </a:ext>
          </a:extLst>
        </xdr:cNvPr>
        <xdr:cNvSpPr/>
      </xdr:nvSpPr>
      <xdr:spPr>
        <a:xfrm rot="10800000">
          <a:off x="5595185" y="3375135"/>
          <a:ext cx="4559276" cy="13054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383381</xdr:colOff>
      <xdr:row>17</xdr:row>
      <xdr:rowOff>76200</xdr:rowOff>
    </xdr:from>
    <xdr:ext cx="2230894" cy="69367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3A7552F-E8C7-4E53-90E8-9666104F08B0}"/>
            </a:ext>
          </a:extLst>
        </xdr:cNvPr>
        <xdr:cNvSpPr txBox="1"/>
      </xdr:nvSpPr>
      <xdr:spPr>
        <a:xfrm>
          <a:off x="6555581" y="3714750"/>
          <a:ext cx="2230894" cy="69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4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24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283763</xdr:colOff>
      <xdr:row>31</xdr:row>
      <xdr:rowOff>80150</xdr:rowOff>
    </xdr:from>
    <xdr:to>
      <xdr:col>17</xdr:col>
      <xdr:colOff>388569</xdr:colOff>
      <xdr:row>36</xdr:row>
      <xdr:rowOff>23241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B0213EC8-19F2-4B37-914F-007004E668F6}"/>
            </a:ext>
          </a:extLst>
        </xdr:cNvPr>
        <xdr:cNvSpPr/>
      </xdr:nvSpPr>
      <xdr:spPr>
        <a:xfrm rot="2119908">
          <a:off x="5084363" y="6652400"/>
          <a:ext cx="6962806" cy="99084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329884</xdr:colOff>
      <xdr:row>34</xdr:row>
      <xdr:rowOff>165637</xdr:rowOff>
    </xdr:from>
    <xdr:ext cx="2230894" cy="1610916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97A93E6-6B3F-4072-9526-8151B5A59C82}"/>
            </a:ext>
          </a:extLst>
        </xdr:cNvPr>
        <xdr:cNvSpPr txBox="1"/>
      </xdr:nvSpPr>
      <xdr:spPr>
        <a:xfrm rot="2138291">
          <a:off x="7873684" y="7366537"/>
          <a:ext cx="2230894" cy="1610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47623</xdr:colOff>
      <xdr:row>12</xdr:row>
      <xdr:rowOff>152399</xdr:rowOff>
    </xdr:from>
    <xdr:to>
      <xdr:col>15</xdr:col>
      <xdr:colOff>463524</xdr:colOff>
      <xdr:row>16</xdr:row>
      <xdr:rowOff>105332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3EC6B4FD-06E1-4B92-9B62-78E70BB693B7}"/>
            </a:ext>
          </a:extLst>
        </xdr:cNvPr>
        <xdr:cNvSpPr/>
      </xdr:nvSpPr>
      <xdr:spPr>
        <a:xfrm rot="10800000">
          <a:off x="6219823" y="2743199"/>
          <a:ext cx="4530701" cy="79113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619125</xdr:colOff>
      <xdr:row>13</xdr:row>
      <xdr:rowOff>133350</xdr:rowOff>
    </xdr:from>
    <xdr:ext cx="2230894" cy="69367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FDC70F32-CD0B-49E2-879E-00F1A7177A87}"/>
            </a:ext>
          </a:extLst>
        </xdr:cNvPr>
        <xdr:cNvSpPr txBox="1"/>
      </xdr:nvSpPr>
      <xdr:spPr>
        <a:xfrm>
          <a:off x="6791325" y="2933700"/>
          <a:ext cx="2230894" cy="69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山口県　</a:t>
          </a:r>
          <a:r>
            <a:rPr kumimoji="1" lang="en-US" altLang="ja-JP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</a:t>
          </a:r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449206</xdr:colOff>
      <xdr:row>28</xdr:row>
      <xdr:rowOff>180469</xdr:rowOff>
    </xdr:from>
    <xdr:to>
      <xdr:col>17</xdr:col>
      <xdr:colOff>100324</xdr:colOff>
      <xdr:row>32</xdr:row>
      <xdr:rowOff>171309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7C18E730-8D71-4A83-9FAB-7310B98B6E62}"/>
            </a:ext>
          </a:extLst>
        </xdr:cNvPr>
        <xdr:cNvSpPr/>
      </xdr:nvSpPr>
      <xdr:spPr>
        <a:xfrm rot="1638810">
          <a:off x="6621406" y="6124069"/>
          <a:ext cx="5137518" cy="829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584684</xdr:colOff>
      <xdr:row>29</xdr:row>
      <xdr:rowOff>200182</xdr:rowOff>
    </xdr:from>
    <xdr:ext cx="2230894" cy="388655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F3BF891B-D2EB-4B06-A546-64AFB1690C0F}"/>
            </a:ext>
          </a:extLst>
        </xdr:cNvPr>
        <xdr:cNvSpPr txBox="1"/>
      </xdr:nvSpPr>
      <xdr:spPr>
        <a:xfrm rot="1681064">
          <a:off x="8128484" y="6353332"/>
          <a:ext cx="2230894" cy="388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西彼杵郡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638175</xdr:colOff>
      <xdr:row>9</xdr:row>
      <xdr:rowOff>28575</xdr:rowOff>
    </xdr:from>
    <xdr:to>
      <xdr:col>17</xdr:col>
      <xdr:colOff>289293</xdr:colOff>
      <xdr:row>13</xdr:row>
      <xdr:rowOff>19415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EB5025B6-D072-4934-A67A-C3DB75A4FB71}"/>
            </a:ext>
          </a:extLst>
        </xdr:cNvPr>
        <xdr:cNvSpPr/>
      </xdr:nvSpPr>
      <xdr:spPr>
        <a:xfrm>
          <a:off x="6810375" y="1990725"/>
          <a:ext cx="5137518" cy="829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66675</xdr:colOff>
      <xdr:row>10</xdr:row>
      <xdr:rowOff>47625</xdr:rowOff>
    </xdr:from>
    <xdr:ext cx="2230894" cy="38865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CE6BE12-3CEE-40EA-885E-98E81AF8E39E}"/>
            </a:ext>
          </a:extLst>
        </xdr:cNvPr>
        <xdr:cNvSpPr txBox="1"/>
      </xdr:nvSpPr>
      <xdr:spPr>
        <a:xfrm>
          <a:off x="6924675" y="2219325"/>
          <a:ext cx="2230894" cy="388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広島県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257176</xdr:colOff>
      <xdr:row>26</xdr:row>
      <xdr:rowOff>140229</xdr:rowOff>
    </xdr:from>
    <xdr:to>
      <xdr:col>17</xdr:col>
      <xdr:colOff>645385</xdr:colOff>
      <xdr:row>29</xdr:row>
      <xdr:rowOff>138618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0201377A-79F1-4F0A-81B1-EC9E54EA5A20}"/>
            </a:ext>
          </a:extLst>
        </xdr:cNvPr>
        <xdr:cNvSpPr/>
      </xdr:nvSpPr>
      <xdr:spPr>
        <a:xfrm rot="11983498">
          <a:off x="7800976" y="5664729"/>
          <a:ext cx="4503009" cy="62703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28575</xdr:colOff>
      <xdr:row>27</xdr:row>
      <xdr:rowOff>76201</xdr:rowOff>
    </xdr:from>
    <xdr:ext cx="2230894" cy="6936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11929F4-904F-42E5-AAD2-35E35CCAAA07}"/>
            </a:ext>
          </a:extLst>
        </xdr:cNvPr>
        <xdr:cNvSpPr txBox="1"/>
      </xdr:nvSpPr>
      <xdr:spPr>
        <a:xfrm rot="1299177">
          <a:off x="8943975" y="5810251"/>
          <a:ext cx="2230894" cy="6936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</a:t>
          </a:r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476250</xdr:colOff>
      <xdr:row>20</xdr:row>
      <xdr:rowOff>104774</xdr:rowOff>
    </xdr:from>
    <xdr:to>
      <xdr:col>16</xdr:col>
      <xdr:colOff>206350</xdr:colOff>
      <xdr:row>24</xdr:row>
      <xdr:rowOff>152958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FB6A9DA3-EEC1-494F-92EB-3B32964B9978}"/>
            </a:ext>
          </a:extLst>
        </xdr:cNvPr>
        <xdr:cNvSpPr/>
      </xdr:nvSpPr>
      <xdr:spPr>
        <a:xfrm rot="10800000">
          <a:off x="6648450" y="4371974"/>
          <a:ext cx="4530700" cy="8863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323850</xdr:colOff>
      <xdr:row>21</xdr:row>
      <xdr:rowOff>133350</xdr:rowOff>
    </xdr:from>
    <xdr:ext cx="2230894" cy="1610916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2DB1616-E81F-49DD-9295-D019C6B0BDA3}"/>
            </a:ext>
          </a:extLst>
        </xdr:cNvPr>
        <xdr:cNvSpPr txBox="1"/>
      </xdr:nvSpPr>
      <xdr:spPr>
        <a:xfrm>
          <a:off x="7181850" y="4610100"/>
          <a:ext cx="2230894" cy="1610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</a:t>
          </a:r>
          <a:r>
            <a:rPr kumimoji="1" lang="ja-JP" altLang="en-US" sz="20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10</xdr:col>
      <xdr:colOff>95250</xdr:colOff>
      <xdr:row>6</xdr:row>
      <xdr:rowOff>47625</xdr:rowOff>
    </xdr:from>
    <xdr:to>
      <xdr:col>17</xdr:col>
      <xdr:colOff>432168</xdr:colOff>
      <xdr:row>10</xdr:row>
      <xdr:rowOff>38465</xdr:rowOff>
    </xdr:to>
    <xdr:sp macro="" textlink="">
      <xdr:nvSpPr>
        <xdr:cNvPr id="33" name="矢印: 右 32">
          <a:extLst>
            <a:ext uri="{FF2B5EF4-FFF2-40B4-BE49-F238E27FC236}">
              <a16:creationId xmlns:a16="http://schemas.microsoft.com/office/drawing/2014/main" id="{B81D08C2-8EB7-453D-AC06-24614460F8F6}"/>
            </a:ext>
          </a:extLst>
        </xdr:cNvPr>
        <xdr:cNvSpPr/>
      </xdr:nvSpPr>
      <xdr:spPr>
        <a:xfrm>
          <a:off x="6953250" y="1381125"/>
          <a:ext cx="5137518" cy="829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285750</xdr:colOff>
      <xdr:row>7</xdr:row>
      <xdr:rowOff>66675</xdr:rowOff>
    </xdr:from>
    <xdr:ext cx="2230894" cy="388655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CDCC93D-1D6F-4D52-9C81-188F4FCB89AE}"/>
            </a:ext>
          </a:extLst>
        </xdr:cNvPr>
        <xdr:cNvSpPr txBox="1"/>
      </xdr:nvSpPr>
      <xdr:spPr>
        <a:xfrm>
          <a:off x="7143750" y="1609725"/>
          <a:ext cx="2230894" cy="388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愛知県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550069</xdr:colOff>
      <xdr:row>0</xdr:row>
      <xdr:rowOff>0</xdr:rowOff>
    </xdr:from>
    <xdr:to>
      <xdr:col>23</xdr:col>
      <xdr:colOff>550069</xdr:colOff>
      <xdr:row>50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DDAAC8C-DBD2-42FC-8B4E-4167BD8F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3628" y="0"/>
          <a:ext cx="15038294" cy="10834968"/>
        </a:xfrm>
        <a:prstGeom prst="rect">
          <a:avLst/>
        </a:prstGeom>
      </xdr:spPr>
    </xdr:pic>
    <xdr:clientData/>
  </xdr:twoCellAnchor>
  <xdr:oneCellAnchor>
    <xdr:from>
      <xdr:col>9</xdr:col>
      <xdr:colOff>583831</xdr:colOff>
      <xdr:row>0</xdr:row>
      <xdr:rowOff>148318</xdr:rowOff>
    </xdr:from>
    <xdr:ext cx="9600320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E8D8AD-4712-460B-8958-C1AE5FC1E8DB}"/>
            </a:ext>
          </a:extLst>
        </xdr:cNvPr>
        <xdr:cNvSpPr/>
      </xdr:nvSpPr>
      <xdr:spPr>
        <a:xfrm>
          <a:off x="6756031" y="148318"/>
          <a:ext cx="9600320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佐世保市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15</xdr:col>
      <xdr:colOff>260777</xdr:colOff>
      <xdr:row>10</xdr:row>
      <xdr:rowOff>82870</xdr:rowOff>
    </xdr:from>
    <xdr:to>
      <xdr:col>22</xdr:col>
      <xdr:colOff>635396</xdr:colOff>
      <xdr:row>19</xdr:row>
      <xdr:rowOff>54041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822D7F9D-885E-4E75-8FD8-9BCACCA369C9}"/>
            </a:ext>
          </a:extLst>
        </xdr:cNvPr>
        <xdr:cNvSpPr/>
      </xdr:nvSpPr>
      <xdr:spPr>
        <a:xfrm rot="19479202">
          <a:off x="10547777" y="2254570"/>
          <a:ext cx="5175219" cy="185712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615616</xdr:colOff>
      <xdr:row>12</xdr:row>
      <xdr:rowOff>106653</xdr:rowOff>
    </xdr:from>
    <xdr:ext cx="2284718" cy="64218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CBFD6C7-6CB3-4C50-8AE0-8C6B92673154}"/>
            </a:ext>
          </a:extLst>
        </xdr:cNvPr>
        <xdr:cNvSpPr txBox="1"/>
      </xdr:nvSpPr>
      <xdr:spPr>
        <a:xfrm rot="3295472">
          <a:off x="13095484" y="1876185"/>
          <a:ext cx="642181" cy="22847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270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714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279372</xdr:colOff>
      <xdr:row>17</xdr:row>
      <xdr:rowOff>151069</xdr:rowOff>
    </xdr:from>
    <xdr:to>
      <xdr:col>22</xdr:col>
      <xdr:colOff>382923</xdr:colOff>
      <xdr:row>21</xdr:row>
      <xdr:rowOff>178577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37401568-97B2-44B0-8EBA-F6B7EACF4094}"/>
            </a:ext>
          </a:extLst>
        </xdr:cNvPr>
        <xdr:cNvSpPr/>
      </xdr:nvSpPr>
      <xdr:spPr>
        <a:xfrm rot="20164118">
          <a:off x="11216313" y="3826598"/>
          <a:ext cx="4204904" cy="87915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504141</xdr:colOff>
      <xdr:row>16</xdr:row>
      <xdr:rowOff>198635</xdr:rowOff>
    </xdr:from>
    <xdr:ext cx="2698893" cy="425822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E5332AB-84CF-44EA-A125-3194CAB7E61F}"/>
            </a:ext>
          </a:extLst>
        </xdr:cNvPr>
        <xdr:cNvSpPr txBox="1"/>
      </xdr:nvSpPr>
      <xdr:spPr>
        <a:xfrm rot="20177726">
          <a:off x="12848541" y="3627635"/>
          <a:ext cx="269889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155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176184</xdr:colOff>
      <xdr:row>29</xdr:row>
      <xdr:rowOff>120953</xdr:rowOff>
    </xdr:from>
    <xdr:to>
      <xdr:col>15</xdr:col>
      <xdr:colOff>311746</xdr:colOff>
      <xdr:row>33</xdr:row>
      <xdr:rowOff>118650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E540288F-8D60-47C0-8478-AD1C637B0A52}"/>
            </a:ext>
          </a:extLst>
        </xdr:cNvPr>
        <xdr:cNvSpPr/>
      </xdr:nvSpPr>
      <xdr:spPr>
        <a:xfrm rot="19234796">
          <a:off x="2919384" y="6274103"/>
          <a:ext cx="7679362" cy="8358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592219</xdr:colOff>
      <xdr:row>22</xdr:row>
      <xdr:rowOff>101609</xdr:rowOff>
    </xdr:from>
    <xdr:ext cx="2691838" cy="484748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7165C0C-C1CB-4779-B59A-19E37A0DECCA}"/>
            </a:ext>
          </a:extLst>
        </xdr:cNvPr>
        <xdr:cNvSpPr txBox="1"/>
      </xdr:nvSpPr>
      <xdr:spPr>
        <a:xfrm rot="13813369">
          <a:off x="8531352" y="3738152"/>
          <a:ext cx="484748" cy="26918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五島市　</a:t>
          </a:r>
          <a:r>
            <a:rPr kumimoji="1" lang="en-US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54</a:t>
          </a:r>
          <a:r>
            <a:rPr kumimoji="1" lang="ja-JP" altLang="ja-JP" sz="18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425918</xdr:colOff>
      <xdr:row>21</xdr:row>
      <xdr:rowOff>181637</xdr:rowOff>
    </xdr:from>
    <xdr:to>
      <xdr:col>23</xdr:col>
      <xdr:colOff>191658</xdr:colOff>
      <xdr:row>26</xdr:row>
      <xdr:rowOff>64297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1978A59A-C233-4F67-82B8-5848F5B38D94}"/>
            </a:ext>
          </a:extLst>
        </xdr:cNvPr>
        <xdr:cNvSpPr/>
      </xdr:nvSpPr>
      <xdr:spPr>
        <a:xfrm rot="21301998">
          <a:off x="11362859" y="4708813"/>
          <a:ext cx="4550652" cy="94721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161410</xdr:colOff>
      <xdr:row>22</xdr:row>
      <xdr:rowOff>127993</xdr:rowOff>
    </xdr:from>
    <xdr:ext cx="3179101" cy="425822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D5F25AB-89EB-4D99-83A4-6FAF8D32262B}"/>
            </a:ext>
          </a:extLst>
        </xdr:cNvPr>
        <xdr:cNvSpPr txBox="1"/>
      </xdr:nvSpPr>
      <xdr:spPr>
        <a:xfrm rot="21248490">
          <a:off x="13149028" y="4868081"/>
          <a:ext cx="3179101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451535</xdr:colOff>
      <xdr:row>13</xdr:row>
      <xdr:rowOff>161085</xdr:rowOff>
    </xdr:from>
    <xdr:to>
      <xdr:col>14</xdr:col>
      <xdr:colOff>383345</xdr:colOff>
      <xdr:row>17</xdr:row>
      <xdr:rowOff>136222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3400138A-A8EA-4F78-8BEB-1458E4649480}"/>
            </a:ext>
          </a:extLst>
        </xdr:cNvPr>
        <xdr:cNvSpPr/>
      </xdr:nvSpPr>
      <xdr:spPr>
        <a:xfrm rot="2583147">
          <a:off x="7970682" y="2984967"/>
          <a:ext cx="1982487" cy="8267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448629</xdr:colOff>
      <xdr:row>15</xdr:row>
      <xdr:rowOff>170854</xdr:rowOff>
    </xdr:from>
    <xdr:ext cx="2422293" cy="42582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086456A-7223-4F5E-8341-3F54F21F4721}"/>
            </a:ext>
          </a:extLst>
        </xdr:cNvPr>
        <xdr:cNvSpPr txBox="1"/>
      </xdr:nvSpPr>
      <xdr:spPr>
        <a:xfrm rot="2563324">
          <a:off x="7967776" y="3420560"/>
          <a:ext cx="242229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96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14</xdr:col>
      <xdr:colOff>347662</xdr:colOff>
      <xdr:row>19</xdr:row>
      <xdr:rowOff>59531</xdr:rowOff>
    </xdr:from>
    <xdr:to>
      <xdr:col>16</xdr:col>
      <xdr:colOff>414337</xdr:colOff>
      <xdr:row>21</xdr:row>
      <xdr:rowOff>181996</xdr:rowOff>
    </xdr:to>
    <xdr:sp macro="" textlink="">
      <xdr:nvSpPr>
        <xdr:cNvPr id="6" name="楕円 5">
          <a:extLst>
            <a:ext uri="{FF2B5EF4-FFF2-40B4-BE49-F238E27FC236}">
              <a16:creationId xmlns:a16="http://schemas.microsoft.com/office/drawing/2014/main" id="{8D0E7815-605C-4517-83CD-94EC7C0CBB17}"/>
            </a:ext>
          </a:extLst>
        </xdr:cNvPr>
        <xdr:cNvSpPr/>
      </xdr:nvSpPr>
      <xdr:spPr>
        <a:xfrm>
          <a:off x="9948862" y="4228760"/>
          <a:ext cx="1438275" cy="557893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佐世保市</a:t>
          </a:r>
        </a:p>
      </xdr:txBody>
    </xdr:sp>
    <xdr:clientData/>
  </xdr:two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F95B63CA-5F5F-4949-AFEB-C10290EEF821}"/>
            </a:ext>
          </a:extLst>
        </xdr:cNvPr>
        <xdr:cNvSpPr/>
      </xdr:nvSpPr>
      <xdr:spPr>
        <a:xfrm>
          <a:off x="16194881" y="13494544"/>
          <a:ext cx="5245893" cy="268128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513668</xdr:colOff>
      <xdr:row>56</xdr:row>
      <xdr:rowOff>5782</xdr:rowOff>
    </xdr:from>
    <xdr:to>
      <xdr:col>27</xdr:col>
      <xdr:colOff>23811</xdr:colOff>
      <xdr:row>60</xdr:row>
      <xdr:rowOff>149677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26F0D9EB-8065-4E4E-A6F8-8A0CE5E96D14}"/>
            </a:ext>
          </a:extLst>
        </xdr:cNvPr>
        <xdr:cNvSpPr/>
      </xdr:nvSpPr>
      <xdr:spPr>
        <a:xfrm rot="10800000">
          <a:off x="16161882" y="11558246"/>
          <a:ext cx="2231572" cy="85146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BD689A97-F83A-453B-8AFB-6F4802109275}"/>
            </a:ext>
          </a:extLst>
        </xdr:cNvPr>
        <xdr:cNvSpPr/>
      </xdr:nvSpPr>
      <xdr:spPr>
        <a:xfrm>
          <a:off x="16630650" y="15097125"/>
          <a:ext cx="2247900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2D4AD699-8586-49FC-80A0-9961A61B2641}"/>
            </a:ext>
          </a:extLst>
        </xdr:cNvPr>
        <xdr:cNvSpPr txBox="1"/>
      </xdr:nvSpPr>
      <xdr:spPr>
        <a:xfrm>
          <a:off x="19319082" y="13942219"/>
          <a:ext cx="1800225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65584C0-E758-4460-AF29-E057706E5304}"/>
            </a:ext>
          </a:extLst>
        </xdr:cNvPr>
        <xdr:cNvSpPr txBox="1"/>
      </xdr:nvSpPr>
      <xdr:spPr>
        <a:xfrm>
          <a:off x="19395281" y="15216188"/>
          <a:ext cx="1795463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13</xdr:col>
      <xdr:colOff>89649</xdr:colOff>
      <xdr:row>23</xdr:row>
      <xdr:rowOff>11206</xdr:rowOff>
    </xdr:from>
    <xdr:to>
      <xdr:col>17</xdr:col>
      <xdr:colOff>444236</xdr:colOff>
      <xdr:row>32</xdr:row>
      <xdr:rowOff>136071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FFAD5618-6FFF-4D2C-B8EB-72F56DD76FD8}"/>
            </a:ext>
          </a:extLst>
        </xdr:cNvPr>
        <xdr:cNvSpPr/>
      </xdr:nvSpPr>
      <xdr:spPr>
        <a:xfrm rot="16200000">
          <a:off x="9499789" y="4440331"/>
          <a:ext cx="2041071" cy="308882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203400</xdr:colOff>
      <xdr:row>27</xdr:row>
      <xdr:rowOff>60923</xdr:rowOff>
    </xdr:from>
    <xdr:ext cx="1516313" cy="425822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813976F-D74E-4773-9556-D0E33083CA3B}"/>
            </a:ext>
          </a:extLst>
        </xdr:cNvPr>
        <xdr:cNvSpPr txBox="1"/>
      </xdr:nvSpPr>
      <xdr:spPr>
        <a:xfrm>
          <a:off x="9773224" y="5865570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466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23814</xdr:rowOff>
    </xdr:from>
    <xdr:to>
      <xdr:col>23</xdr:col>
      <xdr:colOff>678656</xdr:colOff>
      <xdr:row>51</xdr:row>
      <xdr:rowOff>66676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7D781E9-EFC8-41DF-ACFB-79FC9363D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5" y="195264"/>
          <a:ext cx="15051881" cy="10634662"/>
        </a:xfrm>
        <a:prstGeom prst="rect">
          <a:avLst/>
        </a:prstGeom>
      </xdr:spPr>
    </xdr:pic>
    <xdr:clientData/>
  </xdr:twoCellAnchor>
  <xdr:oneCellAnchor>
    <xdr:from>
      <xdr:col>10</xdr:col>
      <xdr:colOff>212904</xdr:colOff>
      <xdr:row>1</xdr:row>
      <xdr:rowOff>23813</xdr:rowOff>
    </xdr:from>
    <xdr:ext cx="9383533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1C898EE-7897-4478-BBE6-0FB17014B6C5}"/>
            </a:ext>
          </a:extLst>
        </xdr:cNvPr>
        <xdr:cNvSpPr/>
      </xdr:nvSpPr>
      <xdr:spPr>
        <a:xfrm>
          <a:off x="7118529" y="261938"/>
          <a:ext cx="9383533" cy="1250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佐々町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14</xdr:col>
      <xdr:colOff>86487</xdr:colOff>
      <xdr:row>11</xdr:row>
      <xdr:rowOff>22537</xdr:rowOff>
    </xdr:from>
    <xdr:to>
      <xdr:col>22</xdr:col>
      <xdr:colOff>404969</xdr:colOff>
      <xdr:row>14</xdr:row>
      <xdr:rowOff>88250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BE38C490-5C40-4406-AFC1-F01E957CDF06}"/>
            </a:ext>
          </a:extLst>
        </xdr:cNvPr>
        <xdr:cNvSpPr/>
      </xdr:nvSpPr>
      <xdr:spPr>
        <a:xfrm rot="20527786">
          <a:off x="9687687" y="2403787"/>
          <a:ext cx="5804882" cy="69436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455171</xdr:colOff>
      <xdr:row>10</xdr:row>
      <xdr:rowOff>42347</xdr:rowOff>
    </xdr:from>
    <xdr:ext cx="1731157" cy="420819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3CF1A45-6B7F-4287-8BDF-7E959C66017C}"/>
            </a:ext>
          </a:extLst>
        </xdr:cNvPr>
        <xdr:cNvSpPr txBox="1"/>
      </xdr:nvSpPr>
      <xdr:spPr>
        <a:xfrm rot="20529771">
          <a:off x="12799571" y="2214047"/>
          <a:ext cx="1731157" cy="420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638175</xdr:colOff>
      <xdr:row>17</xdr:row>
      <xdr:rowOff>4763</xdr:rowOff>
    </xdr:from>
    <xdr:to>
      <xdr:col>15</xdr:col>
      <xdr:colOff>20319</xdr:colOff>
      <xdr:row>19</xdr:row>
      <xdr:rowOff>185738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AB38C9DE-8036-497E-A962-4931216E62E4}"/>
            </a:ext>
          </a:extLst>
        </xdr:cNvPr>
        <xdr:cNvSpPr/>
      </xdr:nvSpPr>
      <xdr:spPr>
        <a:xfrm>
          <a:off x="8924925" y="4076701"/>
          <a:ext cx="1453832" cy="6572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佐々町</a:t>
          </a:r>
        </a:p>
      </xdr:txBody>
    </xdr:sp>
    <xdr:clientData/>
  </xdr:twoCellAnchor>
  <xdr:twoCellAnchor>
    <xdr:from>
      <xdr:col>13</xdr:col>
      <xdr:colOff>543942</xdr:colOff>
      <xdr:row>21</xdr:row>
      <xdr:rowOff>116964</xdr:rowOff>
    </xdr:from>
    <xdr:to>
      <xdr:col>16</xdr:col>
      <xdr:colOff>514487</xdr:colOff>
      <xdr:row>29</xdr:row>
      <xdr:rowOff>86294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E88DA9F4-1B50-460B-8B9E-D9CEF56E6011}"/>
            </a:ext>
          </a:extLst>
        </xdr:cNvPr>
        <xdr:cNvSpPr/>
      </xdr:nvSpPr>
      <xdr:spPr>
        <a:xfrm rot="12963374">
          <a:off x="9459342" y="4593714"/>
          <a:ext cx="2027945" cy="164573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43232</xdr:colOff>
      <xdr:row>24</xdr:row>
      <xdr:rowOff>153088</xdr:rowOff>
    </xdr:from>
    <xdr:ext cx="1952773" cy="4319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F3025D0-0073-47CF-8B2E-E494581744B9}"/>
            </a:ext>
          </a:extLst>
        </xdr:cNvPr>
        <xdr:cNvSpPr txBox="1"/>
      </xdr:nvSpPr>
      <xdr:spPr>
        <a:xfrm rot="2215297">
          <a:off x="9644432" y="5258488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</a:t>
          </a:r>
          <a:r>
            <a:rPr kumimoji="1" lang="ja-JP" altLang="en-US" sz="20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2000" b="1">
              <a:solidFill>
                <a:sysClr val="windowText" lastClr="000000"/>
              </a:solidFill>
            </a:rPr>
            <a:t> 66</a:t>
          </a:r>
          <a:r>
            <a:rPr kumimoji="1" lang="ja-JP" altLang="en-US" sz="20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316D3621-CCE7-4F4A-9DD2-EC4C795EF1EF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535779</xdr:colOff>
      <xdr:row>55</xdr:row>
      <xdr:rowOff>157163</xdr:rowOff>
    </xdr:from>
    <xdr:to>
      <xdr:col>28</xdr:col>
      <xdr:colOff>35716</xdr:colOff>
      <xdr:row>60</xdr:row>
      <xdr:rowOff>107156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2DA25A6B-9A4F-4C55-9507-1CF666DC3B06}"/>
            </a:ext>
          </a:extLst>
        </xdr:cNvPr>
        <xdr:cNvSpPr/>
      </xdr:nvSpPr>
      <xdr:spPr>
        <a:xfrm rot="10800000">
          <a:off x="17109279" y="12027694"/>
          <a:ext cx="2262187" cy="8191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00AD7579-7D59-47E1-99CE-78AA34B56947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A56BB17-C484-4E23-9B93-A7EDA16CBF40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E933DF-6A8C-4B92-B42E-39FD6FAD0E57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14</xdr:col>
      <xdr:colOff>440533</xdr:colOff>
      <xdr:row>17</xdr:row>
      <xdr:rowOff>166687</xdr:rowOff>
    </xdr:from>
    <xdr:to>
      <xdr:col>23</xdr:col>
      <xdr:colOff>50332</xdr:colOff>
      <xdr:row>21</xdr:row>
      <xdr:rowOff>123876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D3F51500-E17F-4B08-8793-2A1A712AAEEE}"/>
            </a:ext>
          </a:extLst>
        </xdr:cNvPr>
        <xdr:cNvSpPr/>
      </xdr:nvSpPr>
      <xdr:spPr>
        <a:xfrm rot="708021">
          <a:off x="10108408" y="3869531"/>
          <a:ext cx="5824862" cy="81443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11906</xdr:colOff>
      <xdr:row>19</xdr:row>
      <xdr:rowOff>11908</xdr:rowOff>
    </xdr:from>
    <xdr:ext cx="1731157" cy="420819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9A62C3C-9137-4420-B587-003FB553EB29}"/>
            </a:ext>
          </a:extLst>
        </xdr:cNvPr>
        <xdr:cNvSpPr txBox="1"/>
      </xdr:nvSpPr>
      <xdr:spPr>
        <a:xfrm rot="780192">
          <a:off x="12442031" y="4143377"/>
          <a:ext cx="1731157" cy="420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266702</xdr:colOff>
      <xdr:row>27</xdr:row>
      <xdr:rowOff>1</xdr:rowOff>
    </xdr:from>
    <xdr:to>
      <xdr:col>23</xdr:col>
      <xdr:colOff>585184</xdr:colOff>
      <xdr:row>30</xdr:row>
      <xdr:rowOff>65714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7682C3EB-2D49-4E08-9731-527C447B36E4}"/>
            </a:ext>
          </a:extLst>
        </xdr:cNvPr>
        <xdr:cNvSpPr/>
      </xdr:nvSpPr>
      <xdr:spPr>
        <a:xfrm rot="2396061">
          <a:off x="10553702" y="5734051"/>
          <a:ext cx="5804882" cy="69436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257176</xdr:colOff>
      <xdr:row>27</xdr:row>
      <xdr:rowOff>171449</xdr:rowOff>
    </xdr:from>
    <xdr:ext cx="1731157" cy="42081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B3F4F26-F90C-417F-BCDF-0348773B7EF1}"/>
            </a:ext>
          </a:extLst>
        </xdr:cNvPr>
        <xdr:cNvSpPr txBox="1"/>
      </xdr:nvSpPr>
      <xdr:spPr>
        <a:xfrm rot="2435323">
          <a:off x="12601576" y="5905499"/>
          <a:ext cx="1731157" cy="4208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島原市　</a:t>
          </a:r>
          <a:r>
            <a:rPr kumimoji="1" lang="en-US" altLang="ja-JP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10</a:t>
          </a:r>
          <a:r>
            <a:rPr kumimoji="1" lang="ja-JP" altLang="en-US" sz="16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95250</xdr:colOff>
      <xdr:row>19</xdr:row>
      <xdr:rowOff>104775</xdr:rowOff>
    </xdr:from>
    <xdr:to>
      <xdr:col>14</xdr:col>
      <xdr:colOff>133350</xdr:colOff>
      <xdr:row>23</xdr:row>
      <xdr:rowOff>152959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2B331C1A-DC86-440B-9C13-35FF52A6FD50}"/>
            </a:ext>
          </a:extLst>
        </xdr:cNvPr>
        <xdr:cNvSpPr/>
      </xdr:nvSpPr>
      <xdr:spPr>
        <a:xfrm rot="10800000" flipH="1">
          <a:off x="8324850" y="4162425"/>
          <a:ext cx="1409700" cy="88638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0</xdr:colOff>
      <xdr:row>20</xdr:row>
      <xdr:rowOff>114300</xdr:rowOff>
    </xdr:from>
    <xdr:ext cx="1952773" cy="431976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57EB25D-8C38-440F-AB2D-ADC31CCA6D33}"/>
            </a:ext>
          </a:extLst>
        </xdr:cNvPr>
        <xdr:cNvSpPr txBox="1"/>
      </xdr:nvSpPr>
      <xdr:spPr>
        <a:xfrm>
          <a:off x="8229600" y="4381500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</a:t>
          </a:r>
          <a:r>
            <a:rPr kumimoji="1" lang="ja-JP" altLang="en-US" sz="18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800" b="1">
              <a:solidFill>
                <a:sysClr val="windowText" lastClr="000000"/>
              </a:solidFill>
            </a:rPr>
            <a:t> 26</a:t>
          </a:r>
          <a:r>
            <a:rPr kumimoji="1" lang="ja-JP" altLang="en-US" sz="18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15</xdr:col>
      <xdr:colOff>369451</xdr:colOff>
      <xdr:row>22</xdr:row>
      <xdr:rowOff>140550</xdr:rowOff>
    </xdr:from>
    <xdr:to>
      <xdr:col>17</xdr:col>
      <xdr:colOff>556164</xdr:colOff>
      <xdr:row>25</xdr:row>
      <xdr:rowOff>59299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71E72633-DBD3-4DB3-88AE-CEBA068E85A7}"/>
            </a:ext>
          </a:extLst>
        </xdr:cNvPr>
        <xdr:cNvSpPr/>
      </xdr:nvSpPr>
      <xdr:spPr>
        <a:xfrm rot="12963374">
          <a:off x="10656451" y="4826850"/>
          <a:ext cx="1558313" cy="54739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381000</xdr:colOff>
      <xdr:row>23</xdr:row>
      <xdr:rowOff>152400</xdr:rowOff>
    </xdr:from>
    <xdr:ext cx="1952773" cy="431976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F4B93A-5372-4516-BF56-1E6954748A3C}"/>
            </a:ext>
          </a:extLst>
        </xdr:cNvPr>
        <xdr:cNvSpPr txBox="1"/>
      </xdr:nvSpPr>
      <xdr:spPr>
        <a:xfrm rot="2215297">
          <a:off x="10668000" y="5048250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東彼杵郡</a:t>
          </a:r>
          <a:r>
            <a:rPr kumimoji="1" lang="ja-JP" altLang="en-US" sz="16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600" b="1">
              <a:solidFill>
                <a:sysClr val="windowText" lastClr="000000"/>
              </a:solidFill>
            </a:rPr>
            <a:t> 9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1</xdr:row>
      <xdr:rowOff>0</xdr:rowOff>
    </xdr:from>
    <xdr:to>
      <xdr:col>25</xdr:col>
      <xdr:colOff>380998</xdr:colOff>
      <xdr:row>50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9D24B59-0B30-4115-ACE3-6BD083601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4475" y="171450"/>
          <a:ext cx="16011523" cy="10572750"/>
        </a:xfrm>
        <a:prstGeom prst="rect">
          <a:avLst/>
        </a:prstGeom>
      </xdr:spPr>
    </xdr:pic>
    <xdr:clientData/>
  </xdr:twoCellAnchor>
  <xdr:oneCellAnchor>
    <xdr:from>
      <xdr:col>10</xdr:col>
      <xdr:colOff>556668</xdr:colOff>
      <xdr:row>1</xdr:row>
      <xdr:rowOff>162718</xdr:rowOff>
    </xdr:from>
    <xdr:ext cx="10292818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E3F0412-8137-491A-B5AD-716EC84985E3}"/>
            </a:ext>
          </a:extLst>
        </xdr:cNvPr>
        <xdr:cNvSpPr/>
      </xdr:nvSpPr>
      <xdr:spPr>
        <a:xfrm>
          <a:off x="7382918" y="337343"/>
          <a:ext cx="10292818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新上五島町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8</xdr:col>
      <xdr:colOff>86878</xdr:colOff>
      <xdr:row>14</xdr:row>
      <xdr:rowOff>190809</xdr:rowOff>
    </xdr:from>
    <xdr:to>
      <xdr:col>21</xdr:col>
      <xdr:colOff>123040</xdr:colOff>
      <xdr:row>21</xdr:row>
      <xdr:rowOff>86275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687CEF3-0994-4905-A50A-FFD8378BAA50}"/>
            </a:ext>
          </a:extLst>
        </xdr:cNvPr>
        <xdr:cNvSpPr/>
      </xdr:nvSpPr>
      <xdr:spPr>
        <a:xfrm rot="19930995">
          <a:off x="5573278" y="3200709"/>
          <a:ext cx="8951562" cy="13623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503383</xdr:colOff>
      <xdr:row>18</xdr:row>
      <xdr:rowOff>70248</xdr:rowOff>
    </xdr:from>
    <xdr:ext cx="2965799" cy="68278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57786FF-EADD-4320-B1C6-3401676DBC30}"/>
            </a:ext>
          </a:extLst>
        </xdr:cNvPr>
        <xdr:cNvSpPr txBox="1"/>
      </xdr:nvSpPr>
      <xdr:spPr>
        <a:xfrm rot="19956558">
          <a:off x="8047183" y="3918348"/>
          <a:ext cx="2965799" cy="682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51</a:t>
          </a:r>
          <a:r>
            <a:rPr kumimoji="1" lang="ja-JP" altLang="en-US" sz="2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136171</xdr:colOff>
      <xdr:row>28</xdr:row>
      <xdr:rowOff>137795</xdr:rowOff>
    </xdr:from>
    <xdr:to>
      <xdr:col>19</xdr:col>
      <xdr:colOff>610319</xdr:colOff>
      <xdr:row>32</xdr:row>
      <xdr:rowOff>93226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AC03385D-0DE4-4341-B1F5-86289364E4BB}"/>
            </a:ext>
          </a:extLst>
        </xdr:cNvPr>
        <xdr:cNvSpPr/>
      </xdr:nvSpPr>
      <xdr:spPr>
        <a:xfrm rot="250967">
          <a:off x="6308371" y="6081395"/>
          <a:ext cx="7332148" cy="79363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348673</xdr:colOff>
      <xdr:row>29</xdr:row>
      <xdr:rowOff>84254</xdr:rowOff>
    </xdr:from>
    <xdr:ext cx="2056323" cy="76903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19A246F-C10E-4088-AEDC-481461CCC112}"/>
            </a:ext>
          </a:extLst>
        </xdr:cNvPr>
        <xdr:cNvSpPr txBox="1"/>
      </xdr:nvSpPr>
      <xdr:spPr>
        <a:xfrm rot="299524">
          <a:off x="8578273" y="6237404"/>
          <a:ext cx="2056323" cy="769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23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6</xdr:col>
      <xdr:colOff>438151</xdr:colOff>
      <xdr:row>26</xdr:row>
      <xdr:rowOff>161925</xdr:rowOff>
    </xdr:from>
    <xdr:to>
      <xdr:col>9</xdr:col>
      <xdr:colOff>228601</xdr:colOff>
      <xdr:row>33</xdr:row>
      <xdr:rowOff>95251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A28C564-284E-4051-BBDA-E60FF5BDE5A5}"/>
            </a:ext>
          </a:extLst>
        </xdr:cNvPr>
        <xdr:cNvSpPr/>
      </xdr:nvSpPr>
      <xdr:spPr>
        <a:xfrm>
          <a:off x="4552951" y="6372225"/>
          <a:ext cx="1847850" cy="1600201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新上五島町</a:t>
          </a:r>
        </a:p>
      </xdr:txBody>
    </xdr:sp>
    <xdr:clientData/>
  </xdr:twoCellAnchor>
  <xdr:twoCellAnchor>
    <xdr:from>
      <xdr:col>24</xdr:col>
      <xdr:colOff>238124</xdr:colOff>
      <xdr:row>55</xdr:row>
      <xdr:rowOff>59532</xdr:rowOff>
    </xdr:from>
    <xdr:to>
      <xdr:col>31</xdr:col>
      <xdr:colOff>654842</xdr:colOff>
      <xdr:row>64</xdr:row>
      <xdr:rowOff>250031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766C08B-ECF8-4F02-B044-3386394FA847}"/>
            </a:ext>
          </a:extLst>
        </xdr:cNvPr>
        <xdr:cNvSpPr/>
      </xdr:nvSpPr>
      <xdr:spPr>
        <a:xfrm>
          <a:off x="16811624" y="11930063"/>
          <a:ext cx="5250656" cy="219074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631029</xdr:colOff>
      <xdr:row>56</xdr:row>
      <xdr:rowOff>14287</xdr:rowOff>
    </xdr:from>
    <xdr:to>
      <xdr:col>28</xdr:col>
      <xdr:colOff>130966</xdr:colOff>
      <xdr:row>60</xdr:row>
      <xdr:rowOff>107155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99FF9F9A-F3F4-4FED-99BD-8E8DA57E4740}"/>
            </a:ext>
          </a:extLst>
        </xdr:cNvPr>
        <xdr:cNvSpPr/>
      </xdr:nvSpPr>
      <xdr:spPr>
        <a:xfrm rot="10800000">
          <a:off x="17204529" y="12051506"/>
          <a:ext cx="2262187" cy="79533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923DD569-940C-4B58-A44F-5694EF572AFA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C3F8005-66C6-4C9C-9CC8-E6909410CE39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95955702-FC1D-441F-883F-8C6D1F340CC7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9</xdr:col>
      <xdr:colOff>283599</xdr:colOff>
      <xdr:row>23</xdr:row>
      <xdr:rowOff>67795</xdr:rowOff>
    </xdr:from>
    <xdr:to>
      <xdr:col>16</xdr:col>
      <xdr:colOff>381675</xdr:colOff>
      <xdr:row>27</xdr:row>
      <xdr:rowOff>27320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AAE245A6-B309-4342-B6E3-018D42D12082}"/>
            </a:ext>
          </a:extLst>
        </xdr:cNvPr>
        <xdr:cNvSpPr/>
      </xdr:nvSpPr>
      <xdr:spPr>
        <a:xfrm rot="20760267">
          <a:off x="6455799" y="4963645"/>
          <a:ext cx="4898676" cy="79772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571499</xdr:colOff>
      <xdr:row>23</xdr:row>
      <xdr:rowOff>23813</xdr:rowOff>
    </xdr:from>
    <xdr:ext cx="2965799" cy="68278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A886E570-95AF-4A3E-939F-EE2CA733347B}"/>
            </a:ext>
          </a:extLst>
        </xdr:cNvPr>
        <xdr:cNvSpPr txBox="1"/>
      </xdr:nvSpPr>
      <xdr:spPr>
        <a:xfrm rot="20777381">
          <a:off x="8167687" y="5012532"/>
          <a:ext cx="2965799" cy="6827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85723</xdr:colOff>
      <xdr:row>34</xdr:row>
      <xdr:rowOff>95250</xdr:rowOff>
    </xdr:from>
    <xdr:to>
      <xdr:col>12</xdr:col>
      <xdr:colOff>56268</xdr:colOff>
      <xdr:row>36</xdr:row>
      <xdr:rowOff>200025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3E639B80-C1A5-4EE9-93F6-79118D51F554}"/>
            </a:ext>
          </a:extLst>
        </xdr:cNvPr>
        <xdr:cNvSpPr/>
      </xdr:nvSpPr>
      <xdr:spPr>
        <a:xfrm rot="10800000">
          <a:off x="6257923" y="7296150"/>
          <a:ext cx="2027945" cy="5238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451789</xdr:colOff>
      <xdr:row>34</xdr:row>
      <xdr:rowOff>121849</xdr:rowOff>
    </xdr:from>
    <xdr:ext cx="1952773" cy="431976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AD3F13CB-967E-4D30-B0C0-285A0450748C}"/>
            </a:ext>
          </a:extLst>
        </xdr:cNvPr>
        <xdr:cNvSpPr txBox="1"/>
      </xdr:nvSpPr>
      <xdr:spPr>
        <a:xfrm>
          <a:off x="6623989" y="7322749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愛知県</a:t>
          </a:r>
          <a:r>
            <a:rPr kumimoji="1" lang="ja-JP" altLang="en-US" sz="16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600" b="1">
              <a:solidFill>
                <a:sysClr val="windowText" lastClr="000000"/>
              </a:solidFill>
            </a:rPr>
            <a:t> 12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9</xdr:col>
      <xdr:colOff>457200</xdr:colOff>
      <xdr:row>32</xdr:row>
      <xdr:rowOff>0</xdr:rowOff>
    </xdr:from>
    <xdr:to>
      <xdr:col>12</xdr:col>
      <xdr:colOff>427745</xdr:colOff>
      <xdr:row>34</xdr:row>
      <xdr:rowOff>104775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3631EF67-14EC-48DF-AC6B-878C5AE696EF}"/>
            </a:ext>
          </a:extLst>
        </xdr:cNvPr>
        <xdr:cNvSpPr/>
      </xdr:nvSpPr>
      <xdr:spPr>
        <a:xfrm rot="10800000">
          <a:off x="6629400" y="6781800"/>
          <a:ext cx="2027945" cy="5238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142875</xdr:colOff>
      <xdr:row>32</xdr:row>
      <xdr:rowOff>66675</xdr:rowOff>
    </xdr:from>
    <xdr:ext cx="1952773" cy="431976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1C490F7F-8028-4EF9-81AD-1C2EB9FC4A42}"/>
            </a:ext>
          </a:extLst>
        </xdr:cNvPr>
        <xdr:cNvSpPr txBox="1"/>
      </xdr:nvSpPr>
      <xdr:spPr>
        <a:xfrm>
          <a:off x="7000875" y="6848475"/>
          <a:ext cx="1952773" cy="4319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</a:t>
          </a:r>
          <a:r>
            <a:rPr kumimoji="1" lang="ja-JP" altLang="en-US" sz="1600" b="1" baseline="0">
              <a:solidFill>
                <a:sysClr val="windowText" lastClr="000000"/>
              </a:solidFill>
              <a:latin typeface="+mn-lt"/>
              <a:ea typeface="+mn-ea"/>
            </a:rPr>
            <a:t> </a:t>
          </a:r>
          <a:r>
            <a:rPr kumimoji="1" lang="en-US" altLang="ja-JP" sz="1600" b="1">
              <a:solidFill>
                <a:sysClr val="windowText" lastClr="000000"/>
              </a:solidFill>
            </a:rPr>
            <a:t> 10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7</xdr:col>
      <xdr:colOff>666750</xdr:colOff>
      <xdr:row>36</xdr:row>
      <xdr:rowOff>152400</xdr:rowOff>
    </xdr:from>
    <xdr:to>
      <xdr:col>8</xdr:col>
      <xdr:colOff>613374</xdr:colOff>
      <xdr:row>44</xdr:row>
      <xdr:rowOff>147494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A1302384-C2FD-4972-A75B-C4B0ED618AB9}"/>
            </a:ext>
          </a:extLst>
        </xdr:cNvPr>
        <xdr:cNvSpPr/>
      </xdr:nvSpPr>
      <xdr:spPr>
        <a:xfrm rot="16200000">
          <a:off x="4947815" y="8291935"/>
          <a:ext cx="1671494" cy="632424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68824</xdr:colOff>
      <xdr:row>38</xdr:row>
      <xdr:rowOff>9464</xdr:rowOff>
    </xdr:from>
    <xdr:ext cx="447492" cy="1709656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41F98798-DFF6-4132-ABE4-CE486B00AD2E}"/>
            </a:ext>
          </a:extLst>
        </xdr:cNvPr>
        <xdr:cNvSpPr txBox="1"/>
      </xdr:nvSpPr>
      <xdr:spPr>
        <a:xfrm>
          <a:off x="5555224" y="8067614"/>
          <a:ext cx="447492" cy="1709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algn="ctr"/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6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3174</xdr:colOff>
      <xdr:row>1</xdr:row>
      <xdr:rowOff>1</xdr:rowOff>
    </xdr:from>
    <xdr:to>
      <xdr:col>24</xdr:col>
      <xdr:colOff>7936</xdr:colOff>
      <xdr:row>51</xdr:row>
      <xdr:rowOff>152401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A13E350-F71D-4265-8419-904F4940A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4" y="171451"/>
          <a:ext cx="15492412" cy="10744200"/>
        </a:xfrm>
        <a:prstGeom prst="rect">
          <a:avLst/>
        </a:prstGeom>
      </xdr:spPr>
    </xdr:pic>
    <xdr:clientData/>
  </xdr:twoCellAnchor>
  <xdr:oneCellAnchor>
    <xdr:from>
      <xdr:col>9</xdr:col>
      <xdr:colOff>615189</xdr:colOff>
      <xdr:row>0</xdr:row>
      <xdr:rowOff>59533</xdr:rowOff>
    </xdr:from>
    <xdr:ext cx="9859635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0BFA338-EAFB-4CAE-B48B-A01E84264FC7}"/>
            </a:ext>
          </a:extLst>
        </xdr:cNvPr>
        <xdr:cNvSpPr/>
      </xdr:nvSpPr>
      <xdr:spPr>
        <a:xfrm>
          <a:off x="7044564" y="59533"/>
          <a:ext cx="9859635" cy="12509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長崎県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122562</xdr:colOff>
      <xdr:row>39</xdr:row>
      <xdr:rowOff>18773</xdr:rowOff>
    </xdr:from>
    <xdr:to>
      <xdr:col>22</xdr:col>
      <xdr:colOff>15515</xdr:colOff>
      <xdr:row>45</xdr:row>
      <xdr:rowOff>136373</xdr:rowOff>
    </xdr:to>
    <xdr:sp macro="" textlink="">
      <xdr:nvSpPr>
        <xdr:cNvPr id="8" name="矢印: 右 7">
          <a:extLst>
            <a:ext uri="{FF2B5EF4-FFF2-40B4-BE49-F238E27FC236}">
              <a16:creationId xmlns:a16="http://schemas.microsoft.com/office/drawing/2014/main" id="{7253A735-6990-4A82-848C-439DC66FFB0C}"/>
            </a:ext>
          </a:extLst>
        </xdr:cNvPr>
        <xdr:cNvSpPr/>
      </xdr:nvSpPr>
      <xdr:spPr>
        <a:xfrm rot="13373665">
          <a:off x="14895837" y="8267423"/>
          <a:ext cx="588278" cy="13749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154196</xdr:colOff>
      <xdr:row>32</xdr:row>
      <xdr:rowOff>57901</xdr:rowOff>
    </xdr:from>
    <xdr:to>
      <xdr:col>19</xdr:col>
      <xdr:colOff>405705</xdr:colOff>
      <xdr:row>35</xdr:row>
      <xdr:rowOff>156276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7D0E898B-0CF1-454F-910C-1D4CB7BD3270}"/>
            </a:ext>
          </a:extLst>
        </xdr:cNvPr>
        <xdr:cNvSpPr/>
      </xdr:nvSpPr>
      <xdr:spPr>
        <a:xfrm rot="16919570">
          <a:off x="12603738" y="6382134"/>
          <a:ext cx="727025" cy="164215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26193</xdr:colOff>
      <xdr:row>33</xdr:row>
      <xdr:rowOff>164308</xdr:rowOff>
    </xdr:from>
    <xdr:ext cx="545898" cy="380999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7714DAE-B19F-4663-A5AB-518ECC5BBFA6}"/>
            </a:ext>
          </a:extLst>
        </xdr:cNvPr>
        <xdr:cNvSpPr txBox="1"/>
      </xdr:nvSpPr>
      <xdr:spPr>
        <a:xfrm>
          <a:off x="12713493" y="7155658"/>
          <a:ext cx="545898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716</a:t>
          </a:r>
          <a:endParaRPr kumimoji="1" lang="ja-JP" altLang="en-US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13</xdr:col>
      <xdr:colOff>660296</xdr:colOff>
      <xdr:row>26</xdr:row>
      <xdr:rowOff>85294</xdr:rowOff>
    </xdr:from>
    <xdr:to>
      <xdr:col>15</xdr:col>
      <xdr:colOff>394267</xdr:colOff>
      <xdr:row>31</xdr:row>
      <xdr:rowOff>96045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664A7DB5-BD43-4686-B8D2-D4DD56D23987}"/>
            </a:ext>
          </a:extLst>
        </xdr:cNvPr>
        <xdr:cNvSpPr/>
      </xdr:nvSpPr>
      <xdr:spPr>
        <a:xfrm rot="15870474">
          <a:off x="9904031" y="5576734"/>
          <a:ext cx="1058501" cy="112462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410919</xdr:colOff>
      <xdr:row>21</xdr:row>
      <xdr:rowOff>158805</xdr:rowOff>
    </xdr:from>
    <xdr:to>
      <xdr:col>16</xdr:col>
      <xdr:colOff>472856</xdr:colOff>
      <xdr:row>26</xdr:row>
      <xdr:rowOff>174317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69FEA467-01E2-4F77-8A8D-174370CDE7A1}"/>
            </a:ext>
          </a:extLst>
        </xdr:cNvPr>
        <xdr:cNvSpPr/>
      </xdr:nvSpPr>
      <xdr:spPr>
        <a:xfrm rot="2867424">
          <a:off x="10859244" y="4788555"/>
          <a:ext cx="1063262" cy="75726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547142</xdr:colOff>
      <xdr:row>23</xdr:row>
      <xdr:rowOff>127996</xdr:rowOff>
    </xdr:from>
    <xdr:ext cx="748466" cy="380999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9788AF4-72E1-4BFE-8ACB-3A989F35500C}"/>
            </a:ext>
          </a:extLst>
        </xdr:cNvPr>
        <xdr:cNvSpPr txBox="1"/>
      </xdr:nvSpPr>
      <xdr:spPr>
        <a:xfrm>
          <a:off x="11148467" y="5023846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-13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273336</xdr:colOff>
      <xdr:row>12</xdr:row>
      <xdr:rowOff>104064</xdr:rowOff>
    </xdr:from>
    <xdr:to>
      <xdr:col>25</xdr:col>
      <xdr:colOff>283500</xdr:colOff>
      <xdr:row>16</xdr:row>
      <xdr:rowOff>52017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61D44096-3378-4551-BEAC-43B9E052DE99}"/>
            </a:ext>
          </a:extLst>
        </xdr:cNvPr>
        <xdr:cNvSpPr/>
      </xdr:nvSpPr>
      <xdr:spPr>
        <a:xfrm>
          <a:off x="15680024" y="2735345"/>
          <a:ext cx="2081851" cy="80520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309561</xdr:colOff>
      <xdr:row>13</xdr:row>
      <xdr:rowOff>76200</xdr:rowOff>
    </xdr:from>
    <xdr:ext cx="1706216" cy="39290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7D0C26E-F1B2-4E46-B8A1-D0FBEE70C407}"/>
            </a:ext>
          </a:extLst>
        </xdr:cNvPr>
        <xdr:cNvSpPr txBox="1"/>
      </xdr:nvSpPr>
      <xdr:spPr>
        <a:xfrm>
          <a:off x="15778161" y="2876550"/>
          <a:ext cx="1706216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東京都　   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-760</a:t>
          </a:r>
        </a:p>
        <a:p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261434</xdr:colOff>
      <xdr:row>5</xdr:row>
      <xdr:rowOff>95250</xdr:rowOff>
    </xdr:from>
    <xdr:to>
      <xdr:col>25</xdr:col>
      <xdr:colOff>271595</xdr:colOff>
      <xdr:row>12</xdr:row>
      <xdr:rowOff>97264</xdr:rowOff>
    </xdr:to>
    <xdr:sp macro="" textlink="">
      <xdr:nvSpPr>
        <xdr:cNvPr id="36" name="矢印: 右 35">
          <a:extLst>
            <a:ext uri="{FF2B5EF4-FFF2-40B4-BE49-F238E27FC236}">
              <a16:creationId xmlns:a16="http://schemas.microsoft.com/office/drawing/2014/main" id="{F6230A7E-3447-4E45-B1D8-94278695447B}"/>
            </a:ext>
          </a:extLst>
        </xdr:cNvPr>
        <xdr:cNvSpPr/>
      </xdr:nvSpPr>
      <xdr:spPr>
        <a:xfrm>
          <a:off x="15730034" y="1219200"/>
          <a:ext cx="2086611" cy="146886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292894</xdr:colOff>
      <xdr:row>8</xdr:row>
      <xdr:rowOff>4762</xdr:rowOff>
    </xdr:from>
    <xdr:ext cx="1742515" cy="428623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62C32A33-02EE-4BFE-A352-5B04B6FA1A1D}"/>
            </a:ext>
          </a:extLst>
        </xdr:cNvPr>
        <xdr:cNvSpPr txBox="1"/>
      </xdr:nvSpPr>
      <xdr:spPr>
        <a:xfrm>
          <a:off x="15761494" y="1757362"/>
          <a:ext cx="1742515" cy="4286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 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-2,989</a:t>
          </a:r>
        </a:p>
        <a:p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20</xdr:col>
      <xdr:colOff>333375</xdr:colOff>
      <xdr:row>7</xdr:row>
      <xdr:rowOff>59530</xdr:rowOff>
    </xdr:from>
    <xdr:to>
      <xdr:col>22</xdr:col>
      <xdr:colOff>126027</xdr:colOff>
      <xdr:row>22</xdr:row>
      <xdr:rowOff>161923</xdr:rowOff>
    </xdr:to>
    <xdr:sp macro="" textlink="">
      <xdr:nvSpPr>
        <xdr:cNvPr id="38" name="楕円 37">
          <a:extLst>
            <a:ext uri="{FF2B5EF4-FFF2-40B4-BE49-F238E27FC236}">
              <a16:creationId xmlns:a16="http://schemas.microsoft.com/office/drawing/2014/main" id="{EF120515-1011-4A35-B901-FE496E03DFAC}"/>
            </a:ext>
          </a:extLst>
        </xdr:cNvPr>
        <xdr:cNvSpPr/>
      </xdr:nvSpPr>
      <xdr:spPr>
        <a:xfrm>
          <a:off x="14358938" y="1619249"/>
          <a:ext cx="1173777" cy="331708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長崎県</a:t>
          </a:r>
        </a:p>
      </xdr:txBody>
    </xdr:sp>
    <xdr:clientData/>
  </xdr:twoCellAnchor>
  <xdr:twoCellAnchor>
    <xdr:from>
      <xdr:col>13</xdr:col>
      <xdr:colOff>511969</xdr:colOff>
      <xdr:row>18</xdr:row>
      <xdr:rowOff>154068</xdr:rowOff>
    </xdr:from>
    <xdr:to>
      <xdr:col>14</xdr:col>
      <xdr:colOff>555844</xdr:colOff>
      <xdr:row>22</xdr:row>
      <xdr:rowOff>206797</xdr:rowOff>
    </xdr:to>
    <xdr:sp macro="" textlink="">
      <xdr:nvSpPr>
        <xdr:cNvPr id="50" name="矢印: 右 49">
          <a:extLst>
            <a:ext uri="{FF2B5EF4-FFF2-40B4-BE49-F238E27FC236}">
              <a16:creationId xmlns:a16="http://schemas.microsoft.com/office/drawing/2014/main" id="{E9901E8E-91F4-43A7-87F4-075C056929D9}"/>
            </a:ext>
          </a:extLst>
        </xdr:cNvPr>
        <xdr:cNvSpPr/>
      </xdr:nvSpPr>
      <xdr:spPr>
        <a:xfrm rot="19170473">
          <a:off x="9722644" y="4002168"/>
          <a:ext cx="739200" cy="89092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511966</xdr:colOff>
      <xdr:row>20</xdr:row>
      <xdr:rowOff>73818</xdr:rowOff>
    </xdr:from>
    <xdr:ext cx="754859" cy="392905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879BC6F-AAC3-4827-917C-376636D8B79F}"/>
            </a:ext>
          </a:extLst>
        </xdr:cNvPr>
        <xdr:cNvSpPr txBox="1"/>
      </xdr:nvSpPr>
      <xdr:spPr>
        <a:xfrm>
          <a:off x="9722641" y="4341018"/>
          <a:ext cx="754859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114</a:t>
          </a:r>
          <a:endParaRPr kumimoji="1" lang="ja-JP" altLang="en-US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22</xdr:col>
      <xdr:colOff>261430</xdr:colOff>
      <xdr:row>16</xdr:row>
      <xdr:rowOff>32627</xdr:rowOff>
    </xdr:from>
    <xdr:to>
      <xdr:col>25</xdr:col>
      <xdr:colOff>271594</xdr:colOff>
      <xdr:row>19</xdr:row>
      <xdr:rowOff>180605</xdr:rowOff>
    </xdr:to>
    <xdr:sp macro="" textlink="">
      <xdr:nvSpPr>
        <xdr:cNvPr id="54" name="矢印: 右 53">
          <a:extLst>
            <a:ext uri="{FF2B5EF4-FFF2-40B4-BE49-F238E27FC236}">
              <a16:creationId xmlns:a16="http://schemas.microsoft.com/office/drawing/2014/main" id="{4C396D77-1266-4B63-9BD2-E78D4F1869F1}"/>
            </a:ext>
          </a:extLst>
        </xdr:cNvPr>
        <xdr:cNvSpPr/>
      </xdr:nvSpPr>
      <xdr:spPr>
        <a:xfrm>
          <a:off x="15668118" y="3521158"/>
          <a:ext cx="2081851" cy="7909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321466</xdr:colOff>
      <xdr:row>17</xdr:row>
      <xdr:rowOff>35718</xdr:rowOff>
    </xdr:from>
    <xdr:ext cx="1984534" cy="392905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E6EB85C9-7C8A-4F8A-8532-0A5FECE3E276}"/>
            </a:ext>
          </a:extLst>
        </xdr:cNvPr>
        <xdr:cNvSpPr txBox="1"/>
      </xdr:nvSpPr>
      <xdr:spPr>
        <a:xfrm>
          <a:off x="15728154" y="3738562"/>
          <a:ext cx="1984534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   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-349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168611</xdr:colOff>
      <xdr:row>36</xdr:row>
      <xdr:rowOff>19419</xdr:rowOff>
    </xdr:from>
    <xdr:to>
      <xdr:col>20</xdr:col>
      <xdr:colOff>50887</xdr:colOff>
      <xdr:row>41</xdr:row>
      <xdr:rowOff>141173</xdr:rowOff>
    </xdr:to>
    <xdr:sp macro="" textlink="">
      <xdr:nvSpPr>
        <xdr:cNvPr id="59" name="矢印: 右 58">
          <a:extLst>
            <a:ext uri="{FF2B5EF4-FFF2-40B4-BE49-F238E27FC236}">
              <a16:creationId xmlns:a16="http://schemas.microsoft.com/office/drawing/2014/main" id="{9F34183C-BB27-4E2B-AE0F-72E9A67D11D6}"/>
            </a:ext>
          </a:extLst>
        </xdr:cNvPr>
        <xdr:cNvSpPr/>
      </xdr:nvSpPr>
      <xdr:spPr>
        <a:xfrm rot="18182325">
          <a:off x="12907622" y="7587708"/>
          <a:ext cx="1169504" cy="127292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582955</xdr:colOff>
      <xdr:row>38</xdr:row>
      <xdr:rowOff>70476</xdr:rowOff>
    </xdr:from>
    <xdr:ext cx="588261" cy="380999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815D9EBE-A1ED-46D3-B5FC-D397C57A706D}"/>
            </a:ext>
          </a:extLst>
        </xdr:cNvPr>
        <xdr:cNvSpPr txBox="1"/>
      </xdr:nvSpPr>
      <xdr:spPr>
        <a:xfrm>
          <a:off x="13227393" y="8273882"/>
          <a:ext cx="588261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303</a:t>
          </a:r>
          <a:endParaRPr kumimoji="1" lang="ja-JP" altLang="en-US" sz="18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19</xdr:col>
      <xdr:colOff>487714</xdr:colOff>
      <xdr:row>35</xdr:row>
      <xdr:rowOff>57150</xdr:rowOff>
    </xdr:from>
    <xdr:to>
      <xdr:col>21</xdr:col>
      <xdr:colOff>85723</xdr:colOff>
      <xdr:row>38</xdr:row>
      <xdr:rowOff>66800</xdr:rowOff>
    </xdr:to>
    <xdr:sp macro="" textlink="">
      <xdr:nvSpPr>
        <xdr:cNvPr id="61" name="矢印: 右 60">
          <a:extLst>
            <a:ext uri="{FF2B5EF4-FFF2-40B4-BE49-F238E27FC236}">
              <a16:creationId xmlns:a16="http://schemas.microsoft.com/office/drawing/2014/main" id="{C8ADA67A-B401-4B57-9140-490916DFAA03}"/>
            </a:ext>
          </a:extLst>
        </xdr:cNvPr>
        <xdr:cNvSpPr/>
      </xdr:nvSpPr>
      <xdr:spPr>
        <a:xfrm rot="10800000">
          <a:off x="13870339" y="7467600"/>
          <a:ext cx="988659" cy="63830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35268</xdr:colOff>
      <xdr:row>35</xdr:row>
      <xdr:rowOff>165725</xdr:rowOff>
    </xdr:from>
    <xdr:ext cx="821982" cy="380999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2E1A5F69-538C-4C72-96B7-DC80BD5C8C07}"/>
            </a:ext>
          </a:extLst>
        </xdr:cNvPr>
        <xdr:cNvSpPr txBox="1"/>
      </xdr:nvSpPr>
      <xdr:spPr>
        <a:xfrm>
          <a:off x="14113218" y="7576175"/>
          <a:ext cx="821982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-47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14</xdr:col>
      <xdr:colOff>490372</xdr:colOff>
      <xdr:row>14</xdr:row>
      <xdr:rowOff>149442</xdr:rowOff>
    </xdr:from>
    <xdr:to>
      <xdr:col>15</xdr:col>
      <xdr:colOff>691860</xdr:colOff>
      <xdr:row>19</xdr:row>
      <xdr:rowOff>140800</xdr:rowOff>
    </xdr:to>
    <xdr:sp macro="" textlink="">
      <xdr:nvSpPr>
        <xdr:cNvPr id="63" name="矢印: 右 62">
          <a:extLst>
            <a:ext uri="{FF2B5EF4-FFF2-40B4-BE49-F238E27FC236}">
              <a16:creationId xmlns:a16="http://schemas.microsoft.com/office/drawing/2014/main" id="{C4567633-DB67-43BB-9CE1-4329241353E0}"/>
            </a:ext>
          </a:extLst>
        </xdr:cNvPr>
        <xdr:cNvSpPr/>
      </xdr:nvSpPr>
      <xdr:spPr>
        <a:xfrm rot="5097353">
          <a:off x="10325225" y="3230489"/>
          <a:ext cx="1039108" cy="89681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651918</xdr:colOff>
      <xdr:row>16</xdr:row>
      <xdr:rowOff>44652</xdr:rowOff>
    </xdr:from>
    <xdr:ext cx="530569" cy="380999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5356AA0D-F907-495D-B2D5-04106AEF3CFF}"/>
            </a:ext>
          </a:extLst>
        </xdr:cNvPr>
        <xdr:cNvSpPr txBox="1"/>
      </xdr:nvSpPr>
      <xdr:spPr>
        <a:xfrm>
          <a:off x="10557918" y="3473652"/>
          <a:ext cx="530569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13</xdr:col>
      <xdr:colOff>82601</xdr:colOff>
      <xdr:row>14</xdr:row>
      <xdr:rowOff>161163</xdr:rowOff>
    </xdr:from>
    <xdr:to>
      <xdr:col>14</xdr:col>
      <xdr:colOff>265061</xdr:colOff>
      <xdr:row>18</xdr:row>
      <xdr:rowOff>118932</xdr:rowOff>
    </xdr:to>
    <xdr:sp macro="" textlink="">
      <xdr:nvSpPr>
        <xdr:cNvPr id="65" name="矢印: 右 64">
          <a:extLst>
            <a:ext uri="{FF2B5EF4-FFF2-40B4-BE49-F238E27FC236}">
              <a16:creationId xmlns:a16="http://schemas.microsoft.com/office/drawing/2014/main" id="{EB8A1510-5097-4F91-A267-1C345D3C5DEA}"/>
            </a:ext>
          </a:extLst>
        </xdr:cNvPr>
        <xdr:cNvSpPr/>
      </xdr:nvSpPr>
      <xdr:spPr>
        <a:xfrm rot="3544957">
          <a:off x="9334184" y="3130155"/>
          <a:ext cx="795969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13</xdr:col>
      <xdr:colOff>126207</xdr:colOff>
      <xdr:row>15</xdr:row>
      <xdr:rowOff>56559</xdr:rowOff>
    </xdr:from>
    <xdr:ext cx="665544" cy="380999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C62AE317-B8AB-45F2-B93D-997293588B36}"/>
            </a:ext>
          </a:extLst>
        </xdr:cNvPr>
        <xdr:cNvSpPr txBox="1"/>
      </xdr:nvSpPr>
      <xdr:spPr>
        <a:xfrm>
          <a:off x="9336882" y="3276009"/>
          <a:ext cx="665544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-141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5</xdr:col>
      <xdr:colOff>625161</xdr:colOff>
      <xdr:row>40</xdr:row>
      <xdr:rowOff>67250</xdr:rowOff>
    </xdr:from>
    <xdr:to>
      <xdr:col>7</xdr:col>
      <xdr:colOff>108648</xdr:colOff>
      <xdr:row>46</xdr:row>
      <xdr:rowOff>93514</xdr:rowOff>
    </xdr:to>
    <xdr:sp macro="" textlink="">
      <xdr:nvSpPr>
        <xdr:cNvPr id="71" name="矢印: 右 70">
          <a:extLst>
            <a:ext uri="{FF2B5EF4-FFF2-40B4-BE49-F238E27FC236}">
              <a16:creationId xmlns:a16="http://schemas.microsoft.com/office/drawing/2014/main" id="{F9BDC042-F621-4EF2-9C8F-949C113B1F72}"/>
            </a:ext>
          </a:extLst>
        </xdr:cNvPr>
        <xdr:cNvSpPr/>
      </xdr:nvSpPr>
      <xdr:spPr>
        <a:xfrm rot="239170">
          <a:off x="4063686" y="8525450"/>
          <a:ext cx="1083687" cy="128356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55602</xdr:colOff>
      <xdr:row>32</xdr:row>
      <xdr:rowOff>22549</xdr:rowOff>
    </xdr:from>
    <xdr:to>
      <xdr:col>10</xdr:col>
      <xdr:colOff>136439</xdr:colOff>
      <xdr:row>35</xdr:row>
      <xdr:rowOff>181196</xdr:rowOff>
    </xdr:to>
    <xdr:sp macro="" textlink="">
      <xdr:nvSpPr>
        <xdr:cNvPr id="73" name="矢印: 右 72">
          <a:extLst>
            <a:ext uri="{FF2B5EF4-FFF2-40B4-BE49-F238E27FC236}">
              <a16:creationId xmlns:a16="http://schemas.microsoft.com/office/drawing/2014/main" id="{5CE7D6B8-96CA-4824-93AE-8339DA26E890}"/>
            </a:ext>
          </a:extLst>
        </xdr:cNvPr>
        <xdr:cNvSpPr/>
      </xdr:nvSpPr>
      <xdr:spPr>
        <a:xfrm rot="2198155">
          <a:off x="5794415" y="7904487"/>
          <a:ext cx="1461962" cy="87302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452437</xdr:colOff>
      <xdr:row>32</xdr:row>
      <xdr:rowOff>237164</xdr:rowOff>
    </xdr:from>
    <xdr:ext cx="672506" cy="380999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CD199DDD-4315-407D-8397-76D92E111B10}"/>
            </a:ext>
          </a:extLst>
        </xdr:cNvPr>
        <xdr:cNvSpPr txBox="1"/>
      </xdr:nvSpPr>
      <xdr:spPr>
        <a:xfrm>
          <a:off x="6191250" y="8119102"/>
          <a:ext cx="67250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-95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7</xdr:col>
      <xdr:colOff>353217</xdr:colOff>
      <xdr:row>43</xdr:row>
      <xdr:rowOff>27779</xdr:rowOff>
    </xdr:from>
    <xdr:ext cx="4826002" cy="1258095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9B33DD57-D62F-40FE-8B2B-25B3D857C4AA}"/>
            </a:ext>
          </a:extLst>
        </xdr:cNvPr>
        <xdr:cNvSpPr txBox="1"/>
      </xdr:nvSpPr>
      <xdr:spPr>
        <a:xfrm>
          <a:off x="5401467" y="10529092"/>
          <a:ext cx="4826002" cy="12580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各市郡の矢印は県内の市郡との異動を表す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（例：長崎市は県内の他の市郡へ、</a:t>
          </a:r>
          <a:endParaRPr kumimoji="1" lang="en-US" altLang="ja-JP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　　年間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407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人の転出超過である。）</a:t>
          </a:r>
        </a:p>
      </xdr:txBody>
    </xdr:sp>
    <xdr:clientData/>
  </xdr:oneCellAnchor>
  <xdr:twoCellAnchor>
    <xdr:from>
      <xdr:col>20</xdr:col>
      <xdr:colOff>238124</xdr:colOff>
      <xdr:row>57</xdr:row>
      <xdr:rowOff>16668</xdr:rowOff>
    </xdr:from>
    <xdr:to>
      <xdr:col>22</xdr:col>
      <xdr:colOff>642937</xdr:colOff>
      <xdr:row>59</xdr:row>
      <xdr:rowOff>119061</xdr:rowOff>
    </xdr:to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283A6BE1-D801-4E3E-9E6A-F5999861D1FD}"/>
            </a:ext>
          </a:extLst>
        </xdr:cNvPr>
        <xdr:cNvSpPr txBox="1"/>
      </xdr:nvSpPr>
      <xdr:spPr>
        <a:xfrm>
          <a:off x="14263687" y="12220574"/>
          <a:ext cx="1785938" cy="4595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転出超過</a:t>
          </a:r>
        </a:p>
      </xdr:txBody>
    </xdr:sp>
    <xdr:clientData/>
  </xdr:twoCellAnchor>
  <xdr:twoCellAnchor>
    <xdr:from>
      <xdr:col>19</xdr:col>
      <xdr:colOff>678655</xdr:colOff>
      <xdr:row>55</xdr:row>
      <xdr:rowOff>142875</xdr:rowOff>
    </xdr:from>
    <xdr:to>
      <xdr:col>23</xdr:col>
      <xdr:colOff>178592</xdr:colOff>
      <xdr:row>61</xdr:row>
      <xdr:rowOff>11906</xdr:rowOff>
    </xdr:to>
    <xdr:sp macro="" textlink="">
      <xdr:nvSpPr>
        <xdr:cNvPr id="76" name="矢印: 右 75">
          <a:extLst>
            <a:ext uri="{FF2B5EF4-FFF2-40B4-BE49-F238E27FC236}">
              <a16:creationId xmlns:a16="http://schemas.microsoft.com/office/drawing/2014/main" id="{4D8A5386-952D-4377-994C-5089CCD9E1FF}"/>
            </a:ext>
          </a:extLst>
        </xdr:cNvPr>
        <xdr:cNvSpPr/>
      </xdr:nvSpPr>
      <xdr:spPr>
        <a:xfrm>
          <a:off x="14013655" y="12013406"/>
          <a:ext cx="2262187" cy="90487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226220</xdr:colOff>
      <xdr:row>53</xdr:row>
      <xdr:rowOff>90489</xdr:rowOff>
    </xdr:from>
    <xdr:to>
      <xdr:col>22</xdr:col>
      <xdr:colOff>631033</xdr:colOff>
      <xdr:row>55</xdr:row>
      <xdr:rowOff>154782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95FDDD0-7CD7-4F35-A345-C7CBD9C20329}"/>
            </a:ext>
          </a:extLst>
        </xdr:cNvPr>
        <xdr:cNvSpPr txBox="1"/>
      </xdr:nvSpPr>
      <xdr:spPr>
        <a:xfrm>
          <a:off x="14251783" y="11460958"/>
          <a:ext cx="1785938" cy="5643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転入超過</a:t>
          </a:r>
        </a:p>
      </xdr:txBody>
    </xdr:sp>
    <xdr:clientData/>
  </xdr:twoCellAnchor>
  <xdr:twoCellAnchor>
    <xdr:from>
      <xdr:col>19</xdr:col>
      <xdr:colOff>523873</xdr:colOff>
      <xdr:row>52</xdr:row>
      <xdr:rowOff>95249</xdr:rowOff>
    </xdr:from>
    <xdr:to>
      <xdr:col>23</xdr:col>
      <xdr:colOff>23810</xdr:colOff>
      <xdr:row>56</xdr:row>
      <xdr:rowOff>134834</xdr:rowOff>
    </xdr:to>
    <xdr:sp macro="" textlink="">
      <xdr:nvSpPr>
        <xdr:cNvPr id="53" name="矢印: 右 52">
          <a:extLst>
            <a:ext uri="{FF2B5EF4-FFF2-40B4-BE49-F238E27FC236}">
              <a16:creationId xmlns:a16="http://schemas.microsoft.com/office/drawing/2014/main" id="{D18ACF22-5D7F-42B2-8921-9D9EBBBB9D49}"/>
            </a:ext>
          </a:extLst>
        </xdr:cNvPr>
        <xdr:cNvSpPr/>
      </xdr:nvSpPr>
      <xdr:spPr>
        <a:xfrm rot="10800000">
          <a:off x="13858873" y="11299030"/>
          <a:ext cx="2262187" cy="87302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214312</xdr:colOff>
      <xdr:row>4</xdr:row>
      <xdr:rowOff>190499</xdr:rowOff>
    </xdr:from>
    <xdr:to>
      <xdr:col>20</xdr:col>
      <xdr:colOff>488156</xdr:colOff>
      <xdr:row>25</xdr:row>
      <xdr:rowOff>59531</xdr:rowOff>
    </xdr:to>
    <xdr:cxnSp macro="">
      <xdr:nvCxnSpPr>
        <xdr:cNvPr id="19" name="直線コネクタ 18">
          <a:extLst>
            <a:ext uri="{FF2B5EF4-FFF2-40B4-BE49-F238E27FC236}">
              <a16:creationId xmlns:a16="http://schemas.microsoft.com/office/drawing/2014/main" id="{EEB115BE-DF29-48CC-AEC4-DB215F7DA240}"/>
            </a:ext>
          </a:extLst>
        </xdr:cNvPr>
        <xdr:cNvCxnSpPr/>
      </xdr:nvCxnSpPr>
      <xdr:spPr>
        <a:xfrm>
          <a:off x="12858750" y="1404937"/>
          <a:ext cx="1654969" cy="4869657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678656</xdr:colOff>
      <xdr:row>30</xdr:row>
      <xdr:rowOff>95250</xdr:rowOff>
    </xdr:from>
    <xdr:to>
      <xdr:col>25</xdr:col>
      <xdr:colOff>11906</xdr:colOff>
      <xdr:row>62</xdr:row>
      <xdr:rowOff>11906</xdr:rowOff>
    </xdr:to>
    <xdr:cxnSp macro="">
      <xdr:nvCxnSpPr>
        <xdr:cNvPr id="77" name="直線コネクタ 76">
          <a:extLst>
            <a:ext uri="{FF2B5EF4-FFF2-40B4-BE49-F238E27FC236}">
              <a16:creationId xmlns:a16="http://schemas.microsoft.com/office/drawing/2014/main" id="{DB010F7C-E0BB-491F-810D-A2C7E8C470B5}"/>
            </a:ext>
          </a:extLst>
        </xdr:cNvPr>
        <xdr:cNvCxnSpPr/>
      </xdr:nvCxnSpPr>
      <xdr:spPr>
        <a:xfrm flipH="1">
          <a:off x="17466469" y="7500938"/>
          <a:ext cx="23812" cy="7608093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476249</xdr:colOff>
      <xdr:row>25</xdr:row>
      <xdr:rowOff>23812</xdr:rowOff>
    </xdr:from>
    <xdr:to>
      <xdr:col>25</xdr:col>
      <xdr:colOff>35719</xdr:colOff>
      <xdr:row>30</xdr:row>
      <xdr:rowOff>130968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963F95F8-3E14-430E-BCFC-0E08FC242D81}"/>
            </a:ext>
          </a:extLst>
        </xdr:cNvPr>
        <xdr:cNvCxnSpPr/>
      </xdr:nvCxnSpPr>
      <xdr:spPr>
        <a:xfrm>
          <a:off x="14501812" y="6238875"/>
          <a:ext cx="3012282" cy="1297781"/>
        </a:xfrm>
        <a:prstGeom prst="line">
          <a:avLst/>
        </a:prstGeom>
        <a:ln w="381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583406</xdr:colOff>
      <xdr:row>36</xdr:row>
      <xdr:rowOff>214314</xdr:rowOff>
    </xdr:from>
    <xdr:ext cx="9859635" cy="950709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38840AE4-1601-4FB5-91FC-D25538EE4EA3}"/>
            </a:ext>
          </a:extLst>
        </xdr:cNvPr>
        <xdr:cNvSpPr/>
      </xdr:nvSpPr>
      <xdr:spPr>
        <a:xfrm>
          <a:off x="2655094" y="9048752"/>
          <a:ext cx="9859635" cy="95070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【</a:t>
          </a:r>
          <a:r>
            <a:rPr kumimoji="0" lang="ja-JP" altLang="en-US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県内</a:t>
          </a:r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】</a:t>
          </a:r>
          <a:endParaRPr lang="ja-JP" altLang="en-US" sz="40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4</xdr:col>
      <xdr:colOff>309564</xdr:colOff>
      <xdr:row>23</xdr:row>
      <xdr:rowOff>114008</xdr:rowOff>
    </xdr:from>
    <xdr:to>
      <xdr:col>5</xdr:col>
      <xdr:colOff>656018</xdr:colOff>
      <xdr:row>27</xdr:row>
      <xdr:rowOff>48796</xdr:rowOff>
    </xdr:to>
    <xdr:sp macro="" textlink="">
      <xdr:nvSpPr>
        <xdr:cNvPr id="80" name="矢印: 右 79">
          <a:extLst>
            <a:ext uri="{FF2B5EF4-FFF2-40B4-BE49-F238E27FC236}">
              <a16:creationId xmlns:a16="http://schemas.microsoft.com/office/drawing/2014/main" id="{AAC61E52-D2E9-43BA-B806-2828D241E4F1}"/>
            </a:ext>
          </a:extLst>
        </xdr:cNvPr>
        <xdr:cNvSpPr/>
      </xdr:nvSpPr>
      <xdr:spPr>
        <a:xfrm rot="1065050">
          <a:off x="3071814" y="5852821"/>
          <a:ext cx="1037017" cy="88728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576262</xdr:colOff>
      <xdr:row>24</xdr:row>
      <xdr:rowOff>2381</xdr:rowOff>
    </xdr:from>
    <xdr:ext cx="9859635" cy="950709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D2E2BC78-E51D-4B8A-8480-91BF966E03AA}"/>
            </a:ext>
          </a:extLst>
        </xdr:cNvPr>
        <xdr:cNvSpPr/>
      </xdr:nvSpPr>
      <xdr:spPr>
        <a:xfrm>
          <a:off x="11872912" y="5107781"/>
          <a:ext cx="9859635" cy="95070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【</a:t>
          </a:r>
          <a:r>
            <a:rPr kumimoji="0" lang="ja-JP" altLang="en-US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県外</a:t>
          </a:r>
          <a:r>
            <a:rPr kumimoji="0" lang="en-US" altLang="ja-JP" sz="40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】</a:t>
          </a:r>
          <a:endParaRPr lang="ja-JP" altLang="en-US" sz="40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oneCellAnchor>
    <xdr:from>
      <xdr:col>4</xdr:col>
      <xdr:colOff>333376</xdr:colOff>
      <xdr:row>24</xdr:row>
      <xdr:rowOff>44652</xdr:rowOff>
    </xdr:from>
    <xdr:ext cx="833437" cy="380999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3037E6B2-A9E9-4F7C-81EC-F39DE5272725}"/>
            </a:ext>
          </a:extLst>
        </xdr:cNvPr>
        <xdr:cNvSpPr txBox="1"/>
      </xdr:nvSpPr>
      <xdr:spPr>
        <a:xfrm>
          <a:off x="3095626" y="6021590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-97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309728</xdr:colOff>
      <xdr:row>36</xdr:row>
      <xdr:rowOff>89849</xdr:rowOff>
    </xdr:from>
    <xdr:to>
      <xdr:col>18</xdr:col>
      <xdr:colOff>433506</xdr:colOff>
      <xdr:row>41</xdr:row>
      <xdr:rowOff>74115</xdr:rowOff>
    </xdr:to>
    <xdr:sp macro="" textlink="">
      <xdr:nvSpPr>
        <xdr:cNvPr id="83" name="矢印: 右 82">
          <a:extLst>
            <a:ext uri="{FF2B5EF4-FFF2-40B4-BE49-F238E27FC236}">
              <a16:creationId xmlns:a16="http://schemas.microsoft.com/office/drawing/2014/main" id="{44A7C06F-DC01-40A2-AEBD-2DDC6D791D38}"/>
            </a:ext>
          </a:extLst>
        </xdr:cNvPr>
        <xdr:cNvSpPr/>
      </xdr:nvSpPr>
      <xdr:spPr>
        <a:xfrm rot="19273818">
          <a:off x="12301703" y="7709849"/>
          <a:ext cx="819103" cy="10320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338138</xdr:colOff>
      <xdr:row>37</xdr:row>
      <xdr:rowOff>195261</xdr:rowOff>
    </xdr:from>
    <xdr:ext cx="748466" cy="380999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32359607-7E9E-4C7C-9B62-37BF1DCB44AB}"/>
            </a:ext>
          </a:extLst>
        </xdr:cNvPr>
        <xdr:cNvSpPr txBox="1"/>
      </xdr:nvSpPr>
      <xdr:spPr>
        <a:xfrm>
          <a:off x="12330113" y="8024811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-407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8</xdr:col>
      <xdr:colOff>47625</xdr:colOff>
      <xdr:row>7</xdr:row>
      <xdr:rowOff>202405</xdr:rowOff>
    </xdr:from>
    <xdr:to>
      <xdr:col>9</xdr:col>
      <xdr:colOff>230085</xdr:colOff>
      <xdr:row>11</xdr:row>
      <xdr:rowOff>155411</xdr:rowOff>
    </xdr:to>
    <xdr:sp macro="" textlink="">
      <xdr:nvSpPr>
        <xdr:cNvPr id="69" name="矢印: 右 68">
          <a:extLst>
            <a:ext uri="{FF2B5EF4-FFF2-40B4-BE49-F238E27FC236}">
              <a16:creationId xmlns:a16="http://schemas.microsoft.com/office/drawing/2014/main" id="{B31724CA-E7F3-4EE9-B196-3AF4E975E35F}"/>
            </a:ext>
          </a:extLst>
        </xdr:cNvPr>
        <xdr:cNvSpPr/>
      </xdr:nvSpPr>
      <xdr:spPr>
        <a:xfrm rot="3701214">
          <a:off x="5824965" y="1702165"/>
          <a:ext cx="791206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226217</xdr:colOff>
      <xdr:row>8</xdr:row>
      <xdr:rowOff>235152</xdr:rowOff>
    </xdr:from>
    <xdr:ext cx="544535" cy="380999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7DD07A0E-7B96-4EE7-9F7F-6D4D93D3CB2A}"/>
            </a:ext>
          </a:extLst>
        </xdr:cNvPr>
        <xdr:cNvSpPr txBox="1"/>
      </xdr:nvSpPr>
      <xdr:spPr>
        <a:xfrm>
          <a:off x="5965030" y="2402090"/>
          <a:ext cx="544535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-30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6</xdr:col>
      <xdr:colOff>23813</xdr:colOff>
      <xdr:row>42</xdr:row>
      <xdr:rowOff>71437</xdr:rowOff>
    </xdr:from>
    <xdr:ext cx="833437" cy="380999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41B5134E-AB7A-4D68-B909-5E7619E3B4BA}"/>
            </a:ext>
          </a:extLst>
        </xdr:cNvPr>
        <xdr:cNvSpPr txBox="1"/>
      </xdr:nvSpPr>
      <xdr:spPr>
        <a:xfrm>
          <a:off x="4274344" y="9132093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-77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95684</xdr:colOff>
      <xdr:row>32</xdr:row>
      <xdr:rowOff>202448</xdr:rowOff>
    </xdr:from>
    <xdr:to>
      <xdr:col>17</xdr:col>
      <xdr:colOff>282906</xdr:colOff>
      <xdr:row>37</xdr:row>
      <xdr:rowOff>38603</xdr:rowOff>
    </xdr:to>
    <xdr:sp macro="" textlink="">
      <xdr:nvSpPr>
        <xdr:cNvPr id="94" name="矢印: 右 93">
          <a:extLst>
            <a:ext uri="{FF2B5EF4-FFF2-40B4-BE49-F238E27FC236}">
              <a16:creationId xmlns:a16="http://schemas.microsoft.com/office/drawing/2014/main" id="{CFF92F72-10CA-4F3A-9556-624E80C4C47E}"/>
            </a:ext>
          </a:extLst>
        </xdr:cNvPr>
        <xdr:cNvSpPr/>
      </xdr:nvSpPr>
      <xdr:spPr>
        <a:xfrm rot="15649572">
          <a:off x="11391655" y="6984927"/>
          <a:ext cx="883905" cy="88254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327273</xdr:colOff>
      <xdr:row>34</xdr:row>
      <xdr:rowOff>165298</xdr:rowOff>
    </xdr:from>
    <xdr:ext cx="748466" cy="380999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A4AF94FA-3B59-4D75-817A-46CC17D10412}"/>
            </a:ext>
          </a:extLst>
        </xdr:cNvPr>
        <xdr:cNvSpPr txBox="1"/>
      </xdr:nvSpPr>
      <xdr:spPr>
        <a:xfrm>
          <a:off x="11623923" y="7366198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92</a:t>
          </a:r>
          <a:endParaRPr kumimoji="1" lang="ja-JP" altLang="en-US" sz="1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554831</xdr:colOff>
      <xdr:row>21</xdr:row>
      <xdr:rowOff>0</xdr:rowOff>
    </xdr:from>
    <xdr:to>
      <xdr:col>18</xdr:col>
      <xdr:colOff>59872</xdr:colOff>
      <xdr:row>24</xdr:row>
      <xdr:rowOff>115313</xdr:rowOff>
    </xdr:to>
    <xdr:sp macro="" textlink="">
      <xdr:nvSpPr>
        <xdr:cNvPr id="96" name="矢印: 右 95">
          <a:extLst>
            <a:ext uri="{FF2B5EF4-FFF2-40B4-BE49-F238E27FC236}">
              <a16:creationId xmlns:a16="http://schemas.microsoft.com/office/drawing/2014/main" id="{C22B12C8-9A60-4F64-BD6D-674757CAFE20}"/>
            </a:ext>
          </a:extLst>
        </xdr:cNvPr>
        <xdr:cNvSpPr/>
      </xdr:nvSpPr>
      <xdr:spPr>
        <a:xfrm rot="2939936">
          <a:off x="11927345" y="4400886"/>
          <a:ext cx="743963" cy="89569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116680</xdr:colOff>
      <xdr:row>21</xdr:row>
      <xdr:rowOff>123825</xdr:rowOff>
    </xdr:from>
    <xdr:ext cx="556638" cy="392905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0CF9569A-F77B-4241-A6C4-708505692A0E}"/>
            </a:ext>
          </a:extLst>
        </xdr:cNvPr>
        <xdr:cNvSpPr txBox="1"/>
      </xdr:nvSpPr>
      <xdr:spPr>
        <a:xfrm>
          <a:off x="12108655" y="4600575"/>
          <a:ext cx="556638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9</a:t>
          </a:r>
          <a:endParaRPr kumimoji="1" lang="ja-JP" altLang="en-US" sz="1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7</xdr:col>
      <xdr:colOff>338681</xdr:colOff>
      <xdr:row>20</xdr:row>
      <xdr:rowOff>195907</xdr:rowOff>
    </xdr:from>
    <xdr:to>
      <xdr:col>8</xdr:col>
      <xdr:colOff>446081</xdr:colOff>
      <xdr:row>23</xdr:row>
      <xdr:rowOff>142671</xdr:rowOff>
    </xdr:to>
    <xdr:sp macro="" textlink="">
      <xdr:nvSpPr>
        <xdr:cNvPr id="97" name="矢印: 右 96">
          <a:extLst>
            <a:ext uri="{FF2B5EF4-FFF2-40B4-BE49-F238E27FC236}">
              <a16:creationId xmlns:a16="http://schemas.microsoft.com/office/drawing/2014/main" id="{27D7D7D0-5446-4A29-8904-77184BDE922C}"/>
            </a:ext>
          </a:extLst>
        </xdr:cNvPr>
        <xdr:cNvSpPr/>
      </xdr:nvSpPr>
      <xdr:spPr>
        <a:xfrm rot="2198155">
          <a:off x="5377406" y="4463107"/>
          <a:ext cx="802725" cy="57541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523875</xdr:colOff>
      <xdr:row>21</xdr:row>
      <xdr:rowOff>154781</xdr:rowOff>
    </xdr:from>
    <xdr:ext cx="544535" cy="380999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324B3B1E-4374-4F39-80C2-24C6D2DCD715}"/>
            </a:ext>
          </a:extLst>
        </xdr:cNvPr>
        <xdr:cNvSpPr txBox="1"/>
      </xdr:nvSpPr>
      <xdr:spPr>
        <a:xfrm>
          <a:off x="5572125" y="5417344"/>
          <a:ext cx="544535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-6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21</xdr:col>
      <xdr:colOff>142875</xdr:colOff>
      <xdr:row>41</xdr:row>
      <xdr:rowOff>92869</xdr:rowOff>
    </xdr:from>
    <xdr:ext cx="833437" cy="380999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id="{3A97549C-B9F9-481A-A198-F5BC22C44B88}"/>
            </a:ext>
          </a:extLst>
        </xdr:cNvPr>
        <xdr:cNvSpPr txBox="1"/>
      </xdr:nvSpPr>
      <xdr:spPr>
        <a:xfrm>
          <a:off x="14916150" y="8760619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-64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14</xdr:col>
      <xdr:colOff>202406</xdr:colOff>
      <xdr:row>28</xdr:row>
      <xdr:rowOff>126206</xdr:rowOff>
    </xdr:from>
    <xdr:ext cx="672506" cy="380999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EDC48F17-CF92-4366-8228-3074DB81FED5}"/>
            </a:ext>
          </a:extLst>
        </xdr:cNvPr>
        <xdr:cNvSpPr txBox="1"/>
      </xdr:nvSpPr>
      <xdr:spPr>
        <a:xfrm>
          <a:off x="10108406" y="6069806"/>
          <a:ext cx="67250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-126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21</xdr:col>
      <xdr:colOff>671551</xdr:colOff>
      <xdr:row>35</xdr:row>
      <xdr:rowOff>50762</xdr:rowOff>
    </xdr:from>
    <xdr:to>
      <xdr:col>22</xdr:col>
      <xdr:colOff>604007</xdr:colOff>
      <xdr:row>39</xdr:row>
      <xdr:rowOff>205547</xdr:rowOff>
    </xdr:to>
    <xdr:sp macro="" textlink="">
      <xdr:nvSpPr>
        <xdr:cNvPr id="67" name="矢印: 右 66">
          <a:extLst>
            <a:ext uri="{FF2B5EF4-FFF2-40B4-BE49-F238E27FC236}">
              <a16:creationId xmlns:a16="http://schemas.microsoft.com/office/drawing/2014/main" id="{2490B9EB-6F07-4D4B-B5CB-5960A8E988E0}"/>
            </a:ext>
          </a:extLst>
        </xdr:cNvPr>
        <xdr:cNvSpPr/>
      </xdr:nvSpPr>
      <xdr:spPr>
        <a:xfrm rot="12306091">
          <a:off x="15444826" y="7461212"/>
          <a:ext cx="627781" cy="9929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81001</xdr:colOff>
      <xdr:row>36</xdr:row>
      <xdr:rowOff>184112</xdr:rowOff>
    </xdr:from>
    <xdr:ext cx="833437" cy="380999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DBCEDA36-7262-4503-BCA1-C3BF6ABD9B37}"/>
            </a:ext>
          </a:extLst>
        </xdr:cNvPr>
        <xdr:cNvSpPr txBox="1"/>
      </xdr:nvSpPr>
      <xdr:spPr>
        <a:xfrm>
          <a:off x="15549601" y="7804112"/>
          <a:ext cx="833437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-2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235743</xdr:colOff>
      <xdr:row>34</xdr:row>
      <xdr:rowOff>142873</xdr:rowOff>
    </xdr:from>
    <xdr:to>
      <xdr:col>18</xdr:col>
      <xdr:colOff>359521</xdr:colOff>
      <xdr:row>37</xdr:row>
      <xdr:rowOff>182944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27579683-F7AA-43A7-B654-9CA722B34186}"/>
            </a:ext>
          </a:extLst>
        </xdr:cNvPr>
        <xdr:cNvSpPr/>
      </xdr:nvSpPr>
      <xdr:spPr>
        <a:xfrm rot="21309051">
          <a:off x="12227718" y="7343773"/>
          <a:ext cx="819103" cy="66872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388143</xdr:colOff>
      <xdr:row>35</xdr:row>
      <xdr:rowOff>40479</xdr:rowOff>
    </xdr:from>
    <xdr:ext cx="629243" cy="380999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E23B1FC-8318-44DF-8AA5-052EA427681D}"/>
            </a:ext>
          </a:extLst>
        </xdr:cNvPr>
        <xdr:cNvSpPr txBox="1"/>
      </xdr:nvSpPr>
      <xdr:spPr>
        <a:xfrm>
          <a:off x="12380118" y="7450929"/>
          <a:ext cx="629243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75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69849</xdr:colOff>
      <xdr:row>26</xdr:row>
      <xdr:rowOff>85726</xdr:rowOff>
    </xdr:from>
    <xdr:to>
      <xdr:col>18</xdr:col>
      <xdr:colOff>252309</xdr:colOff>
      <xdr:row>31</xdr:row>
      <xdr:rowOff>101238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B5A6852A-F21F-42FF-8D2F-6A1195F5FD85}"/>
            </a:ext>
          </a:extLst>
        </xdr:cNvPr>
        <xdr:cNvSpPr/>
      </xdr:nvSpPr>
      <xdr:spPr>
        <a:xfrm rot="2867424">
          <a:off x="11969086" y="5702964"/>
          <a:ext cx="1063262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60324</xdr:colOff>
      <xdr:row>27</xdr:row>
      <xdr:rowOff>9525</xdr:rowOff>
    </xdr:from>
    <xdr:ext cx="748466" cy="380999"/>
    <xdr:sp macro="" textlink="">
      <xdr:nvSpPr>
        <xdr:cNvPr id="93" name="テキスト ボックス 92">
          <a:extLst>
            <a:ext uri="{FF2B5EF4-FFF2-40B4-BE49-F238E27FC236}">
              <a16:creationId xmlns:a16="http://schemas.microsoft.com/office/drawing/2014/main" id="{0D08EE7D-E6BC-49E4-98AC-BF9234BC5BDD}"/>
            </a:ext>
          </a:extLst>
        </xdr:cNvPr>
        <xdr:cNvSpPr txBox="1"/>
      </xdr:nvSpPr>
      <xdr:spPr>
        <a:xfrm>
          <a:off x="12052299" y="5743575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-44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21</xdr:col>
      <xdr:colOff>656296</xdr:colOff>
      <xdr:row>19</xdr:row>
      <xdr:rowOff>38100</xdr:rowOff>
    </xdr:from>
    <xdr:to>
      <xdr:col>25</xdr:col>
      <xdr:colOff>80605</xdr:colOff>
      <xdr:row>25</xdr:row>
      <xdr:rowOff>133350</xdr:rowOff>
    </xdr:to>
    <xdr:sp macro="" textlink="">
      <xdr:nvSpPr>
        <xdr:cNvPr id="86" name="矢印: 右 85">
          <a:extLst>
            <a:ext uri="{FF2B5EF4-FFF2-40B4-BE49-F238E27FC236}">
              <a16:creationId xmlns:a16="http://schemas.microsoft.com/office/drawing/2014/main" id="{BC7C9CB6-DCBF-4FA3-BE29-F7793924E1AD}"/>
            </a:ext>
          </a:extLst>
        </xdr:cNvPr>
        <xdr:cNvSpPr/>
      </xdr:nvSpPr>
      <xdr:spPr>
        <a:xfrm flipH="1">
          <a:off x="15429571" y="4095750"/>
          <a:ext cx="2196084" cy="135255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297654</xdr:colOff>
      <xdr:row>21</xdr:row>
      <xdr:rowOff>97632</xdr:rowOff>
    </xdr:from>
    <xdr:ext cx="1984534" cy="392905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3E2111B7-05BB-41AB-8515-30087BC56FB3}"/>
            </a:ext>
          </a:extLst>
        </xdr:cNvPr>
        <xdr:cNvSpPr txBox="1"/>
      </xdr:nvSpPr>
      <xdr:spPr>
        <a:xfrm>
          <a:off x="15766254" y="4574382"/>
          <a:ext cx="1984534" cy="3929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       </a:t>
          </a:r>
          <a:r>
            <a:rPr kumimoji="1" lang="en-US" altLang="ja-JP" sz="1800" b="1" baseline="0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800" b="1">
              <a:solidFill>
                <a:schemeClr val="tx1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2,464</a:t>
          </a:r>
          <a:endParaRPr kumimoji="1" lang="ja-JP" altLang="en-US" sz="1800" b="1">
            <a:solidFill>
              <a:schemeClr val="tx1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12699</xdr:colOff>
      <xdr:row>27</xdr:row>
      <xdr:rowOff>133351</xdr:rowOff>
    </xdr:from>
    <xdr:to>
      <xdr:col>19</xdr:col>
      <xdr:colOff>195159</xdr:colOff>
      <xdr:row>32</xdr:row>
      <xdr:rowOff>148863</xdr:rowOff>
    </xdr:to>
    <xdr:sp macro="" textlink="">
      <xdr:nvSpPr>
        <xdr:cNvPr id="92" name="矢印: 右 91">
          <a:extLst>
            <a:ext uri="{FF2B5EF4-FFF2-40B4-BE49-F238E27FC236}">
              <a16:creationId xmlns:a16="http://schemas.microsoft.com/office/drawing/2014/main" id="{6CDF1A1E-83FF-4935-9AAA-DBBD601CFC27}"/>
            </a:ext>
          </a:extLst>
        </xdr:cNvPr>
        <xdr:cNvSpPr/>
      </xdr:nvSpPr>
      <xdr:spPr>
        <a:xfrm rot="2867424">
          <a:off x="12607261" y="5960139"/>
          <a:ext cx="1063262" cy="877785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50799</xdr:colOff>
      <xdr:row>28</xdr:row>
      <xdr:rowOff>161925</xdr:rowOff>
    </xdr:from>
    <xdr:ext cx="748466" cy="380999"/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26365555-391F-40F9-A18F-07D89EF6F9A8}"/>
            </a:ext>
          </a:extLst>
        </xdr:cNvPr>
        <xdr:cNvSpPr txBox="1"/>
      </xdr:nvSpPr>
      <xdr:spPr>
        <a:xfrm>
          <a:off x="12738099" y="6105525"/>
          <a:ext cx="748466" cy="3809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-12</a:t>
          </a:r>
          <a:endParaRPr kumimoji="1" lang="ja-JP" altLang="en-US" sz="18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5442</xdr:colOff>
      <xdr:row>1</xdr:row>
      <xdr:rowOff>1</xdr:rowOff>
    </xdr:from>
    <xdr:to>
      <xdr:col>23</xdr:col>
      <xdr:colOff>676274</xdr:colOff>
      <xdr:row>51</xdr:row>
      <xdr:rowOff>152401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E7544FE-60B0-485A-9550-2A2C0DCD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6156" y="176894"/>
          <a:ext cx="14958332" cy="10480221"/>
        </a:xfrm>
        <a:prstGeom prst="rect">
          <a:avLst/>
        </a:prstGeom>
      </xdr:spPr>
    </xdr:pic>
    <xdr:clientData/>
  </xdr:twoCellAnchor>
  <xdr:oneCellAnchor>
    <xdr:from>
      <xdr:col>10</xdr:col>
      <xdr:colOff>419319</xdr:colOff>
      <xdr:row>1</xdr:row>
      <xdr:rowOff>71437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E5FCEAA-ECA0-4938-8827-4515237CD606}"/>
            </a:ext>
          </a:extLst>
        </xdr:cNvPr>
        <xdr:cNvSpPr/>
      </xdr:nvSpPr>
      <xdr:spPr>
        <a:xfrm>
          <a:off x="7277319" y="242887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島原市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21</xdr:col>
      <xdr:colOff>464343</xdr:colOff>
      <xdr:row>37</xdr:row>
      <xdr:rowOff>178593</xdr:rowOff>
    </xdr:from>
    <xdr:to>
      <xdr:col>23</xdr:col>
      <xdr:colOff>226218</xdr:colOff>
      <xdr:row>40</xdr:row>
      <xdr:rowOff>83343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F4391D2E-9894-4251-B8E1-8EB6003DC19E}"/>
            </a:ext>
          </a:extLst>
        </xdr:cNvPr>
        <xdr:cNvSpPr/>
      </xdr:nvSpPr>
      <xdr:spPr>
        <a:xfrm>
          <a:off x="14966156" y="9013031"/>
          <a:ext cx="1143000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島原市</a:t>
          </a:r>
        </a:p>
      </xdr:txBody>
    </xdr:sp>
    <xdr:clientData/>
  </xdr:twoCellAnchor>
  <xdr:twoCellAnchor>
    <xdr:from>
      <xdr:col>22</xdr:col>
      <xdr:colOff>446163</xdr:colOff>
      <xdr:row>40</xdr:row>
      <xdr:rowOff>51617</xdr:rowOff>
    </xdr:from>
    <xdr:to>
      <xdr:col>23</xdr:col>
      <xdr:colOff>620487</xdr:colOff>
      <xdr:row>51</xdr:row>
      <xdr:rowOff>68038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01C533F9-AB85-454A-B803-675C38FC1AC0}"/>
            </a:ext>
          </a:extLst>
        </xdr:cNvPr>
        <xdr:cNvSpPr/>
      </xdr:nvSpPr>
      <xdr:spPr>
        <a:xfrm rot="16200000">
          <a:off x="14710561" y="9014612"/>
          <a:ext cx="2261599" cy="85468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666409</xdr:colOff>
      <xdr:row>41</xdr:row>
      <xdr:rowOff>199343</xdr:rowOff>
    </xdr:from>
    <xdr:ext cx="476592" cy="2535692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DE86F54-A6A3-45C3-A945-D7DABBD14070}"/>
            </a:ext>
          </a:extLst>
        </xdr:cNvPr>
        <xdr:cNvSpPr txBox="1"/>
      </xdr:nvSpPr>
      <xdr:spPr>
        <a:xfrm>
          <a:off x="15634266" y="8662986"/>
          <a:ext cx="476592" cy="25356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南島原市 </a:t>
          </a:r>
          <a:r>
            <a:rPr kumimoji="1" lang="ja-JP" altLang="en-US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52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21</xdr:col>
      <xdr:colOff>551899</xdr:colOff>
      <xdr:row>12</xdr:row>
      <xdr:rowOff>104774</xdr:rowOff>
    </xdr:from>
    <xdr:to>
      <xdr:col>23</xdr:col>
      <xdr:colOff>554458</xdr:colOff>
      <xdr:row>37</xdr:row>
      <xdr:rowOff>156784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E61BF900-CF9B-4646-888D-19D6D8F07E28}"/>
            </a:ext>
          </a:extLst>
        </xdr:cNvPr>
        <xdr:cNvSpPr/>
      </xdr:nvSpPr>
      <xdr:spPr>
        <a:xfrm rot="16200000">
          <a:off x="12995399" y="4634824"/>
          <a:ext cx="5290760" cy="137415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22</xdr:col>
      <xdr:colOff>311948</xdr:colOff>
      <xdr:row>17</xdr:row>
      <xdr:rowOff>155025</xdr:rowOff>
    </xdr:from>
    <xdr:ext cx="543739" cy="209288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44786D4-5446-4CCC-BA62-1969D67595B0}"/>
            </a:ext>
          </a:extLst>
        </xdr:cNvPr>
        <xdr:cNvSpPr txBox="1"/>
      </xdr:nvSpPr>
      <xdr:spPr>
        <a:xfrm rot="16270">
          <a:off x="15399548" y="3812625"/>
          <a:ext cx="543739" cy="20928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88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19</xdr:col>
      <xdr:colOff>275560</xdr:colOff>
      <xdr:row>32</xdr:row>
      <xdr:rowOff>8490</xdr:rowOff>
    </xdr:from>
    <xdr:to>
      <xdr:col>22</xdr:col>
      <xdr:colOff>359867</xdr:colOff>
      <xdr:row>37</xdr:row>
      <xdr:rowOff>77276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16012F9-60F9-4B15-B3AE-19FFD1AC0B6A}"/>
            </a:ext>
          </a:extLst>
        </xdr:cNvPr>
        <xdr:cNvSpPr/>
      </xdr:nvSpPr>
      <xdr:spPr>
        <a:xfrm rot="13237183">
          <a:off x="13305760" y="6790290"/>
          <a:ext cx="2141707" cy="111653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37978</xdr:colOff>
      <xdr:row>34</xdr:row>
      <xdr:rowOff>168779</xdr:rowOff>
    </xdr:from>
    <xdr:ext cx="1931371" cy="518155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508CADF5-9E1F-4C83-BA4E-B0B77EF090D9}"/>
            </a:ext>
          </a:extLst>
        </xdr:cNvPr>
        <xdr:cNvSpPr txBox="1"/>
      </xdr:nvSpPr>
      <xdr:spPr>
        <a:xfrm rot="18718383">
          <a:off x="14460586" y="6682121"/>
          <a:ext cx="518155" cy="19313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諫早市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56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8</xdr:col>
      <xdr:colOff>55419</xdr:colOff>
      <xdr:row>21</xdr:row>
      <xdr:rowOff>72112</xdr:rowOff>
    </xdr:from>
    <xdr:to>
      <xdr:col>23</xdr:col>
      <xdr:colOff>124117</xdr:colOff>
      <xdr:row>25</xdr:row>
      <xdr:rowOff>89784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706599D1-5E4B-4FCE-AFA5-AF7D7F895998}"/>
            </a:ext>
          </a:extLst>
        </xdr:cNvPr>
        <xdr:cNvSpPr/>
      </xdr:nvSpPr>
      <xdr:spPr>
        <a:xfrm rot="2441985">
          <a:off x="5498276" y="4453612"/>
          <a:ext cx="10274055" cy="83410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268620</xdr:colOff>
      <xdr:row>33</xdr:row>
      <xdr:rowOff>27994</xdr:rowOff>
    </xdr:from>
    <xdr:ext cx="2001455" cy="1131851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280FED1-AEB9-4800-B1E0-FD51FD5CCC1E}"/>
            </a:ext>
          </a:extLst>
        </xdr:cNvPr>
        <xdr:cNvSpPr txBox="1"/>
      </xdr:nvSpPr>
      <xdr:spPr>
        <a:xfrm rot="2427223">
          <a:off x="12515049" y="6858780"/>
          <a:ext cx="2001455" cy="1131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壱岐市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4EACA1C4-E9F5-4F3F-B5D1-3EEE9DC4FC3C}"/>
            </a:ext>
          </a:extLst>
        </xdr:cNvPr>
        <xdr:cNvSpPr/>
      </xdr:nvSpPr>
      <xdr:spPr>
        <a:xfrm>
          <a:off x="160234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559592</xdr:colOff>
      <xdr:row>56</xdr:row>
      <xdr:rowOff>26193</xdr:rowOff>
    </xdr:from>
    <xdr:to>
      <xdr:col>27</xdr:col>
      <xdr:colOff>59529</xdr:colOff>
      <xdr:row>60</xdr:row>
      <xdr:rowOff>154780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9D9D7D8F-648A-4D84-ABD6-D12D5652443F}"/>
            </a:ext>
          </a:extLst>
        </xdr:cNvPr>
        <xdr:cNvSpPr/>
      </xdr:nvSpPr>
      <xdr:spPr>
        <a:xfrm rot="10800000">
          <a:off x="17133092" y="12063412"/>
          <a:ext cx="2262187" cy="83105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BE197132-B4C3-41DC-A720-297FC22D1E9D}"/>
            </a:ext>
          </a:extLst>
        </xdr:cNvPr>
        <xdr:cNvSpPr/>
      </xdr:nvSpPr>
      <xdr:spPr>
        <a:xfrm>
          <a:off x="16459200" y="14839950"/>
          <a:ext cx="2247900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76234DC-831E-4C79-8B64-0ADACD80A43C}"/>
            </a:ext>
          </a:extLst>
        </xdr:cNvPr>
        <xdr:cNvSpPr txBox="1"/>
      </xdr:nvSpPr>
      <xdr:spPr>
        <a:xfrm>
          <a:off x="19147632" y="13685044"/>
          <a:ext cx="1800225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41E85FC-9D62-4F4C-980B-129551FE7250}"/>
            </a:ext>
          </a:extLst>
        </xdr:cNvPr>
        <xdr:cNvSpPr txBox="1"/>
      </xdr:nvSpPr>
      <xdr:spPr>
        <a:xfrm>
          <a:off x="19223831" y="14959013"/>
          <a:ext cx="1795463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19</xdr:col>
      <xdr:colOff>272969</xdr:colOff>
      <xdr:row>28</xdr:row>
      <xdr:rowOff>189789</xdr:rowOff>
    </xdr:from>
    <xdr:to>
      <xdr:col>22</xdr:col>
      <xdr:colOff>677280</xdr:colOff>
      <xdr:row>32</xdr:row>
      <xdr:rowOff>159400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A1B51417-D10F-454A-964C-9F4545807B2B}"/>
            </a:ext>
          </a:extLst>
        </xdr:cNvPr>
        <xdr:cNvSpPr/>
      </xdr:nvSpPr>
      <xdr:spPr>
        <a:xfrm rot="13237183">
          <a:off x="13199755" y="6000039"/>
          <a:ext cx="2445382" cy="78604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585109</xdr:colOff>
      <xdr:row>41</xdr:row>
      <xdr:rowOff>176893</xdr:rowOff>
    </xdr:from>
    <xdr:to>
      <xdr:col>23</xdr:col>
      <xdr:colOff>394608</xdr:colOff>
      <xdr:row>51</xdr:row>
      <xdr:rowOff>176894</xdr:rowOff>
    </xdr:to>
    <xdr:sp macro="" textlink="">
      <xdr:nvSpPr>
        <xdr:cNvPr id="26" name="矢印: 右 25">
          <a:extLst>
            <a:ext uri="{FF2B5EF4-FFF2-40B4-BE49-F238E27FC236}">
              <a16:creationId xmlns:a16="http://schemas.microsoft.com/office/drawing/2014/main" id="{C70667DD-EAF0-4E1C-9ACA-91D2EFF62967}"/>
            </a:ext>
          </a:extLst>
        </xdr:cNvPr>
        <xdr:cNvSpPr/>
      </xdr:nvSpPr>
      <xdr:spPr>
        <a:xfrm rot="16200000">
          <a:off x="13756823" y="8395608"/>
          <a:ext cx="2041072" cy="253092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364230</xdr:colOff>
      <xdr:row>31</xdr:row>
      <xdr:rowOff>136072</xdr:rowOff>
    </xdr:from>
    <xdr:ext cx="1759777" cy="483915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8D3B02-FF20-4D66-B97C-59673D4BDEA7}"/>
            </a:ext>
          </a:extLst>
        </xdr:cNvPr>
        <xdr:cNvSpPr txBox="1"/>
      </xdr:nvSpPr>
      <xdr:spPr>
        <a:xfrm rot="18718383">
          <a:off x="14718161" y="6089441"/>
          <a:ext cx="483915" cy="17597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大村市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25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20</xdr:col>
      <xdr:colOff>457132</xdr:colOff>
      <xdr:row>45</xdr:row>
      <xdr:rowOff>3294</xdr:rowOff>
    </xdr:from>
    <xdr:ext cx="1516313" cy="425822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BEDB6E5D-FF2D-42B2-8CC1-79D572BD5F8C}"/>
            </a:ext>
          </a:extLst>
        </xdr:cNvPr>
        <xdr:cNvSpPr txBox="1"/>
      </xdr:nvSpPr>
      <xdr:spPr>
        <a:xfrm>
          <a:off x="14064275" y="9283365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145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171449</xdr:colOff>
      <xdr:row>0</xdr:row>
      <xdr:rowOff>1</xdr:rowOff>
    </xdr:from>
    <xdr:to>
      <xdr:col>24</xdr:col>
      <xdr:colOff>161924</xdr:colOff>
      <xdr:row>50</xdr:row>
      <xdr:rowOff>190500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6657608-D91A-4AA3-8D5F-CE8E3D4E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3049" y="1"/>
          <a:ext cx="15078075" cy="10744199"/>
        </a:xfrm>
        <a:prstGeom prst="rect">
          <a:avLst/>
        </a:prstGeom>
      </xdr:spPr>
    </xdr:pic>
    <xdr:clientData/>
  </xdr:twoCellAnchor>
  <xdr:oneCellAnchor>
    <xdr:from>
      <xdr:col>10</xdr:col>
      <xdr:colOff>355026</xdr:colOff>
      <xdr:row>0</xdr:row>
      <xdr:rowOff>166688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BE06CD-9B67-45F0-BE76-0A30F7472B65}"/>
            </a:ext>
          </a:extLst>
        </xdr:cNvPr>
        <xdr:cNvSpPr/>
      </xdr:nvSpPr>
      <xdr:spPr>
        <a:xfrm>
          <a:off x="7213026" y="166688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諫早市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19</xdr:col>
      <xdr:colOff>152402</xdr:colOff>
      <xdr:row>11</xdr:row>
      <xdr:rowOff>114299</xdr:rowOff>
    </xdr:from>
    <xdr:to>
      <xdr:col>21</xdr:col>
      <xdr:colOff>285749</xdr:colOff>
      <xdr:row>36</xdr:row>
      <xdr:rowOff>152023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1E75EED9-F868-4AF3-8D54-3394A4206CBC}"/>
            </a:ext>
          </a:extLst>
        </xdr:cNvPr>
        <xdr:cNvSpPr/>
      </xdr:nvSpPr>
      <xdr:spPr>
        <a:xfrm rot="16200000">
          <a:off x="11296839" y="4400362"/>
          <a:ext cx="5276474" cy="1504947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276321</xdr:colOff>
      <xdr:row>17</xdr:row>
      <xdr:rowOff>66430</xdr:rowOff>
    </xdr:from>
    <xdr:ext cx="1228351" cy="523930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94315C60-5460-4BEC-AE46-5C5C30BA0492}"/>
            </a:ext>
          </a:extLst>
        </xdr:cNvPr>
        <xdr:cNvSpPr txBox="1"/>
      </xdr:nvSpPr>
      <xdr:spPr>
        <a:xfrm rot="16270">
          <a:off x="13306521" y="3724030"/>
          <a:ext cx="1228351" cy="52393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276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435826</xdr:colOff>
      <xdr:row>31</xdr:row>
      <xdr:rowOff>123414</xdr:rowOff>
    </xdr:from>
    <xdr:to>
      <xdr:col>19</xdr:col>
      <xdr:colOff>540255</xdr:colOff>
      <xdr:row>36</xdr:row>
      <xdr:rowOff>127889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50EC5AD-8965-477A-A3A5-F7CF98C642DB}"/>
            </a:ext>
          </a:extLst>
        </xdr:cNvPr>
        <xdr:cNvSpPr/>
      </xdr:nvSpPr>
      <xdr:spPr>
        <a:xfrm rot="14270150">
          <a:off x="12306328" y="6483762"/>
          <a:ext cx="1052225" cy="147602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531992</xdr:colOff>
      <xdr:row>36</xdr:row>
      <xdr:rowOff>0</xdr:rowOff>
    </xdr:from>
    <xdr:to>
      <xdr:col>20</xdr:col>
      <xdr:colOff>342900</xdr:colOff>
      <xdr:row>38</xdr:row>
      <xdr:rowOff>142875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2316A6D9-61DD-4AC1-9C52-81ED017B39E8}"/>
            </a:ext>
          </a:extLst>
        </xdr:cNvPr>
        <xdr:cNvSpPr/>
      </xdr:nvSpPr>
      <xdr:spPr>
        <a:xfrm>
          <a:off x="12876392" y="8591550"/>
          <a:ext cx="1182508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諫早市</a:t>
          </a:r>
        </a:p>
      </xdr:txBody>
    </xdr:sp>
    <xdr:clientData/>
  </xdr:twoCellAnchor>
  <xdr:oneCellAnchor>
    <xdr:from>
      <xdr:col>18</xdr:col>
      <xdr:colOff>95451</xdr:colOff>
      <xdr:row>32</xdr:row>
      <xdr:rowOff>49970</xdr:rowOff>
    </xdr:from>
    <xdr:ext cx="1199817" cy="1210051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25DE2625-4E64-4E6A-BA99-1A191786C955}"/>
            </a:ext>
          </a:extLst>
        </xdr:cNvPr>
        <xdr:cNvSpPr txBox="1"/>
      </xdr:nvSpPr>
      <xdr:spPr>
        <a:xfrm rot="19960178">
          <a:off x="12439851" y="6831770"/>
          <a:ext cx="1199817" cy="1210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</a:t>
          </a:r>
          <a:endParaRPr kumimoji="1" lang="en-US" altLang="ja-JP" sz="24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166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20</xdr:col>
      <xdr:colOff>320472</xdr:colOff>
      <xdr:row>33</xdr:row>
      <xdr:rowOff>175284</xdr:rowOff>
    </xdr:from>
    <xdr:to>
      <xdr:col>23</xdr:col>
      <xdr:colOff>310015</xdr:colOff>
      <xdr:row>38</xdr:row>
      <xdr:rowOff>76609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C16E1457-E70B-428D-A461-BB52081C8FDF}"/>
            </a:ext>
          </a:extLst>
        </xdr:cNvPr>
        <xdr:cNvSpPr/>
      </xdr:nvSpPr>
      <xdr:spPr>
        <a:xfrm rot="10800000">
          <a:off x="14036472" y="7166634"/>
          <a:ext cx="2046943" cy="94907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133350</xdr:colOff>
      <xdr:row>34</xdr:row>
      <xdr:rowOff>206331</xdr:rowOff>
    </xdr:from>
    <xdr:ext cx="1590675" cy="460419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E6F8F4B-6AAD-41C8-BDDB-1FC22F0B50FB}"/>
            </a:ext>
          </a:extLst>
        </xdr:cNvPr>
        <xdr:cNvSpPr txBox="1"/>
      </xdr:nvSpPr>
      <xdr:spPr>
        <a:xfrm>
          <a:off x="14535150" y="7407231"/>
          <a:ext cx="1590675" cy="4604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</a:rPr>
            <a:t>島原市　</a:t>
          </a:r>
          <a:r>
            <a:rPr kumimoji="1" lang="en-US" altLang="ja-JP" sz="1800" b="1">
              <a:solidFill>
                <a:sysClr val="windowText" lastClr="000000"/>
              </a:solidFill>
            </a:rPr>
            <a:t>56</a:t>
          </a:r>
          <a:r>
            <a:rPr kumimoji="1" lang="ja-JP" altLang="en-US" sz="18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14</xdr:col>
      <xdr:colOff>450781</xdr:colOff>
      <xdr:row>36</xdr:row>
      <xdr:rowOff>62624</xdr:rowOff>
    </xdr:from>
    <xdr:to>
      <xdr:col>19</xdr:col>
      <xdr:colOff>4508</xdr:colOff>
      <xdr:row>45</xdr:row>
      <xdr:rowOff>94536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C062F5EA-B57F-4C35-AADC-185C796ADAFD}"/>
            </a:ext>
          </a:extLst>
        </xdr:cNvPr>
        <xdr:cNvSpPr/>
      </xdr:nvSpPr>
      <xdr:spPr>
        <a:xfrm rot="20576962">
          <a:off x="10051981" y="7682624"/>
          <a:ext cx="2982727" cy="191786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681036</xdr:colOff>
      <xdr:row>39</xdr:row>
      <xdr:rowOff>185742</xdr:rowOff>
    </xdr:from>
    <xdr:ext cx="2171700" cy="79057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C30C3E-7403-4409-A55B-416972D879B0}"/>
            </a:ext>
          </a:extLst>
        </xdr:cNvPr>
        <xdr:cNvSpPr txBox="1"/>
      </xdr:nvSpPr>
      <xdr:spPr>
        <a:xfrm rot="20625964">
          <a:off x="10282236" y="8415342"/>
          <a:ext cx="2171700" cy="790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304</a:t>
          </a:r>
          <a:r>
            <a:rPr kumimoji="1" lang="ja-JP" altLang="en-US" sz="2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48CC9B73-2726-4D7C-B3BA-5BECBB1B449E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559592</xdr:colOff>
      <xdr:row>55</xdr:row>
      <xdr:rowOff>95250</xdr:rowOff>
    </xdr:from>
    <xdr:to>
      <xdr:col>27</xdr:col>
      <xdr:colOff>59529</xdr:colOff>
      <xdr:row>60</xdr:row>
      <xdr:rowOff>75303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F28C1612-71CB-406B-93DB-A713F0FC74C7}"/>
            </a:ext>
          </a:extLst>
        </xdr:cNvPr>
        <xdr:cNvSpPr/>
      </xdr:nvSpPr>
      <xdr:spPr>
        <a:xfrm rot="10800000">
          <a:off x="17133092" y="11965781"/>
          <a:ext cx="2262187" cy="849210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0CE4F0CE-BBD7-48BB-80EB-F4BFA3AA304B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E2E0FB4A-E87D-44A2-A81C-E16F98C43864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C5992989-6346-443C-9A35-C1EB14194832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20</xdr:col>
      <xdr:colOff>275318</xdr:colOff>
      <xdr:row>37</xdr:row>
      <xdr:rowOff>185031</xdr:rowOff>
    </xdr:from>
    <xdr:to>
      <xdr:col>21</xdr:col>
      <xdr:colOff>386034</xdr:colOff>
      <xdr:row>48</xdr:row>
      <xdr:rowOff>123824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F156B764-13CB-45D8-8B90-3CF81C0CC3CE}"/>
            </a:ext>
          </a:extLst>
        </xdr:cNvPr>
        <xdr:cNvSpPr/>
      </xdr:nvSpPr>
      <xdr:spPr>
        <a:xfrm rot="3777675">
          <a:off x="13267654" y="8738245"/>
          <a:ext cx="2243843" cy="79651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20</xdr:col>
      <xdr:colOff>544987</xdr:colOff>
      <xdr:row>38</xdr:row>
      <xdr:rowOff>72113</xdr:rowOff>
    </xdr:from>
    <xdr:ext cx="505527" cy="24108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921A57A6-2F69-4CD5-91AA-700D57DB6A59}"/>
            </a:ext>
          </a:extLst>
        </xdr:cNvPr>
        <xdr:cNvSpPr txBox="1"/>
      </xdr:nvSpPr>
      <xdr:spPr>
        <a:xfrm rot="19985277">
          <a:off x="14260987" y="8130263"/>
          <a:ext cx="505527" cy="24108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熊本県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67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504826</xdr:colOff>
      <xdr:row>41</xdr:row>
      <xdr:rowOff>19050</xdr:rowOff>
    </xdr:from>
    <xdr:to>
      <xdr:col>21</xdr:col>
      <xdr:colOff>292553</xdr:colOff>
      <xdr:row>50</xdr:row>
      <xdr:rowOff>174172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7B957FB8-E368-4709-9879-5822F57EFCE4}"/>
            </a:ext>
          </a:extLst>
        </xdr:cNvPr>
        <xdr:cNvSpPr/>
      </xdr:nvSpPr>
      <xdr:spPr>
        <a:xfrm rot="16200000">
          <a:off x="12408354" y="8441872"/>
          <a:ext cx="2041072" cy="253092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371406</xdr:colOff>
      <xdr:row>44</xdr:row>
      <xdr:rowOff>33229</xdr:rowOff>
    </xdr:from>
    <xdr:ext cx="1516313" cy="425822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A3CC263F-FDE1-4446-9C60-0E31975571E6}"/>
            </a:ext>
          </a:extLst>
        </xdr:cNvPr>
        <xdr:cNvSpPr txBox="1"/>
      </xdr:nvSpPr>
      <xdr:spPr>
        <a:xfrm>
          <a:off x="12715806" y="9329629"/>
          <a:ext cx="1516313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350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</xdr:colOff>
      <xdr:row>0</xdr:row>
      <xdr:rowOff>0</xdr:rowOff>
    </xdr:from>
    <xdr:to>
      <xdr:col>24</xdr:col>
      <xdr:colOff>28574</xdr:colOff>
      <xdr:row>51</xdr:row>
      <xdr:rowOff>133350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BF621E-A9E5-40E5-9FBD-1481281A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649" y="0"/>
          <a:ext cx="15097125" cy="10896600"/>
        </a:xfrm>
        <a:prstGeom prst="rect">
          <a:avLst/>
        </a:prstGeom>
      </xdr:spPr>
    </xdr:pic>
    <xdr:clientData/>
  </xdr:twoCellAnchor>
  <xdr:oneCellAnchor>
    <xdr:from>
      <xdr:col>10</xdr:col>
      <xdr:colOff>288351</xdr:colOff>
      <xdr:row>1</xdr:row>
      <xdr:rowOff>0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F883567-ECA5-41D6-8155-C8F139503C53}"/>
            </a:ext>
          </a:extLst>
        </xdr:cNvPr>
        <xdr:cNvSpPr/>
      </xdr:nvSpPr>
      <xdr:spPr>
        <a:xfrm>
          <a:off x="7146351" y="171450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大村市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19</xdr:col>
      <xdr:colOff>239789</xdr:colOff>
      <xdr:row>31</xdr:row>
      <xdr:rowOff>197692</xdr:rowOff>
    </xdr:from>
    <xdr:to>
      <xdr:col>20</xdr:col>
      <xdr:colOff>547172</xdr:colOff>
      <xdr:row>37</xdr:row>
      <xdr:rowOff>164684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F946C668-CFBD-4A4F-ACCF-4BEA5B4A2873}"/>
            </a:ext>
          </a:extLst>
        </xdr:cNvPr>
        <xdr:cNvSpPr/>
      </xdr:nvSpPr>
      <xdr:spPr>
        <a:xfrm rot="13298113">
          <a:off x="13269989" y="6750892"/>
          <a:ext cx="993183" cy="122429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358456</xdr:colOff>
      <xdr:row>33</xdr:row>
      <xdr:rowOff>60351</xdr:rowOff>
    </xdr:from>
    <xdr:ext cx="870269" cy="703078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867EC978-B1D4-4BB7-BA10-4DA34D4D673F}"/>
            </a:ext>
          </a:extLst>
        </xdr:cNvPr>
        <xdr:cNvSpPr txBox="1"/>
      </xdr:nvSpPr>
      <xdr:spPr>
        <a:xfrm>
          <a:off x="13388656" y="7051701"/>
          <a:ext cx="870269" cy="7030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</a:t>
          </a:r>
          <a:endParaRPr kumimoji="1" lang="en-US" altLang="ja-JP" sz="16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164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18</xdr:col>
      <xdr:colOff>92869</xdr:colOff>
      <xdr:row>6</xdr:row>
      <xdr:rowOff>152401</xdr:rowOff>
    </xdr:from>
    <xdr:to>
      <xdr:col>20</xdr:col>
      <xdr:colOff>209552</xdr:colOff>
      <xdr:row>31</xdr:row>
      <xdr:rowOff>161550</xdr:rowOff>
    </xdr:to>
    <xdr:sp macro="" textlink="">
      <xdr:nvSpPr>
        <xdr:cNvPr id="12" name="矢印: 右 11">
          <a:extLst>
            <a:ext uri="{FF2B5EF4-FFF2-40B4-BE49-F238E27FC236}">
              <a16:creationId xmlns:a16="http://schemas.microsoft.com/office/drawing/2014/main" id="{B6041414-5917-4EF4-86EF-88BCDAAB358A}"/>
            </a:ext>
          </a:extLst>
        </xdr:cNvPr>
        <xdr:cNvSpPr/>
      </xdr:nvSpPr>
      <xdr:spPr>
        <a:xfrm rot="16200000">
          <a:off x="10557461" y="3384759"/>
          <a:ext cx="5247899" cy="148828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219168</xdr:colOff>
      <xdr:row>14</xdr:row>
      <xdr:rowOff>66565</xdr:rowOff>
    </xdr:from>
    <xdr:ext cx="1285593" cy="5239301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39DB51B-B421-452C-8609-09F8598CDB56}"/>
            </a:ext>
          </a:extLst>
        </xdr:cNvPr>
        <xdr:cNvSpPr txBox="1"/>
      </xdr:nvSpPr>
      <xdr:spPr>
        <a:xfrm rot="16270">
          <a:off x="12563568" y="3095515"/>
          <a:ext cx="1285593" cy="52393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福岡県</a:t>
          </a:r>
          <a:r>
            <a:rPr kumimoji="1" lang="ja-JP" altLang="en-US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　</a:t>
          </a:r>
          <a:r>
            <a:rPr kumimoji="1" lang="en-US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150</a:t>
          </a:r>
          <a:r>
            <a:rPr kumimoji="1" lang="ja-JP" altLang="ja-JP" sz="2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4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16</xdr:col>
      <xdr:colOff>169074</xdr:colOff>
      <xdr:row>18</xdr:row>
      <xdr:rowOff>16671</xdr:rowOff>
    </xdr:from>
    <xdr:to>
      <xdr:col>17</xdr:col>
      <xdr:colOff>343079</xdr:colOff>
      <xdr:row>33</xdr:row>
      <xdr:rowOff>142877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B683725D-C2FF-450F-87F8-F843874475F6}"/>
            </a:ext>
          </a:extLst>
        </xdr:cNvPr>
        <xdr:cNvSpPr/>
      </xdr:nvSpPr>
      <xdr:spPr>
        <a:xfrm rot="3357672">
          <a:off x="9937049" y="5069596"/>
          <a:ext cx="3269456" cy="85980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600"/>
        </a:p>
      </xdr:txBody>
    </xdr:sp>
    <xdr:clientData/>
  </xdr:twoCellAnchor>
  <xdr:oneCellAnchor>
    <xdr:from>
      <xdr:col>16</xdr:col>
      <xdr:colOff>243207</xdr:colOff>
      <xdr:row>18</xdr:row>
      <xdr:rowOff>153492</xdr:rowOff>
    </xdr:from>
    <xdr:ext cx="507915" cy="252355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500FF0EB-B858-4ABE-8983-1414FB899159}"/>
            </a:ext>
          </a:extLst>
        </xdr:cNvPr>
        <xdr:cNvSpPr txBox="1"/>
      </xdr:nvSpPr>
      <xdr:spPr>
        <a:xfrm rot="19553728">
          <a:off x="11216007" y="4020642"/>
          <a:ext cx="507915" cy="25235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佐世保市　</a:t>
          </a:r>
          <a:r>
            <a:rPr kumimoji="1" lang="en-US" altLang="ja-JP" sz="16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130</a:t>
          </a:r>
          <a:r>
            <a:rPr kumimoji="1" lang="ja-JP" altLang="en-US" sz="1600" b="1">
              <a:solidFill>
                <a:sysClr val="windowText" lastClr="00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ysClr val="windowText" lastClr="00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18</xdr:col>
      <xdr:colOff>496974</xdr:colOff>
      <xdr:row>24</xdr:row>
      <xdr:rowOff>140695</xdr:rowOff>
    </xdr:from>
    <xdr:to>
      <xdr:col>24</xdr:col>
      <xdr:colOff>26829</xdr:colOff>
      <xdr:row>29</xdr:row>
      <xdr:rowOff>7241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B375BED4-D931-4671-89A1-0A148FA779B4}"/>
            </a:ext>
          </a:extLst>
        </xdr:cNvPr>
        <xdr:cNvSpPr/>
      </xdr:nvSpPr>
      <xdr:spPr>
        <a:xfrm rot="19296254">
          <a:off x="12841374" y="5246095"/>
          <a:ext cx="3644655" cy="914296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21</xdr:col>
      <xdr:colOff>247751</xdr:colOff>
      <xdr:row>23</xdr:row>
      <xdr:rowOff>103305</xdr:rowOff>
    </xdr:from>
    <xdr:ext cx="1428649" cy="830146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BB152C4-E6F4-4A20-8BE2-72DEE08235D2}"/>
            </a:ext>
          </a:extLst>
        </xdr:cNvPr>
        <xdr:cNvSpPr txBox="1"/>
      </xdr:nvSpPr>
      <xdr:spPr>
        <a:xfrm>
          <a:off x="14649551" y="5018205"/>
          <a:ext cx="1428649" cy="83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東京都</a:t>
          </a:r>
          <a:endParaRPr kumimoji="1" lang="en-US" altLang="ja-JP" sz="18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800" b="1" baseline="0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 </a:t>
          </a:r>
          <a:r>
            <a:rPr kumimoji="1" lang="en-US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62</a:t>
          </a:r>
          <a:r>
            <a:rPr kumimoji="1" lang="ja-JP" altLang="ja-JP" sz="18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8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17</xdr:col>
      <xdr:colOff>579618</xdr:colOff>
      <xdr:row>31</xdr:row>
      <xdr:rowOff>200025</xdr:rowOff>
    </xdr:from>
    <xdr:to>
      <xdr:col>19</xdr:col>
      <xdr:colOff>342900</xdr:colOff>
      <xdr:row>34</xdr:row>
      <xdr:rowOff>161925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BB61AA5A-002F-4E66-B638-A2C513088752}"/>
            </a:ext>
          </a:extLst>
        </xdr:cNvPr>
        <xdr:cNvSpPr/>
      </xdr:nvSpPr>
      <xdr:spPr>
        <a:xfrm>
          <a:off x="12238218" y="7600950"/>
          <a:ext cx="1134882" cy="6762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600" b="1">
              <a:solidFill>
                <a:schemeClr val="bg1"/>
              </a:solidFill>
            </a:rPr>
            <a:t>大村市</a:t>
          </a:r>
        </a:p>
      </xdr:txBody>
    </xdr:sp>
    <xdr:clientData/>
  </xdr:twoCellAnchor>
  <xdr:twoCellAnchor>
    <xdr:from>
      <xdr:col>16</xdr:col>
      <xdr:colOff>606745</xdr:colOff>
      <xdr:row>34</xdr:row>
      <xdr:rowOff>163035</xdr:rowOff>
    </xdr:from>
    <xdr:to>
      <xdr:col>19</xdr:col>
      <xdr:colOff>330453</xdr:colOff>
      <xdr:row>41</xdr:row>
      <xdr:rowOff>178251</xdr:rowOff>
    </xdr:to>
    <xdr:sp macro="" textlink="">
      <xdr:nvSpPr>
        <xdr:cNvPr id="9" name="矢印: 右 8">
          <a:extLst>
            <a:ext uri="{FF2B5EF4-FFF2-40B4-BE49-F238E27FC236}">
              <a16:creationId xmlns:a16="http://schemas.microsoft.com/office/drawing/2014/main" id="{D10DB2A2-5213-425F-B346-79D93CBC5E25}"/>
            </a:ext>
          </a:extLst>
        </xdr:cNvPr>
        <xdr:cNvSpPr/>
      </xdr:nvSpPr>
      <xdr:spPr>
        <a:xfrm rot="17239985">
          <a:off x="11729066" y="7214414"/>
          <a:ext cx="1482066" cy="178110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457995</xdr:colOff>
      <xdr:row>35</xdr:row>
      <xdr:rowOff>199578</xdr:rowOff>
    </xdr:from>
    <xdr:ext cx="1101467" cy="805532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372A37C-E9D6-4F22-94A5-5D4C92313093}"/>
            </a:ext>
          </a:extLst>
        </xdr:cNvPr>
        <xdr:cNvSpPr txBox="1"/>
      </xdr:nvSpPr>
      <xdr:spPr>
        <a:xfrm rot="228449">
          <a:off x="12116595" y="7610028"/>
          <a:ext cx="1101467" cy="8055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212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CFE60D7-A2D5-4BD9-847E-7BBDCDB4A65F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631029</xdr:colOff>
      <xdr:row>56</xdr:row>
      <xdr:rowOff>2381</xdr:rowOff>
    </xdr:from>
    <xdr:to>
      <xdr:col>27</xdr:col>
      <xdr:colOff>130966</xdr:colOff>
      <xdr:row>60</xdr:row>
      <xdr:rowOff>130968</xdr:rowOff>
    </xdr:to>
    <xdr:sp macro="" textlink="">
      <xdr:nvSpPr>
        <xdr:cNvPr id="19" name="矢印: 右 18">
          <a:extLst>
            <a:ext uri="{FF2B5EF4-FFF2-40B4-BE49-F238E27FC236}">
              <a16:creationId xmlns:a16="http://schemas.microsoft.com/office/drawing/2014/main" id="{2A675ED5-E7C1-473B-AAC8-62686E35FDC2}"/>
            </a:ext>
          </a:extLst>
        </xdr:cNvPr>
        <xdr:cNvSpPr/>
      </xdr:nvSpPr>
      <xdr:spPr>
        <a:xfrm rot="10800000">
          <a:off x="17204529" y="12039600"/>
          <a:ext cx="2262187" cy="83105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23C53CF4-C51A-49B2-980C-536186DB36D8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44C1AD1-7D9B-4AAF-8B96-D965ED7F153D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ADDC3114-681F-4DA6-953E-385EDE5A4939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19</xdr:col>
      <xdr:colOff>458425</xdr:colOff>
      <xdr:row>33</xdr:row>
      <xdr:rowOff>191107</xdr:rowOff>
    </xdr:from>
    <xdr:to>
      <xdr:col>20</xdr:col>
      <xdr:colOff>311647</xdr:colOff>
      <xdr:row>48</xdr:row>
      <xdr:rowOff>11081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FF7CD149-235B-457E-8E84-F24C12D17592}"/>
            </a:ext>
          </a:extLst>
        </xdr:cNvPr>
        <xdr:cNvSpPr/>
      </xdr:nvSpPr>
      <xdr:spPr>
        <a:xfrm rot="3719339">
          <a:off x="12276524" y="8394558"/>
          <a:ext cx="2963224" cy="539022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492811</xdr:colOff>
      <xdr:row>35</xdr:row>
      <xdr:rowOff>157779</xdr:rowOff>
    </xdr:from>
    <xdr:ext cx="497790" cy="2120042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C3A30C-61D2-4367-A9FB-6812A40D3768}"/>
            </a:ext>
          </a:extLst>
        </xdr:cNvPr>
        <xdr:cNvSpPr txBox="1"/>
      </xdr:nvSpPr>
      <xdr:spPr>
        <a:xfrm rot="19884520">
          <a:off x="13523011" y="7587279"/>
          <a:ext cx="497790" cy="21200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鹿児島県　  </a:t>
          </a:r>
          <a:endParaRPr kumimoji="1" lang="en-US" altLang="ja-JP" sz="16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   36</a:t>
          </a:r>
          <a:r>
            <a:rPr kumimoji="1" lang="ja-JP" altLang="en-US" sz="16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600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666749</xdr:colOff>
      <xdr:row>0</xdr:row>
      <xdr:rowOff>142875</xdr:rowOff>
    </xdr:from>
    <xdr:to>
      <xdr:col>23</xdr:col>
      <xdr:colOff>666750</xdr:colOff>
      <xdr:row>50</xdr:row>
      <xdr:rowOff>180975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7C706B1-4F91-45F6-B2B0-E513ADC9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49" y="142875"/>
          <a:ext cx="15087601" cy="10591800"/>
        </a:xfrm>
        <a:prstGeom prst="rect">
          <a:avLst/>
        </a:prstGeom>
      </xdr:spPr>
    </xdr:pic>
    <xdr:clientData/>
  </xdr:twoCellAnchor>
  <xdr:oneCellAnchor>
    <xdr:from>
      <xdr:col>10</xdr:col>
      <xdr:colOff>425252</xdr:colOff>
      <xdr:row>0</xdr:row>
      <xdr:rowOff>142875</xdr:rowOff>
    </xdr:from>
    <xdr:ext cx="8907824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67C4AFD-9FAB-4089-9941-7A46FAE784BB}"/>
            </a:ext>
          </a:extLst>
        </xdr:cNvPr>
        <xdr:cNvSpPr/>
      </xdr:nvSpPr>
      <xdr:spPr>
        <a:xfrm>
          <a:off x="7330877" y="142875"/>
          <a:ext cx="8907824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平戸市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14</xdr:col>
      <xdr:colOff>572134</xdr:colOff>
      <xdr:row>8</xdr:row>
      <xdr:rowOff>27132</xdr:rowOff>
    </xdr:from>
    <xdr:to>
      <xdr:col>20</xdr:col>
      <xdr:colOff>86131</xdr:colOff>
      <xdr:row>11</xdr:row>
      <xdr:rowOff>163335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00BF7D19-4BB6-4094-B392-003ADB4DFABC}"/>
            </a:ext>
          </a:extLst>
        </xdr:cNvPr>
        <xdr:cNvSpPr/>
      </xdr:nvSpPr>
      <xdr:spPr>
        <a:xfrm rot="21311085">
          <a:off x="10173334" y="1779732"/>
          <a:ext cx="3628797" cy="764853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13554</xdr:colOff>
      <xdr:row>8</xdr:row>
      <xdr:rowOff>149919</xdr:rowOff>
    </xdr:from>
    <xdr:ext cx="2735414" cy="552451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0975802-45BE-48E9-9C37-A5D351A47957}"/>
            </a:ext>
          </a:extLst>
        </xdr:cNvPr>
        <xdr:cNvSpPr txBox="1"/>
      </xdr:nvSpPr>
      <xdr:spPr>
        <a:xfrm rot="21335100">
          <a:off x="11672154" y="1902519"/>
          <a:ext cx="2735414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42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15</xdr:col>
      <xdr:colOff>516767</xdr:colOff>
      <xdr:row>11</xdr:row>
      <xdr:rowOff>205466</xdr:rowOff>
    </xdr:from>
    <xdr:to>
      <xdr:col>20</xdr:col>
      <xdr:colOff>47624</xdr:colOff>
      <xdr:row>14</xdr:row>
      <xdr:rowOff>95249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837FCB9A-197C-438C-91BF-EF866AAAFEA0}"/>
            </a:ext>
          </a:extLst>
        </xdr:cNvPr>
        <xdr:cNvSpPr/>
      </xdr:nvSpPr>
      <xdr:spPr>
        <a:xfrm rot="10800000">
          <a:off x="10803767" y="2586716"/>
          <a:ext cx="2959857" cy="51843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476250</xdr:colOff>
      <xdr:row>9</xdr:row>
      <xdr:rowOff>200025</xdr:rowOff>
    </xdr:from>
    <xdr:to>
      <xdr:col>14</xdr:col>
      <xdr:colOff>514350</xdr:colOff>
      <xdr:row>13</xdr:row>
      <xdr:rowOff>114300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85816F1-27A8-4E04-8153-3D12BB4E4AA3}"/>
            </a:ext>
          </a:extLst>
        </xdr:cNvPr>
        <xdr:cNvSpPr/>
      </xdr:nvSpPr>
      <xdr:spPr>
        <a:xfrm>
          <a:off x="8705850" y="2362200"/>
          <a:ext cx="1409700" cy="86677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平戸市</a:t>
          </a:r>
        </a:p>
      </xdr:txBody>
    </xdr:sp>
    <xdr:clientData/>
  </xdr:twoCellAnchor>
  <xdr:twoCellAnchor>
    <xdr:from>
      <xdr:col>23</xdr:col>
      <xdr:colOff>250031</xdr:colOff>
      <xdr:row>54</xdr:row>
      <xdr:rowOff>83344</xdr:rowOff>
    </xdr:from>
    <xdr:to>
      <xdr:col>30</xdr:col>
      <xdr:colOff>666749</xdr:colOff>
      <xdr:row>64</xdr:row>
      <xdr:rowOff>107156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98983B1-7589-4850-B9EE-E2703781CCE3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571498</xdr:colOff>
      <xdr:row>56</xdr:row>
      <xdr:rowOff>14286</xdr:rowOff>
    </xdr:from>
    <xdr:to>
      <xdr:col>27</xdr:col>
      <xdr:colOff>71435</xdr:colOff>
      <xdr:row>60</xdr:row>
      <xdr:rowOff>71436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31D33A7F-7E97-4EF5-BA0C-4A8CDD61CA3C}"/>
            </a:ext>
          </a:extLst>
        </xdr:cNvPr>
        <xdr:cNvSpPr/>
      </xdr:nvSpPr>
      <xdr:spPr>
        <a:xfrm rot="10800000">
          <a:off x="17144998" y="12051505"/>
          <a:ext cx="2262187" cy="759619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27</xdr:col>
      <xdr:colOff>190500</xdr:colOff>
      <xdr:row>63</xdr:row>
      <xdr:rowOff>230084</xdr:rowOff>
    </xdr:to>
    <xdr:sp macro="" textlink="">
      <xdr:nvSpPr>
        <xdr:cNvPr id="18" name="矢印: 右 17">
          <a:extLst>
            <a:ext uri="{FF2B5EF4-FFF2-40B4-BE49-F238E27FC236}">
              <a16:creationId xmlns:a16="http://schemas.microsoft.com/office/drawing/2014/main" id="{A16A4500-9B02-42F0-8F00-5FC11D9C2187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631032</xdr:colOff>
      <xdr:row>56</xdr:row>
      <xdr:rowOff>35719</xdr:rowOff>
    </xdr:from>
    <xdr:to>
      <xdr:col>30</xdr:col>
      <xdr:colOff>345282</xdr:colOff>
      <xdr:row>58</xdr:row>
      <xdr:rowOff>202406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325427B-76D2-4729-A226-B32C454F55EB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28</xdr:col>
      <xdr:colOff>11906</xdr:colOff>
      <xdr:row>61</xdr:row>
      <xdr:rowOff>119063</xdr:rowOff>
    </xdr:from>
    <xdr:to>
      <xdr:col>30</xdr:col>
      <xdr:colOff>416719</xdr:colOff>
      <xdr:row>63</xdr:row>
      <xdr:rowOff>119062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4E94FDF-BDF2-44AC-AE88-DE50521CE68C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14</xdr:col>
      <xdr:colOff>48321</xdr:colOff>
      <xdr:row>13</xdr:row>
      <xdr:rowOff>66212</xdr:rowOff>
    </xdr:from>
    <xdr:to>
      <xdr:col>14</xdr:col>
      <xdr:colOff>641079</xdr:colOff>
      <xdr:row>21</xdr:row>
      <xdr:rowOff>185540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F2298B55-EB3E-469A-AE05-8EEF0421FDCD}"/>
            </a:ext>
          </a:extLst>
        </xdr:cNvPr>
        <xdr:cNvSpPr/>
      </xdr:nvSpPr>
      <xdr:spPr>
        <a:xfrm rot="3985758">
          <a:off x="9048036" y="3468047"/>
          <a:ext cx="1795728" cy="59275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47360</xdr:colOff>
      <xdr:row>11</xdr:row>
      <xdr:rowOff>1722</xdr:rowOff>
    </xdr:from>
    <xdr:to>
      <xdr:col>16</xdr:col>
      <xdr:colOff>522818</xdr:colOff>
      <xdr:row>23</xdr:row>
      <xdr:rowOff>24209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A83D7CAB-8C31-4035-BECB-0792BB623BA2}"/>
            </a:ext>
          </a:extLst>
        </xdr:cNvPr>
        <xdr:cNvSpPr/>
      </xdr:nvSpPr>
      <xdr:spPr>
        <a:xfrm rot="3014325">
          <a:off x="9646445" y="3070887"/>
          <a:ext cx="2537087" cy="1161258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390524</xdr:colOff>
      <xdr:row>12</xdr:row>
      <xdr:rowOff>66675</xdr:rowOff>
    </xdr:from>
    <xdr:ext cx="2057401" cy="55245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B2436989-5EBD-483E-B9A6-1E28B17520E2}"/>
            </a:ext>
          </a:extLst>
        </xdr:cNvPr>
        <xdr:cNvSpPr txBox="1"/>
      </xdr:nvSpPr>
      <xdr:spPr>
        <a:xfrm>
          <a:off x="12049124" y="2657475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高知県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oneCellAnchor>
    <xdr:from>
      <xdr:col>14</xdr:col>
      <xdr:colOff>344442</xdr:colOff>
      <xdr:row>12</xdr:row>
      <xdr:rowOff>189156</xdr:rowOff>
    </xdr:from>
    <xdr:ext cx="252019" cy="217066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D3A9E2D-4057-43BB-BD33-520F9DF4A514}"/>
            </a:ext>
          </a:extLst>
        </xdr:cNvPr>
        <xdr:cNvSpPr txBox="1"/>
      </xdr:nvSpPr>
      <xdr:spPr>
        <a:xfrm rot="20188576">
          <a:off x="9945642" y="2779956"/>
          <a:ext cx="252019" cy="2170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北松浦郡　</a:t>
          </a:r>
          <a:r>
            <a:rPr kumimoji="1" lang="en-US" altLang="ja-JP" sz="1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25</a:t>
          </a:r>
          <a:r>
            <a:rPr kumimoji="1" lang="ja-JP" altLang="ja-JP" sz="14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14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oneCellAnchor>
    <xdr:from>
      <xdr:col>15</xdr:col>
      <xdr:colOff>610640</xdr:colOff>
      <xdr:row>10</xdr:row>
      <xdr:rowOff>129136</xdr:rowOff>
    </xdr:from>
    <xdr:ext cx="432078" cy="310727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69F7159-531B-4AFF-9B16-32F0E5088B15}"/>
            </a:ext>
          </a:extLst>
        </xdr:cNvPr>
        <xdr:cNvSpPr txBox="1"/>
      </xdr:nvSpPr>
      <xdr:spPr>
        <a:xfrm rot="19270139">
          <a:off x="10897640" y="2300836"/>
          <a:ext cx="432078" cy="31072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squar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佐世保市　</a:t>
          </a:r>
          <a:r>
            <a:rPr kumimoji="1" lang="en-US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97</a:t>
          </a:r>
          <a:r>
            <a:rPr kumimoji="1" lang="ja-JP" altLang="ja-JP" sz="2000" b="1">
              <a:solidFill>
                <a:srgbClr val="FF0000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人</a:t>
          </a:r>
          <a:endParaRPr lang="ja-JP" altLang="ja-JP" sz="2000" b="1">
            <a:solidFill>
              <a:srgbClr val="FF0000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oneCellAnchor>
  <xdr:twoCellAnchor>
    <xdr:from>
      <xdr:col>15</xdr:col>
      <xdr:colOff>429040</xdr:colOff>
      <xdr:row>15</xdr:row>
      <xdr:rowOff>62295</xdr:rowOff>
    </xdr:from>
    <xdr:to>
      <xdr:col>16</xdr:col>
      <xdr:colOff>261673</xdr:colOff>
      <xdr:row>26</xdr:row>
      <xdr:rowOff>209238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FA08FD1C-497A-43B0-95F6-14FCC199F056}"/>
            </a:ext>
          </a:extLst>
        </xdr:cNvPr>
        <xdr:cNvSpPr/>
      </xdr:nvSpPr>
      <xdr:spPr>
        <a:xfrm rot="14127630">
          <a:off x="9749260" y="4248525"/>
          <a:ext cx="2451993" cy="51843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15</xdr:col>
      <xdr:colOff>378484</xdr:colOff>
      <xdr:row>17</xdr:row>
      <xdr:rowOff>145497</xdr:rowOff>
    </xdr:from>
    <xdr:ext cx="552451" cy="1681581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9A6CB93D-FE8E-4A53-8CC2-71E61C109AD3}"/>
            </a:ext>
          </a:extLst>
        </xdr:cNvPr>
        <xdr:cNvSpPr txBox="1"/>
      </xdr:nvSpPr>
      <xdr:spPr>
        <a:xfrm rot="3320985">
          <a:off x="10100919" y="4348612"/>
          <a:ext cx="168158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東彼杵郡　</a:t>
          </a:r>
          <a:r>
            <a:rPr kumimoji="1" lang="en-US" altLang="ja-JP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</a:t>
          </a:r>
          <a:r>
            <a:rPr kumimoji="1" lang="ja-JP" altLang="en-US" sz="16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352428</xdr:colOff>
      <xdr:row>19</xdr:row>
      <xdr:rowOff>85725</xdr:rowOff>
    </xdr:from>
    <xdr:to>
      <xdr:col>14</xdr:col>
      <xdr:colOff>561976</xdr:colOff>
      <xdr:row>25</xdr:row>
      <xdr:rowOff>0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9C7E0F1C-ECE8-45C6-A481-5F87C14DACE6}"/>
            </a:ext>
          </a:extLst>
        </xdr:cNvPr>
        <xdr:cNvSpPr/>
      </xdr:nvSpPr>
      <xdr:spPr>
        <a:xfrm rot="16200000">
          <a:off x="8786814" y="3938589"/>
          <a:ext cx="1171575" cy="1581148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647700</xdr:colOff>
      <xdr:row>22</xdr:row>
      <xdr:rowOff>19050</xdr:rowOff>
    </xdr:from>
    <xdr:ext cx="1026243" cy="32573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42C84978-892F-4736-B6C4-421E27B4B6E8}"/>
            </a:ext>
          </a:extLst>
        </xdr:cNvPr>
        <xdr:cNvSpPr txBox="1"/>
      </xdr:nvSpPr>
      <xdr:spPr>
        <a:xfrm>
          <a:off x="8877300" y="4705350"/>
          <a:ext cx="1026243" cy="3257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1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37</a:t>
          </a:r>
          <a:r>
            <a:rPr kumimoji="1" lang="ja-JP" altLang="en-US" sz="14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50</xdr:row>
      <xdr:rowOff>180975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D58FD61-386E-4973-AAF3-D502ACF9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1600" y="171450"/>
          <a:ext cx="15068550" cy="10563225"/>
        </a:xfrm>
        <a:prstGeom prst="rect">
          <a:avLst/>
        </a:prstGeom>
      </xdr:spPr>
    </xdr:pic>
    <xdr:clientData/>
  </xdr:twoCellAnchor>
  <xdr:oneCellAnchor>
    <xdr:from>
      <xdr:col>10</xdr:col>
      <xdr:colOff>302638</xdr:colOff>
      <xdr:row>0</xdr:row>
      <xdr:rowOff>164306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970A9B7-DAE2-4EB9-AF97-DB3A18AE2179}"/>
            </a:ext>
          </a:extLst>
        </xdr:cNvPr>
        <xdr:cNvSpPr/>
      </xdr:nvSpPr>
      <xdr:spPr>
        <a:xfrm>
          <a:off x="7160638" y="164306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松浦市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16</xdr:col>
      <xdr:colOff>242523</xdr:colOff>
      <xdr:row>11</xdr:row>
      <xdr:rowOff>65147</xdr:rowOff>
    </xdr:from>
    <xdr:to>
      <xdr:col>22</xdr:col>
      <xdr:colOff>390409</xdr:colOff>
      <xdr:row>14</xdr:row>
      <xdr:rowOff>66721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C8AE0CA0-B35E-4F30-AF98-A1EAEBA7CE34}"/>
            </a:ext>
          </a:extLst>
        </xdr:cNvPr>
        <xdr:cNvSpPr/>
      </xdr:nvSpPr>
      <xdr:spPr>
        <a:xfrm rot="20960099">
          <a:off x="11215323" y="2446397"/>
          <a:ext cx="4262686" cy="63022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170174</xdr:colOff>
      <xdr:row>11</xdr:row>
      <xdr:rowOff>133348</xdr:rowOff>
    </xdr:from>
    <xdr:ext cx="2057401" cy="552451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1A0028A-0457-44B7-9989-0438A80139A7}"/>
            </a:ext>
          </a:extLst>
        </xdr:cNvPr>
        <xdr:cNvSpPr txBox="1"/>
      </xdr:nvSpPr>
      <xdr:spPr>
        <a:xfrm rot="20905504">
          <a:off x="12514574" y="2514598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19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16</xdr:col>
      <xdr:colOff>297630</xdr:colOff>
      <xdr:row>17</xdr:row>
      <xdr:rowOff>104947</xdr:rowOff>
    </xdr:from>
    <xdr:to>
      <xdr:col>22</xdr:col>
      <xdr:colOff>486470</xdr:colOff>
      <xdr:row>21</xdr:row>
      <xdr:rowOff>172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6773BFAC-9F2F-4985-8307-9B8A6631D012}"/>
            </a:ext>
          </a:extLst>
        </xdr:cNvPr>
        <xdr:cNvSpPr/>
      </xdr:nvSpPr>
      <xdr:spPr>
        <a:xfrm rot="838924">
          <a:off x="11346630" y="4415010"/>
          <a:ext cx="4332215" cy="847725"/>
        </a:xfrm>
        <a:prstGeom prst="rightArrow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232086</xdr:colOff>
      <xdr:row>18</xdr:row>
      <xdr:rowOff>64293</xdr:rowOff>
    </xdr:from>
    <xdr:ext cx="2057401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18C985B-64A0-478C-9A99-B2A8F7A4E82F}"/>
            </a:ext>
          </a:extLst>
        </xdr:cNvPr>
        <xdr:cNvSpPr txBox="1"/>
      </xdr:nvSpPr>
      <xdr:spPr>
        <a:xfrm rot="938317">
          <a:off x="12576486" y="3893343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佐賀県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184534</xdr:colOff>
      <xdr:row>14</xdr:row>
      <xdr:rowOff>89984</xdr:rowOff>
    </xdr:from>
    <xdr:to>
      <xdr:col>23</xdr:col>
      <xdr:colOff>476361</xdr:colOff>
      <xdr:row>17</xdr:row>
      <xdr:rowOff>76199</xdr:rowOff>
    </xdr:to>
    <xdr:sp macro="" textlink="">
      <xdr:nvSpPr>
        <xdr:cNvPr id="10" name="矢印: 右 9">
          <a:extLst>
            <a:ext uri="{FF2B5EF4-FFF2-40B4-BE49-F238E27FC236}">
              <a16:creationId xmlns:a16="http://schemas.microsoft.com/office/drawing/2014/main" id="{25228689-F450-4BC6-B951-57C5008EA961}"/>
            </a:ext>
          </a:extLst>
        </xdr:cNvPr>
        <xdr:cNvSpPr/>
      </xdr:nvSpPr>
      <xdr:spPr>
        <a:xfrm rot="10800000">
          <a:off x="11843134" y="3099884"/>
          <a:ext cx="4406627" cy="61486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579617</xdr:colOff>
      <xdr:row>14</xdr:row>
      <xdr:rowOff>59055</xdr:rowOff>
    </xdr:from>
    <xdr:to>
      <xdr:col>16</xdr:col>
      <xdr:colOff>361950</xdr:colOff>
      <xdr:row>16</xdr:row>
      <xdr:rowOff>180975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8374246-519C-4BA6-9BAB-9371DFAFA207}"/>
            </a:ext>
          </a:extLst>
        </xdr:cNvPr>
        <xdr:cNvSpPr/>
      </xdr:nvSpPr>
      <xdr:spPr>
        <a:xfrm>
          <a:off x="10180817" y="3049905"/>
          <a:ext cx="1153933" cy="541020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松浦市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019F139-5934-4EC2-9BD0-99FC25C51671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559592</xdr:colOff>
      <xdr:row>56</xdr:row>
      <xdr:rowOff>14287</xdr:rowOff>
    </xdr:from>
    <xdr:to>
      <xdr:col>28</xdr:col>
      <xdr:colOff>59529</xdr:colOff>
      <xdr:row>60</xdr:row>
      <xdr:rowOff>154780</xdr:rowOff>
    </xdr:to>
    <xdr:sp macro="" textlink="">
      <xdr:nvSpPr>
        <xdr:cNvPr id="16" name="矢印: 右 15">
          <a:extLst>
            <a:ext uri="{FF2B5EF4-FFF2-40B4-BE49-F238E27FC236}">
              <a16:creationId xmlns:a16="http://schemas.microsoft.com/office/drawing/2014/main" id="{D3E2F7E9-9CA2-4A03-B4AD-47618CE9DF1B}"/>
            </a:ext>
          </a:extLst>
        </xdr:cNvPr>
        <xdr:cNvSpPr/>
      </xdr:nvSpPr>
      <xdr:spPr>
        <a:xfrm rot="10800000">
          <a:off x="17133092" y="12051506"/>
          <a:ext cx="2262187" cy="84296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124F9546-8F00-439B-98BC-825355618614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16F91A13-D035-41A6-8A78-805D65F23CC0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44876F-AB85-487C-90AD-701560726A97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oneCellAnchor>
    <xdr:from>
      <xdr:col>18</xdr:col>
      <xdr:colOff>289309</xdr:colOff>
      <xdr:row>14</xdr:row>
      <xdr:rowOff>194759</xdr:rowOff>
    </xdr:from>
    <xdr:ext cx="2057401" cy="552451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864297-474C-434F-9090-B5BE802D5E5F}"/>
            </a:ext>
          </a:extLst>
        </xdr:cNvPr>
        <xdr:cNvSpPr txBox="1"/>
      </xdr:nvSpPr>
      <xdr:spPr>
        <a:xfrm>
          <a:off x="12633709" y="3204659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千葉県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12</xdr:col>
      <xdr:colOff>476250</xdr:colOff>
      <xdr:row>14</xdr:row>
      <xdr:rowOff>85724</xdr:rowOff>
    </xdr:from>
    <xdr:to>
      <xdr:col>15</xdr:col>
      <xdr:colOff>19050</xdr:colOff>
      <xdr:row>17</xdr:row>
      <xdr:rowOff>71939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31E81109-27B3-4F84-A1B4-25FA81E936E8}"/>
            </a:ext>
          </a:extLst>
        </xdr:cNvPr>
        <xdr:cNvSpPr/>
      </xdr:nvSpPr>
      <xdr:spPr>
        <a:xfrm rot="10800000" flipH="1">
          <a:off x="8705850" y="3095624"/>
          <a:ext cx="1600200" cy="61486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466725</xdr:colOff>
      <xdr:row>14</xdr:row>
      <xdr:rowOff>200025</xdr:rowOff>
    </xdr:from>
    <xdr:ext cx="2057401" cy="55245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4C2B11B-5CB1-466F-B8FD-01A525B58E40}"/>
            </a:ext>
          </a:extLst>
        </xdr:cNvPr>
        <xdr:cNvSpPr txBox="1"/>
      </xdr:nvSpPr>
      <xdr:spPr>
        <a:xfrm>
          <a:off x="8696325" y="3209925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平戸市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16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17</xdr:col>
      <xdr:colOff>200149</xdr:colOff>
      <xdr:row>16</xdr:row>
      <xdr:rowOff>7350</xdr:rowOff>
    </xdr:from>
    <xdr:to>
      <xdr:col>18</xdr:col>
      <xdr:colOff>87539</xdr:colOff>
      <xdr:row>34</xdr:row>
      <xdr:rowOff>95130</xdr:rowOff>
    </xdr:to>
    <xdr:sp macro="" textlink="">
      <xdr:nvSpPr>
        <xdr:cNvPr id="23" name="矢印: 右 22">
          <a:extLst>
            <a:ext uri="{FF2B5EF4-FFF2-40B4-BE49-F238E27FC236}">
              <a16:creationId xmlns:a16="http://schemas.microsoft.com/office/drawing/2014/main" id="{AC5C13D3-30E2-472B-8DBB-C693893E4A84}"/>
            </a:ext>
          </a:extLst>
        </xdr:cNvPr>
        <xdr:cNvSpPr/>
      </xdr:nvSpPr>
      <xdr:spPr>
        <a:xfrm rot="3399658">
          <a:off x="10215504" y="5079595"/>
          <a:ext cx="3859680" cy="573190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76201</xdr:colOff>
      <xdr:row>25</xdr:row>
      <xdr:rowOff>28575</xdr:rowOff>
    </xdr:from>
    <xdr:ext cx="552451" cy="2057401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3F83FE8E-9181-4697-91A4-3AC82583F07C}"/>
            </a:ext>
          </a:extLst>
        </xdr:cNvPr>
        <xdr:cNvSpPr txBox="1"/>
      </xdr:nvSpPr>
      <xdr:spPr>
        <a:xfrm rot="3296918">
          <a:off x="11668126" y="6096000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諫早市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18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14</xdr:col>
      <xdr:colOff>95250</xdr:colOff>
      <xdr:row>17</xdr:row>
      <xdr:rowOff>161925</xdr:rowOff>
    </xdr:from>
    <xdr:to>
      <xdr:col>17</xdr:col>
      <xdr:colOff>57147</xdr:colOff>
      <xdr:row>23</xdr:row>
      <xdr:rowOff>142874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954114C0-58FD-4F13-B56D-5D2E98ED8B59}"/>
            </a:ext>
          </a:extLst>
        </xdr:cNvPr>
        <xdr:cNvSpPr/>
      </xdr:nvSpPr>
      <xdr:spPr>
        <a:xfrm rot="16200000">
          <a:off x="10086974" y="3409951"/>
          <a:ext cx="1238249" cy="201929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485771</xdr:colOff>
      <xdr:row>20</xdr:row>
      <xdr:rowOff>114300</xdr:rowOff>
    </xdr:from>
    <xdr:ext cx="1387046" cy="42582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E53158E2-3014-4FDF-B8CF-FC811779EBA5}"/>
            </a:ext>
          </a:extLst>
        </xdr:cNvPr>
        <xdr:cNvSpPr txBox="1"/>
      </xdr:nvSpPr>
      <xdr:spPr>
        <a:xfrm>
          <a:off x="10086971" y="4381500"/>
          <a:ext cx="1387046" cy="4258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48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5</xdr:col>
      <xdr:colOff>481008</xdr:colOff>
      <xdr:row>19</xdr:row>
      <xdr:rowOff>208828</xdr:rowOff>
    </xdr:from>
    <xdr:to>
      <xdr:col>14</xdr:col>
      <xdr:colOff>329735</xdr:colOff>
      <xdr:row>22</xdr:row>
      <xdr:rowOff>195043</xdr:rowOff>
    </xdr:to>
    <xdr:sp macro="" textlink="">
      <xdr:nvSpPr>
        <xdr:cNvPr id="31" name="矢印: 右 30">
          <a:extLst>
            <a:ext uri="{FF2B5EF4-FFF2-40B4-BE49-F238E27FC236}">
              <a16:creationId xmlns:a16="http://schemas.microsoft.com/office/drawing/2014/main" id="{B7ADD21A-520D-4E6F-A5F1-5EE67959C3BC}"/>
            </a:ext>
          </a:extLst>
        </xdr:cNvPr>
        <xdr:cNvSpPr/>
      </xdr:nvSpPr>
      <xdr:spPr>
        <a:xfrm rot="9971618" flipH="1">
          <a:off x="3910008" y="4266478"/>
          <a:ext cx="6020927" cy="614865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161925</xdr:colOff>
      <xdr:row>20</xdr:row>
      <xdr:rowOff>0</xdr:rowOff>
    </xdr:from>
    <xdr:ext cx="2057401" cy="552451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55E1432-F5ED-462C-A2C6-1CAF59135CFA}"/>
            </a:ext>
          </a:extLst>
        </xdr:cNvPr>
        <xdr:cNvSpPr txBox="1"/>
      </xdr:nvSpPr>
      <xdr:spPr>
        <a:xfrm rot="20748607">
          <a:off x="6334125" y="4267200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対馬市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11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23</xdr:col>
      <xdr:colOff>666750</xdr:colOff>
      <xdr:row>51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A2417EF-F99E-416F-B6AA-C21718E5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5849" y="170731"/>
          <a:ext cx="15008165" cy="10498168"/>
        </a:xfrm>
        <a:prstGeom prst="rect">
          <a:avLst/>
        </a:prstGeom>
      </xdr:spPr>
    </xdr:pic>
    <xdr:clientData/>
  </xdr:twoCellAnchor>
  <xdr:oneCellAnchor>
    <xdr:from>
      <xdr:col>10</xdr:col>
      <xdr:colOff>440751</xdr:colOff>
      <xdr:row>1</xdr:row>
      <xdr:rowOff>95250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824C1FE-01AA-4FE3-9DB6-524F93D41DE3}"/>
            </a:ext>
          </a:extLst>
        </xdr:cNvPr>
        <xdr:cNvSpPr/>
      </xdr:nvSpPr>
      <xdr:spPr>
        <a:xfrm>
          <a:off x="7298751" y="266700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対馬市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3</xdr:col>
      <xdr:colOff>332475</xdr:colOff>
      <xdr:row>13</xdr:row>
      <xdr:rowOff>34961</xdr:rowOff>
    </xdr:from>
    <xdr:to>
      <xdr:col>10</xdr:col>
      <xdr:colOff>87340</xdr:colOff>
      <xdr:row>21</xdr:row>
      <xdr:rowOff>170475</xdr:rowOff>
    </xdr:to>
    <xdr:sp macro="" textlink="">
      <xdr:nvSpPr>
        <xdr:cNvPr id="5" name="矢印: 右 4">
          <a:extLst>
            <a:ext uri="{FF2B5EF4-FFF2-40B4-BE49-F238E27FC236}">
              <a16:creationId xmlns:a16="http://schemas.microsoft.com/office/drawing/2014/main" id="{DF2A446F-4456-4D85-AEC0-6F181C9D1748}"/>
            </a:ext>
          </a:extLst>
        </xdr:cNvPr>
        <xdr:cNvSpPr/>
      </xdr:nvSpPr>
      <xdr:spPr>
        <a:xfrm rot="19399228">
          <a:off x="2404163" y="3392524"/>
          <a:ext cx="4588802" cy="204051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437308</xdr:colOff>
      <xdr:row>15</xdr:row>
      <xdr:rowOff>61202</xdr:rowOff>
    </xdr:from>
    <xdr:ext cx="3163582" cy="776608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282C5B7-B615-4668-8D36-6EFDA47A3FE2}"/>
            </a:ext>
          </a:extLst>
        </xdr:cNvPr>
        <xdr:cNvSpPr txBox="1"/>
      </xdr:nvSpPr>
      <xdr:spPr>
        <a:xfrm rot="19370725">
          <a:off x="3199558" y="3895015"/>
          <a:ext cx="3163582" cy="7766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32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32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149</a:t>
          </a:r>
          <a:r>
            <a:rPr kumimoji="1" lang="ja-JP" altLang="en-US" sz="32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</xdr:col>
      <xdr:colOff>531992</xdr:colOff>
      <xdr:row>24</xdr:row>
      <xdr:rowOff>19050</xdr:rowOff>
    </xdr:from>
    <xdr:to>
      <xdr:col>4</xdr:col>
      <xdr:colOff>371475</xdr:colOff>
      <xdr:row>26</xdr:row>
      <xdr:rowOff>161925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35D65915-C50D-4D6A-8991-D697038BE10E}"/>
            </a:ext>
          </a:extLst>
        </xdr:cNvPr>
        <xdr:cNvSpPr/>
      </xdr:nvSpPr>
      <xdr:spPr>
        <a:xfrm>
          <a:off x="1903592" y="5753100"/>
          <a:ext cx="1211083" cy="619125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対馬市</a:t>
          </a:r>
        </a:p>
      </xdr:txBody>
    </xdr:sp>
    <xdr:clientData/>
  </xdr:two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27ADB8A-6CE7-4364-A4FA-D2A5263A2156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559592</xdr:colOff>
      <xdr:row>55</xdr:row>
      <xdr:rowOff>157163</xdr:rowOff>
    </xdr:from>
    <xdr:to>
      <xdr:col>28</xdr:col>
      <xdr:colOff>59529</xdr:colOff>
      <xdr:row>60</xdr:row>
      <xdr:rowOff>130968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043CC589-D027-43E9-A6C6-4B5FD0DA9FC6}"/>
            </a:ext>
          </a:extLst>
        </xdr:cNvPr>
        <xdr:cNvSpPr/>
      </xdr:nvSpPr>
      <xdr:spPr>
        <a:xfrm rot="10800000">
          <a:off x="17133092" y="12027694"/>
          <a:ext cx="2262187" cy="842962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21" name="矢印: 右 20">
          <a:extLst>
            <a:ext uri="{FF2B5EF4-FFF2-40B4-BE49-F238E27FC236}">
              <a16:creationId xmlns:a16="http://schemas.microsoft.com/office/drawing/2014/main" id="{DACA4AB0-FA7C-4AAF-BFE8-C714D76D8972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4EA5674E-3FEF-49AC-9092-F811A40217F7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A7E84A6-CEB9-45E8-B23C-FC4BEA8B5DDE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4</xdr:col>
      <xdr:colOff>420508</xdr:colOff>
      <xdr:row>28</xdr:row>
      <xdr:rowOff>38979</xdr:rowOff>
    </xdr:from>
    <xdr:to>
      <xdr:col>16</xdr:col>
      <xdr:colOff>405069</xdr:colOff>
      <xdr:row>31</xdr:row>
      <xdr:rowOff>143754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B242FD40-3AF4-4824-B6B4-4F1EE6DA278D}"/>
            </a:ext>
          </a:extLst>
        </xdr:cNvPr>
        <xdr:cNvSpPr/>
      </xdr:nvSpPr>
      <xdr:spPr>
        <a:xfrm rot="228359">
          <a:off x="3152206" y="5906738"/>
          <a:ext cx="8179655" cy="72479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244461</xdr:colOff>
      <xdr:row>28</xdr:row>
      <xdr:rowOff>162465</xdr:rowOff>
    </xdr:from>
    <xdr:ext cx="2057401" cy="552451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F7BAC69-3F2A-4B09-9FE6-234693178B23}"/>
            </a:ext>
          </a:extLst>
        </xdr:cNvPr>
        <xdr:cNvSpPr txBox="1"/>
      </xdr:nvSpPr>
      <xdr:spPr>
        <a:xfrm rot="183388">
          <a:off x="6390782" y="6030224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4</xdr:col>
      <xdr:colOff>622676</xdr:colOff>
      <xdr:row>22</xdr:row>
      <xdr:rowOff>70740</xdr:rowOff>
    </xdr:from>
    <xdr:to>
      <xdr:col>14</xdr:col>
      <xdr:colOff>543880</xdr:colOff>
      <xdr:row>25</xdr:row>
      <xdr:rowOff>126843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9E17194E-1A2E-4FE8-BD31-FB236BFFD5EE}"/>
            </a:ext>
          </a:extLst>
        </xdr:cNvPr>
        <xdr:cNvSpPr/>
      </xdr:nvSpPr>
      <xdr:spPr>
        <a:xfrm rot="10332238">
          <a:off x="3365876" y="4737990"/>
          <a:ext cx="6779204" cy="68475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532652</xdr:colOff>
      <xdr:row>22</xdr:row>
      <xdr:rowOff>107979</xdr:rowOff>
    </xdr:from>
    <xdr:ext cx="2672467" cy="552451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97FCBC6-DAA9-442B-AC95-03229F8AE0B2}"/>
            </a:ext>
          </a:extLst>
        </xdr:cNvPr>
        <xdr:cNvSpPr txBox="1"/>
      </xdr:nvSpPr>
      <xdr:spPr>
        <a:xfrm rot="21151292">
          <a:off x="6019052" y="4775229"/>
          <a:ext cx="2672467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</a:rPr>
            <a:t>神奈川県　</a:t>
          </a:r>
          <a:r>
            <a:rPr kumimoji="1" lang="en-US" altLang="ja-JP" sz="1800" b="1">
              <a:solidFill>
                <a:sysClr val="windowText" lastClr="000000"/>
              </a:solidFill>
            </a:rPr>
            <a:t>13</a:t>
          </a:r>
          <a:r>
            <a:rPr kumimoji="1" lang="ja-JP" altLang="en-US" sz="18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4</xdr:col>
      <xdr:colOff>49763</xdr:colOff>
      <xdr:row>31</xdr:row>
      <xdr:rowOff>98331</xdr:rowOff>
    </xdr:from>
    <xdr:to>
      <xdr:col>16</xdr:col>
      <xdr:colOff>171053</xdr:colOff>
      <xdr:row>34</xdr:row>
      <xdr:rowOff>203106</xdr:rowOff>
    </xdr:to>
    <xdr:sp macro="" textlink="">
      <xdr:nvSpPr>
        <xdr:cNvPr id="27" name="矢印: 右 26">
          <a:extLst>
            <a:ext uri="{FF2B5EF4-FFF2-40B4-BE49-F238E27FC236}">
              <a16:creationId xmlns:a16="http://schemas.microsoft.com/office/drawing/2014/main" id="{536F1EFC-5A30-4A34-91E9-027669B905CA}"/>
            </a:ext>
          </a:extLst>
        </xdr:cNvPr>
        <xdr:cNvSpPr/>
      </xdr:nvSpPr>
      <xdr:spPr>
        <a:xfrm rot="367401">
          <a:off x="2781461" y="6586114"/>
          <a:ext cx="8316384" cy="724799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242618</xdr:colOff>
      <xdr:row>32</xdr:row>
      <xdr:rowOff>62901</xdr:rowOff>
    </xdr:from>
    <xdr:ext cx="2057401" cy="55245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8ECC779D-0B39-4DB2-87A5-B1B0C042387F}"/>
            </a:ext>
          </a:extLst>
        </xdr:cNvPr>
        <xdr:cNvSpPr txBox="1"/>
      </xdr:nvSpPr>
      <xdr:spPr>
        <a:xfrm rot="407079">
          <a:off x="6388939" y="6757359"/>
          <a:ext cx="2057401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西彼杵郡 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30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6</xdr:col>
      <xdr:colOff>347674</xdr:colOff>
      <xdr:row>24</xdr:row>
      <xdr:rowOff>47287</xdr:rowOff>
    </xdr:from>
    <xdr:to>
      <xdr:col>15</xdr:col>
      <xdr:colOff>401462</xdr:colOff>
      <xdr:row>26</xdr:row>
      <xdr:rowOff>99175</xdr:rowOff>
    </xdr:to>
    <xdr:sp macro="" textlink="">
      <xdr:nvSpPr>
        <xdr:cNvPr id="30" name="矢印: 右 29">
          <a:extLst>
            <a:ext uri="{FF2B5EF4-FFF2-40B4-BE49-F238E27FC236}">
              <a16:creationId xmlns:a16="http://schemas.microsoft.com/office/drawing/2014/main" id="{B8E4E227-6FA2-49BD-BC5B-3270C31868D3}"/>
            </a:ext>
          </a:extLst>
        </xdr:cNvPr>
        <xdr:cNvSpPr/>
      </xdr:nvSpPr>
      <xdr:spPr>
        <a:xfrm rot="10332238">
          <a:off x="4445221" y="5088348"/>
          <a:ext cx="6200109" cy="46523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637995</xdr:colOff>
      <xdr:row>24</xdr:row>
      <xdr:rowOff>68918</xdr:rowOff>
    </xdr:from>
    <xdr:ext cx="1480476" cy="406852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D6BE5C7-00A8-4426-A560-C44734D0C390}"/>
            </a:ext>
          </a:extLst>
        </xdr:cNvPr>
        <xdr:cNvSpPr txBox="1"/>
      </xdr:nvSpPr>
      <xdr:spPr>
        <a:xfrm rot="21151292">
          <a:off x="6784316" y="5109979"/>
          <a:ext cx="1480476" cy="406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</a:rPr>
            <a:t>京都府　</a:t>
          </a:r>
          <a:r>
            <a:rPr kumimoji="1" lang="en-US" altLang="ja-JP" sz="1600" b="1">
              <a:solidFill>
                <a:sysClr val="windowText" lastClr="000000"/>
              </a:solidFill>
            </a:rPr>
            <a:t>8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  <xdr:twoCellAnchor>
    <xdr:from>
      <xdr:col>3</xdr:col>
      <xdr:colOff>8986</xdr:colOff>
      <xdr:row>28</xdr:row>
      <xdr:rowOff>125802</xdr:rowOff>
    </xdr:from>
    <xdr:to>
      <xdr:col>4</xdr:col>
      <xdr:colOff>107833</xdr:colOff>
      <xdr:row>34</xdr:row>
      <xdr:rowOff>124003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0299E0C-ACB1-4789-B06E-2A4966C06368}"/>
            </a:ext>
          </a:extLst>
        </xdr:cNvPr>
        <xdr:cNvSpPr/>
      </xdr:nvSpPr>
      <xdr:spPr>
        <a:xfrm rot="16200000">
          <a:off x="1829521" y="6221800"/>
          <a:ext cx="1238249" cy="78177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188702</xdr:colOff>
      <xdr:row>29</xdr:row>
      <xdr:rowOff>59846</xdr:rowOff>
    </xdr:from>
    <xdr:ext cx="453232" cy="1440791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F555D13-92E6-4222-83A6-F5D63845E80A}"/>
            </a:ext>
          </a:extLst>
        </xdr:cNvPr>
        <xdr:cNvSpPr txBox="1"/>
      </xdr:nvSpPr>
      <xdr:spPr>
        <a:xfrm>
          <a:off x="2237476" y="6134280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13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8</xdr:col>
      <xdr:colOff>343173</xdr:colOff>
      <xdr:row>25</xdr:row>
      <xdr:rowOff>64125</xdr:rowOff>
    </xdr:from>
    <xdr:to>
      <xdr:col>16</xdr:col>
      <xdr:colOff>31361</xdr:colOff>
      <xdr:row>27</xdr:row>
      <xdr:rowOff>116013</xdr:rowOff>
    </xdr:to>
    <xdr:sp macro="" textlink="">
      <xdr:nvSpPr>
        <xdr:cNvPr id="34" name="矢印: 右 33">
          <a:extLst>
            <a:ext uri="{FF2B5EF4-FFF2-40B4-BE49-F238E27FC236}">
              <a16:creationId xmlns:a16="http://schemas.microsoft.com/office/drawing/2014/main" id="{A4CAD605-760A-4A56-8FCD-EE8579379D6C}"/>
            </a:ext>
          </a:extLst>
        </xdr:cNvPr>
        <xdr:cNvSpPr/>
      </xdr:nvSpPr>
      <xdr:spPr>
        <a:xfrm rot="10332238">
          <a:off x="5806569" y="5311861"/>
          <a:ext cx="5151584" cy="465237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258994</xdr:colOff>
      <xdr:row>25</xdr:row>
      <xdr:rowOff>148514</xdr:rowOff>
    </xdr:from>
    <xdr:ext cx="1770755" cy="4068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DF1AC1DD-1394-4CE9-8B6A-0321ED29AC52}"/>
            </a:ext>
          </a:extLst>
        </xdr:cNvPr>
        <xdr:cNvSpPr txBox="1"/>
      </xdr:nvSpPr>
      <xdr:spPr>
        <a:xfrm rot="21151292">
          <a:off x="7088239" y="5396250"/>
          <a:ext cx="1770755" cy="406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b="1">
              <a:solidFill>
                <a:sysClr val="windowText" lastClr="000000"/>
              </a:solidFill>
            </a:rPr>
            <a:t>広島県　</a:t>
          </a:r>
          <a:r>
            <a:rPr kumimoji="1" lang="en-US" altLang="ja-JP" sz="1600" b="1">
              <a:solidFill>
                <a:sysClr val="windowText" lastClr="000000"/>
              </a:solidFill>
            </a:rPr>
            <a:t>8</a:t>
          </a:r>
          <a:r>
            <a:rPr kumimoji="1" lang="ja-JP" altLang="en-US" sz="1600" b="1">
              <a:solidFill>
                <a:sysClr val="windowText" lastClr="000000"/>
              </a:solidFill>
            </a:rPr>
            <a:t>人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61233</xdr:colOff>
      <xdr:row>0</xdr:row>
      <xdr:rowOff>0</xdr:rowOff>
    </xdr:from>
    <xdr:to>
      <xdr:col>24</xdr:col>
      <xdr:colOff>42183</xdr:colOff>
      <xdr:row>51</xdr:row>
      <xdr:rowOff>85725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188A34-8935-4AD5-8358-092BE71EE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2833" y="0"/>
          <a:ext cx="15068550" cy="10848975"/>
        </a:xfrm>
        <a:prstGeom prst="rect">
          <a:avLst/>
        </a:prstGeom>
      </xdr:spPr>
    </xdr:pic>
    <xdr:clientData/>
  </xdr:twoCellAnchor>
  <xdr:oneCellAnchor>
    <xdr:from>
      <xdr:col>10</xdr:col>
      <xdr:colOff>316926</xdr:colOff>
      <xdr:row>1</xdr:row>
      <xdr:rowOff>11907</xdr:rowOff>
    </xdr:from>
    <xdr:ext cx="9110187" cy="1250983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AFF47ED-161B-40C0-8D53-066A1DDC5C19}"/>
            </a:ext>
          </a:extLst>
        </xdr:cNvPr>
        <xdr:cNvSpPr/>
      </xdr:nvSpPr>
      <xdr:spPr>
        <a:xfrm>
          <a:off x="7174926" y="183357"/>
          <a:ext cx="9110187" cy="125098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5400" b="1" cap="none" spc="0">
              <a:ln w="0"/>
              <a:gradFill>
                <a:gsLst>
                  <a:gs pos="0">
                    <a:schemeClr val="accent5">
                      <a:lumMod val="50000"/>
                    </a:schemeClr>
                  </a:gs>
                  <a:gs pos="50000">
                    <a:schemeClr val="accent5"/>
                  </a:gs>
                  <a:gs pos="100000">
                    <a:schemeClr val="accent5">
                      <a:lumMod val="60000"/>
                      <a:lumOff val="40000"/>
                    </a:scheme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</a:rPr>
            <a:t>壱岐市　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令和</a:t>
          </a:r>
          <a:r>
            <a:rPr kumimoji="0" lang="en-US" altLang="ja-JP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4</a:t>
          </a:r>
          <a:r>
            <a:rPr kumimoji="0" lang="ja-JP" altLang="en-US" sz="3200" b="1" i="0" u="none" strike="noStrike" kern="0" cap="none" spc="0" normalizeH="0" baseline="0" noProof="0">
              <a:ln w="0"/>
              <a:gradFill>
                <a:gsLst>
                  <a:gs pos="0">
                    <a:srgbClr val="5B9BD5">
                      <a:lumMod val="50000"/>
                    </a:srgbClr>
                  </a:gs>
                  <a:gs pos="50000">
                    <a:srgbClr val="5B9BD5"/>
                  </a:gs>
                  <a:gs pos="100000">
                    <a:srgbClr val="5B9BD5">
                      <a:lumMod val="60000"/>
                      <a:lumOff val="40000"/>
                    </a:srgbClr>
                  </a:gs>
                </a:gsLst>
                <a:lin ang="5400000"/>
              </a:gradFill>
              <a:effectLst>
                <a:reflection blurRad="6350" stA="53000" endA="300" endPos="35500" dir="5400000" sy="-90000" algn="bl" rotWithShape="0"/>
              </a:effectLst>
              <a:uLnTx/>
              <a:uFillTx/>
              <a:latin typeface="+mn-lt"/>
              <a:ea typeface="+mn-ea"/>
              <a:cs typeface="+mn-cs"/>
            </a:rPr>
            <a:t>年長崎県異動人口調査結果</a:t>
          </a:r>
          <a:endParaRPr lang="ja-JP" altLang="en-US" sz="5400" b="1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9</xdr:col>
      <xdr:colOff>469123</xdr:colOff>
      <xdr:row>4</xdr:row>
      <xdr:rowOff>142875</xdr:rowOff>
    </xdr:from>
    <xdr:to>
      <xdr:col>14</xdr:col>
      <xdr:colOff>394608</xdr:colOff>
      <xdr:row>10</xdr:row>
      <xdr:rowOff>62516</xdr:rowOff>
    </xdr:to>
    <xdr:sp macro="" textlink="">
      <xdr:nvSpPr>
        <xdr:cNvPr id="7" name="矢印: 右 6">
          <a:extLst>
            <a:ext uri="{FF2B5EF4-FFF2-40B4-BE49-F238E27FC236}">
              <a16:creationId xmlns:a16="http://schemas.microsoft.com/office/drawing/2014/main" id="{CE24FF72-28D3-4FCC-8854-684F1FBDF52D}"/>
            </a:ext>
          </a:extLst>
        </xdr:cNvPr>
        <xdr:cNvSpPr/>
      </xdr:nvSpPr>
      <xdr:spPr>
        <a:xfrm>
          <a:off x="6641323" y="1057275"/>
          <a:ext cx="3354485" cy="1176941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188690</xdr:colOff>
      <xdr:row>6</xdr:row>
      <xdr:rowOff>96692</xdr:rowOff>
    </xdr:from>
    <xdr:ext cx="2323403" cy="552451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6FDAA86-1646-43AC-9A78-EB6BC48D408D}"/>
            </a:ext>
          </a:extLst>
        </xdr:cNvPr>
        <xdr:cNvSpPr txBox="1"/>
      </xdr:nvSpPr>
      <xdr:spPr>
        <a:xfrm>
          <a:off x="7046690" y="1430192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福岡県　</a:t>
          </a:r>
          <a:r>
            <a:rPr kumimoji="1" lang="en-US" altLang="ja-JP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85</a:t>
          </a:r>
          <a:r>
            <a:rPr kumimoji="1" lang="ja-JP" altLang="en-US" sz="24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133736</xdr:colOff>
      <xdr:row>12</xdr:row>
      <xdr:rowOff>31469</xdr:rowOff>
    </xdr:from>
    <xdr:to>
      <xdr:col>15</xdr:col>
      <xdr:colOff>586233</xdr:colOff>
      <xdr:row>15</xdr:row>
      <xdr:rowOff>133092</xdr:rowOff>
    </xdr:to>
    <xdr:sp macro="" textlink="">
      <xdr:nvSpPr>
        <xdr:cNvPr id="11" name="矢印: 右 10">
          <a:extLst>
            <a:ext uri="{FF2B5EF4-FFF2-40B4-BE49-F238E27FC236}">
              <a16:creationId xmlns:a16="http://schemas.microsoft.com/office/drawing/2014/main" id="{D0059F15-D1FE-4EEB-935E-2EFFADB16E6C}"/>
            </a:ext>
          </a:extLst>
        </xdr:cNvPr>
        <xdr:cNvSpPr/>
      </xdr:nvSpPr>
      <xdr:spPr>
        <a:xfrm rot="13152977">
          <a:off x="7677536" y="2622269"/>
          <a:ext cx="3195697" cy="730273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12</xdr:col>
      <xdr:colOff>18254</xdr:colOff>
      <xdr:row>13</xdr:row>
      <xdr:rowOff>86214</xdr:rowOff>
    </xdr:from>
    <xdr:ext cx="2323403" cy="552451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2E559B4-CC51-433C-9A15-CE4A7967A03B}"/>
            </a:ext>
          </a:extLst>
        </xdr:cNvPr>
        <xdr:cNvSpPr txBox="1"/>
      </xdr:nvSpPr>
      <xdr:spPr>
        <a:xfrm rot="2301155">
          <a:off x="8247854" y="2886564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佐世保市　</a:t>
          </a:r>
          <a:r>
            <a:rPr kumimoji="1" lang="en-US" altLang="ja-JP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22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667699</xdr:colOff>
      <xdr:row>19</xdr:row>
      <xdr:rowOff>84356</xdr:rowOff>
    </xdr:from>
    <xdr:to>
      <xdr:col>19</xdr:col>
      <xdr:colOff>1215</xdr:colOff>
      <xdr:row>23</xdr:row>
      <xdr:rowOff>28516</xdr:rowOff>
    </xdr:to>
    <xdr:sp macro="" textlink="">
      <xdr:nvSpPr>
        <xdr:cNvPr id="13" name="矢印: 右 12">
          <a:extLst>
            <a:ext uri="{FF2B5EF4-FFF2-40B4-BE49-F238E27FC236}">
              <a16:creationId xmlns:a16="http://schemas.microsoft.com/office/drawing/2014/main" id="{533AF689-1357-44F0-8414-5ECFD0631E1C}"/>
            </a:ext>
          </a:extLst>
        </xdr:cNvPr>
        <xdr:cNvSpPr/>
      </xdr:nvSpPr>
      <xdr:spPr>
        <a:xfrm rot="2394445">
          <a:off x="5468299" y="4142006"/>
          <a:ext cx="7563116" cy="782360"/>
        </a:xfrm>
        <a:prstGeom prst="rightArrow">
          <a:avLst/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228600</xdr:colOff>
      <xdr:row>6</xdr:row>
      <xdr:rowOff>28575</xdr:rowOff>
    </xdr:from>
    <xdr:to>
      <xdr:col>9</xdr:col>
      <xdr:colOff>200025</xdr:colOff>
      <xdr:row>9</xdr:row>
      <xdr:rowOff>76199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CDE2829-C2D9-4D17-97EF-879D3A558D27}"/>
            </a:ext>
          </a:extLst>
        </xdr:cNvPr>
        <xdr:cNvSpPr/>
      </xdr:nvSpPr>
      <xdr:spPr>
        <a:xfrm>
          <a:off x="5029200" y="1476375"/>
          <a:ext cx="1343025" cy="761999"/>
        </a:xfrm>
        <a:prstGeom prst="ellips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 b="1">
              <a:solidFill>
                <a:schemeClr val="bg1"/>
              </a:solidFill>
            </a:rPr>
            <a:t>壱岐市</a:t>
          </a:r>
        </a:p>
      </xdr:txBody>
    </xdr:sp>
    <xdr:clientData/>
  </xdr:twoCellAnchor>
  <xdr:oneCellAnchor>
    <xdr:from>
      <xdr:col>12</xdr:col>
      <xdr:colOff>332240</xdr:colOff>
      <xdr:row>22</xdr:row>
      <xdr:rowOff>84444</xdr:rowOff>
    </xdr:from>
    <xdr:ext cx="2323403" cy="552451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BF297AE-BE66-4A04-8251-69764D5CB713}"/>
            </a:ext>
          </a:extLst>
        </xdr:cNvPr>
        <xdr:cNvSpPr txBox="1"/>
      </xdr:nvSpPr>
      <xdr:spPr>
        <a:xfrm rot="2522188">
          <a:off x="8561840" y="4770744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大村市　</a:t>
          </a:r>
          <a:r>
            <a:rPr kumimoji="1" lang="en-US" altLang="ja-JP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25</a:t>
          </a:r>
          <a:r>
            <a:rPr kumimoji="1" lang="ja-JP" altLang="en-US" sz="20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24</xdr:col>
      <xdr:colOff>250031</xdr:colOff>
      <xdr:row>54</xdr:row>
      <xdr:rowOff>83344</xdr:rowOff>
    </xdr:from>
    <xdr:to>
      <xdr:col>31</xdr:col>
      <xdr:colOff>666749</xdr:colOff>
      <xdr:row>64</xdr:row>
      <xdr:rowOff>107156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8B6CFCA-3B65-45B2-8F36-C5EDED17E8F7}"/>
            </a:ext>
          </a:extLst>
        </xdr:cNvPr>
        <xdr:cNvSpPr/>
      </xdr:nvSpPr>
      <xdr:spPr>
        <a:xfrm>
          <a:off x="16709231" y="13256419"/>
          <a:ext cx="5245893" cy="266223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24</xdr:col>
      <xdr:colOff>583404</xdr:colOff>
      <xdr:row>56</xdr:row>
      <xdr:rowOff>2381</xdr:rowOff>
    </xdr:from>
    <xdr:to>
      <xdr:col>28</xdr:col>
      <xdr:colOff>83341</xdr:colOff>
      <xdr:row>60</xdr:row>
      <xdr:rowOff>130968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267F4662-64F7-4F1F-B9E8-EA5AB153E62A}"/>
            </a:ext>
          </a:extLst>
        </xdr:cNvPr>
        <xdr:cNvSpPr/>
      </xdr:nvSpPr>
      <xdr:spPr>
        <a:xfrm rot="10800000">
          <a:off x="17156904" y="12039600"/>
          <a:ext cx="2262187" cy="83105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0</xdr:colOff>
      <xdr:row>61</xdr:row>
      <xdr:rowOff>0</xdr:rowOff>
    </xdr:from>
    <xdr:to>
      <xdr:col>28</xdr:col>
      <xdr:colOff>190500</xdr:colOff>
      <xdr:row>63</xdr:row>
      <xdr:rowOff>230084</xdr:rowOff>
    </xdr:to>
    <xdr:sp macro="" textlink="">
      <xdr:nvSpPr>
        <xdr:cNvPr id="17" name="矢印: 右 16">
          <a:extLst>
            <a:ext uri="{FF2B5EF4-FFF2-40B4-BE49-F238E27FC236}">
              <a16:creationId xmlns:a16="http://schemas.microsoft.com/office/drawing/2014/main" id="{7CC13372-CB7D-41A7-A923-C4D381910103}"/>
            </a:ext>
          </a:extLst>
        </xdr:cNvPr>
        <xdr:cNvSpPr/>
      </xdr:nvSpPr>
      <xdr:spPr>
        <a:xfrm>
          <a:off x="17145000" y="14839950"/>
          <a:ext cx="2257425" cy="877784"/>
        </a:xfrm>
        <a:prstGeom prst="rightArrow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631032</xdr:colOff>
      <xdr:row>56</xdr:row>
      <xdr:rowOff>35719</xdr:rowOff>
    </xdr:from>
    <xdr:to>
      <xdr:col>31</xdr:col>
      <xdr:colOff>345282</xdr:colOff>
      <xdr:row>58</xdr:row>
      <xdr:rowOff>202406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CCEFDC3-0CA3-416F-9055-4F0F11495A94}"/>
            </a:ext>
          </a:extLst>
        </xdr:cNvPr>
        <xdr:cNvSpPr txBox="1"/>
      </xdr:nvSpPr>
      <xdr:spPr>
        <a:xfrm>
          <a:off x="19842957" y="13685044"/>
          <a:ext cx="1790700" cy="64293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転入超過</a:t>
          </a:r>
        </a:p>
      </xdr:txBody>
    </xdr:sp>
    <xdr:clientData/>
  </xdr:twoCellAnchor>
  <xdr:twoCellAnchor>
    <xdr:from>
      <xdr:col>29</xdr:col>
      <xdr:colOff>11906</xdr:colOff>
      <xdr:row>61</xdr:row>
      <xdr:rowOff>119063</xdr:rowOff>
    </xdr:from>
    <xdr:to>
      <xdr:col>31</xdr:col>
      <xdr:colOff>416719</xdr:colOff>
      <xdr:row>63</xdr:row>
      <xdr:rowOff>119062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D5E5D7B-486A-4592-AB79-96C86C8EE430}"/>
            </a:ext>
          </a:extLst>
        </xdr:cNvPr>
        <xdr:cNvSpPr txBox="1"/>
      </xdr:nvSpPr>
      <xdr:spPr>
        <a:xfrm>
          <a:off x="19919156" y="14959013"/>
          <a:ext cx="1785938" cy="64769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800" b="1"/>
            <a:t>転出超過</a:t>
          </a:r>
        </a:p>
      </xdr:txBody>
    </xdr:sp>
    <xdr:clientData/>
  </xdr:twoCellAnchor>
  <xdr:twoCellAnchor>
    <xdr:from>
      <xdr:col>8</xdr:col>
      <xdr:colOff>476258</xdr:colOff>
      <xdr:row>22</xdr:row>
      <xdr:rowOff>204025</xdr:rowOff>
    </xdr:from>
    <xdr:to>
      <xdr:col>22</xdr:col>
      <xdr:colOff>149949</xdr:colOff>
      <xdr:row>25</xdr:row>
      <xdr:rowOff>92099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D6EA22C1-DC49-4AB4-B689-6E2EA72035B5}"/>
            </a:ext>
          </a:extLst>
        </xdr:cNvPr>
        <xdr:cNvSpPr/>
      </xdr:nvSpPr>
      <xdr:spPr>
        <a:xfrm rot="2394445">
          <a:off x="5962658" y="4890325"/>
          <a:ext cx="9274891" cy="516724"/>
        </a:xfrm>
        <a:prstGeom prst="rightArrow">
          <a:avLst>
            <a:gd name="adj1" fmla="val 50000"/>
            <a:gd name="adj2" fmla="val 51984"/>
          </a:avLst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17</xdr:col>
      <xdr:colOff>161924</xdr:colOff>
      <xdr:row>33</xdr:row>
      <xdr:rowOff>38098</xdr:rowOff>
    </xdr:from>
    <xdr:ext cx="2323403" cy="55245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6C81E1A-D803-4B43-BC6B-8FFECA67BC29}"/>
            </a:ext>
          </a:extLst>
        </xdr:cNvPr>
        <xdr:cNvSpPr txBox="1"/>
      </xdr:nvSpPr>
      <xdr:spPr>
        <a:xfrm rot="2522188">
          <a:off x="11820524" y="7029448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雲仙市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11</xdr:col>
      <xdr:colOff>624143</xdr:colOff>
      <xdr:row>4</xdr:row>
      <xdr:rowOff>93220</xdr:rowOff>
    </xdr:from>
    <xdr:to>
      <xdr:col>12</xdr:col>
      <xdr:colOff>528379</xdr:colOff>
      <xdr:row>40</xdr:row>
      <xdr:rowOff>192530</xdr:rowOff>
    </xdr:to>
    <xdr:sp macro="" textlink="">
      <xdr:nvSpPr>
        <xdr:cNvPr id="24" name="矢印: 右 23">
          <a:extLst>
            <a:ext uri="{FF2B5EF4-FFF2-40B4-BE49-F238E27FC236}">
              <a16:creationId xmlns:a16="http://schemas.microsoft.com/office/drawing/2014/main" id="{E7B390AB-1371-4F18-90AB-7FC73B3990FF}"/>
            </a:ext>
          </a:extLst>
        </xdr:cNvPr>
        <xdr:cNvSpPr/>
      </xdr:nvSpPr>
      <xdr:spPr>
        <a:xfrm rot="13543202">
          <a:off x="4641406" y="4534157"/>
          <a:ext cx="7643110" cy="590036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228600</xdr:colOff>
      <xdr:row>24</xdr:row>
      <xdr:rowOff>28575</xdr:rowOff>
    </xdr:from>
    <xdr:ext cx="2323403" cy="552451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AC6F347D-F632-4A72-87B1-8275C8054CF2}"/>
            </a:ext>
          </a:extLst>
        </xdr:cNvPr>
        <xdr:cNvSpPr txBox="1"/>
      </xdr:nvSpPr>
      <xdr:spPr>
        <a:xfrm rot="2684601">
          <a:off x="7772400" y="5133975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長崎市　</a:t>
          </a:r>
          <a:r>
            <a:rPr kumimoji="1" lang="en-US" altLang="ja-JP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27</a:t>
          </a:r>
          <a:r>
            <a:rPr kumimoji="1" lang="ja-JP" altLang="en-US" sz="20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7</xdr:col>
      <xdr:colOff>295275</xdr:colOff>
      <xdr:row>10</xdr:row>
      <xdr:rowOff>76200</xdr:rowOff>
    </xdr:from>
    <xdr:to>
      <xdr:col>8</xdr:col>
      <xdr:colOff>391246</xdr:colOff>
      <xdr:row>16</xdr:row>
      <xdr:rowOff>57149</xdr:rowOff>
    </xdr:to>
    <xdr:sp macro="" textlink="">
      <xdr:nvSpPr>
        <xdr:cNvPr id="25" name="矢印: 右 24">
          <a:extLst>
            <a:ext uri="{FF2B5EF4-FFF2-40B4-BE49-F238E27FC236}">
              <a16:creationId xmlns:a16="http://schemas.microsoft.com/office/drawing/2014/main" id="{38F5687D-64E8-492E-9701-326ED7D659A2}"/>
            </a:ext>
          </a:extLst>
        </xdr:cNvPr>
        <xdr:cNvSpPr/>
      </xdr:nvSpPr>
      <xdr:spPr>
        <a:xfrm rot="16200000">
          <a:off x="4867636" y="2476139"/>
          <a:ext cx="1238249" cy="781771"/>
        </a:xfrm>
        <a:prstGeom prst="rightArrow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455941</xdr:colOff>
      <xdr:row>10</xdr:row>
      <xdr:rowOff>207394</xdr:rowOff>
    </xdr:from>
    <xdr:ext cx="453232" cy="1440791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4E733A7-AC0A-463F-8461-28A0F5BE341B}"/>
            </a:ext>
          </a:extLst>
        </xdr:cNvPr>
        <xdr:cNvSpPr txBox="1"/>
      </xdr:nvSpPr>
      <xdr:spPr>
        <a:xfrm>
          <a:off x="5256541" y="2379094"/>
          <a:ext cx="453232" cy="144079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eaVert" wrap="square" rtlCol="0" anchor="t">
          <a:noAutofit/>
        </a:bodyPr>
        <a:lstStyle/>
        <a:p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外国</a:t>
          </a:r>
          <a:r>
            <a:rPr kumimoji="1" lang="en-US" altLang="ja-JP" sz="1800" b="1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8</a:t>
          </a:r>
          <a:r>
            <a:rPr kumimoji="1" lang="ja-JP" altLang="en-US" sz="18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  <xdr:twoCellAnchor>
    <xdr:from>
      <xdr:col>9</xdr:col>
      <xdr:colOff>283644</xdr:colOff>
      <xdr:row>23</xdr:row>
      <xdr:rowOff>93375</xdr:rowOff>
    </xdr:from>
    <xdr:to>
      <xdr:col>23</xdr:col>
      <xdr:colOff>384428</xdr:colOff>
      <xdr:row>25</xdr:row>
      <xdr:rowOff>190999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5A3BB187-E196-4619-9054-D5E99E086066}"/>
            </a:ext>
          </a:extLst>
        </xdr:cNvPr>
        <xdr:cNvSpPr/>
      </xdr:nvSpPr>
      <xdr:spPr>
        <a:xfrm rot="2394445">
          <a:off x="6455844" y="4989225"/>
          <a:ext cx="9701984" cy="516724"/>
        </a:xfrm>
        <a:prstGeom prst="rightArrow">
          <a:avLst>
            <a:gd name="adj1" fmla="val 50000"/>
            <a:gd name="adj2" fmla="val 51984"/>
          </a:avLst>
        </a:prstGeom>
        <a:solidFill>
          <a:srgbClr val="92D050">
            <a:alpha val="50000"/>
          </a:srgbClr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18</xdr:col>
      <xdr:colOff>238125</xdr:colOff>
      <xdr:row>33</xdr:row>
      <xdr:rowOff>180974</xdr:rowOff>
    </xdr:from>
    <xdr:ext cx="2323403" cy="552451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1632AA-2A6C-447E-8EB3-67752555B156}"/>
            </a:ext>
          </a:extLst>
        </xdr:cNvPr>
        <xdr:cNvSpPr txBox="1"/>
      </xdr:nvSpPr>
      <xdr:spPr>
        <a:xfrm rot="2522188">
          <a:off x="12582525" y="7172324"/>
          <a:ext cx="2323403" cy="5524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島原市　</a:t>
          </a:r>
          <a:r>
            <a:rPr kumimoji="1" lang="en-US" altLang="ja-JP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15</a:t>
          </a:r>
          <a:r>
            <a:rPr kumimoji="1" lang="ja-JP" altLang="en-US" sz="18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人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31B34-CBE7-496E-A696-BFE0C954CC94}">
  <sheetPr>
    <tabColor rgb="FF00B0F0"/>
    <pageSetUpPr fitToPage="1"/>
  </sheetPr>
  <dimension ref="C2:AE69"/>
  <sheetViews>
    <sheetView tabSelected="1"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85</v>
      </c>
      <c r="AC4" s="59">
        <v>66</v>
      </c>
      <c r="AD4" s="61">
        <f>AB4-AC4</f>
        <v>19</v>
      </c>
      <c r="AE4" s="45">
        <f>RANK(AD4,$AD$4:$AD$49)</f>
        <v>2</v>
      </c>
    </row>
    <row r="5" spans="27:31" ht="16.899999999999999" customHeight="1" x14ac:dyDescent="0.4">
      <c r="AA5" s="62" t="s">
        <v>21</v>
      </c>
      <c r="AB5" s="59">
        <v>8</v>
      </c>
      <c r="AC5" s="59">
        <v>12</v>
      </c>
      <c r="AD5" s="63">
        <f t="shared" ref="AD5:AD52" si="0">AB5-AC5</f>
        <v>-4</v>
      </c>
      <c r="AE5" s="46">
        <f t="shared" ref="AE5:AE49" si="1">RANK(AD5,$AD$4:$AD$49)</f>
        <v>23</v>
      </c>
    </row>
    <row r="6" spans="27:31" ht="16.899999999999999" customHeight="1" x14ac:dyDescent="0.4">
      <c r="AA6" s="62" t="s">
        <v>22</v>
      </c>
      <c r="AB6" s="59">
        <v>14</v>
      </c>
      <c r="AC6" s="59">
        <v>2</v>
      </c>
      <c r="AD6" s="63">
        <f t="shared" si="0"/>
        <v>12</v>
      </c>
      <c r="AE6" s="46">
        <f t="shared" si="1"/>
        <v>4</v>
      </c>
    </row>
    <row r="7" spans="27:31" ht="16.899999999999999" customHeight="1" x14ac:dyDescent="0.4">
      <c r="AA7" s="62" t="s">
        <v>11</v>
      </c>
      <c r="AB7" s="59">
        <v>31</v>
      </c>
      <c r="AC7" s="59">
        <v>42</v>
      </c>
      <c r="AD7" s="63">
        <f t="shared" si="0"/>
        <v>-11</v>
      </c>
      <c r="AE7" s="46">
        <f t="shared" si="1"/>
        <v>31</v>
      </c>
    </row>
    <row r="8" spans="27:31" ht="16.899999999999999" customHeight="1" x14ac:dyDescent="0.4">
      <c r="AA8" s="62" t="s">
        <v>12</v>
      </c>
      <c r="AB8" s="59">
        <v>7</v>
      </c>
      <c r="AC8" s="59">
        <v>4</v>
      </c>
      <c r="AD8" s="63">
        <f t="shared" si="0"/>
        <v>3</v>
      </c>
      <c r="AE8" s="46">
        <f t="shared" si="1"/>
        <v>15</v>
      </c>
    </row>
    <row r="9" spans="27:31" ht="16.899999999999999" customHeight="1" x14ac:dyDescent="0.4">
      <c r="AA9" s="62" t="s">
        <v>7</v>
      </c>
      <c r="AB9" s="59">
        <v>11</v>
      </c>
      <c r="AC9" s="59">
        <v>9</v>
      </c>
      <c r="AD9" s="63">
        <f t="shared" si="0"/>
        <v>2</v>
      </c>
      <c r="AE9" s="46">
        <f t="shared" si="1"/>
        <v>18</v>
      </c>
    </row>
    <row r="10" spans="27:31" ht="16.899999999999999" customHeight="1" x14ac:dyDescent="0.4">
      <c r="AA10" s="62" t="s">
        <v>28</v>
      </c>
      <c r="AB10" s="59">
        <v>17</v>
      </c>
      <c r="AC10" s="59">
        <v>18</v>
      </c>
      <c r="AD10" s="63">
        <f t="shared" si="0"/>
        <v>-1</v>
      </c>
      <c r="AE10" s="46">
        <f t="shared" si="1"/>
        <v>20</v>
      </c>
    </row>
    <row r="11" spans="27:31" ht="16.899999999999999" customHeight="1" x14ac:dyDescent="0.4">
      <c r="AA11" s="62" t="s">
        <v>31</v>
      </c>
      <c r="AB11" s="59">
        <v>48</v>
      </c>
      <c r="AC11" s="59">
        <v>52</v>
      </c>
      <c r="AD11" s="63">
        <f t="shared" si="0"/>
        <v>-4</v>
      </c>
      <c r="AE11" s="46">
        <f t="shared" si="1"/>
        <v>23</v>
      </c>
    </row>
    <row r="12" spans="27:31" ht="16.899999999999999" customHeight="1" x14ac:dyDescent="0.4">
      <c r="AA12" s="62" t="s">
        <v>30</v>
      </c>
      <c r="AB12" s="59">
        <v>33</v>
      </c>
      <c r="AC12" s="59">
        <v>41</v>
      </c>
      <c r="AD12" s="63">
        <f t="shared" si="0"/>
        <v>-8</v>
      </c>
      <c r="AE12" s="46">
        <f t="shared" si="1"/>
        <v>28</v>
      </c>
    </row>
    <row r="13" spans="27:31" ht="16.899999999999999" customHeight="1" x14ac:dyDescent="0.4">
      <c r="AA13" s="62" t="s">
        <v>33</v>
      </c>
      <c r="AB13" s="59">
        <v>26</v>
      </c>
      <c r="AC13" s="59">
        <v>14</v>
      </c>
      <c r="AD13" s="63">
        <f t="shared" si="0"/>
        <v>12</v>
      </c>
      <c r="AE13" s="46">
        <f t="shared" si="1"/>
        <v>4</v>
      </c>
    </row>
    <row r="14" spans="27:31" ht="16.899999999999999" customHeight="1" x14ac:dyDescent="0.4">
      <c r="AA14" s="62" t="s">
        <v>42</v>
      </c>
      <c r="AB14" s="59">
        <v>130</v>
      </c>
      <c r="AC14" s="59">
        <v>218</v>
      </c>
      <c r="AD14" s="63">
        <f t="shared" si="0"/>
        <v>-88</v>
      </c>
      <c r="AE14" s="46">
        <f t="shared" si="1"/>
        <v>41</v>
      </c>
    </row>
    <row r="15" spans="27:31" ht="16.899999999999999" customHeight="1" x14ac:dyDescent="0.4">
      <c r="AA15" s="62" t="s">
        <v>43</v>
      </c>
      <c r="AB15" s="59">
        <v>167</v>
      </c>
      <c r="AC15" s="59">
        <v>265</v>
      </c>
      <c r="AD15" s="63">
        <f t="shared" si="0"/>
        <v>-98</v>
      </c>
      <c r="AE15" s="46">
        <f t="shared" si="1"/>
        <v>42</v>
      </c>
    </row>
    <row r="16" spans="27:31" ht="16.899999999999999" customHeight="1" x14ac:dyDescent="0.4">
      <c r="AA16" s="62" t="s">
        <v>49</v>
      </c>
      <c r="AB16" s="59">
        <v>685</v>
      </c>
      <c r="AC16" s="59">
        <v>1057</v>
      </c>
      <c r="AD16" s="64">
        <f t="shared" si="0"/>
        <v>-372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376</v>
      </c>
      <c r="AC17" s="59">
        <v>462</v>
      </c>
      <c r="AD17" s="63">
        <f t="shared" si="0"/>
        <v>-86</v>
      </c>
      <c r="AE17" s="46">
        <f t="shared" si="1"/>
        <v>40</v>
      </c>
    </row>
    <row r="18" spans="27:31" ht="16.899999999999999" customHeight="1" x14ac:dyDescent="0.4">
      <c r="AA18" s="62" t="s">
        <v>6</v>
      </c>
      <c r="AB18" s="59">
        <v>22</v>
      </c>
      <c r="AC18" s="59">
        <v>16</v>
      </c>
      <c r="AD18" s="63">
        <f t="shared" si="0"/>
        <v>6</v>
      </c>
      <c r="AE18" s="46">
        <f t="shared" si="1"/>
        <v>12</v>
      </c>
    </row>
    <row r="19" spans="27:31" ht="16.899999999999999" customHeight="1" x14ac:dyDescent="0.4">
      <c r="AA19" s="62" t="s">
        <v>18</v>
      </c>
      <c r="AB19" s="59">
        <v>11</v>
      </c>
      <c r="AC19" s="59">
        <v>13</v>
      </c>
      <c r="AD19" s="63">
        <f t="shared" si="0"/>
        <v>-2</v>
      </c>
      <c r="AE19" s="46">
        <f t="shared" si="1"/>
        <v>21</v>
      </c>
    </row>
    <row r="20" spans="27:31" ht="16.899999999999999" customHeight="1" x14ac:dyDescent="0.4">
      <c r="AA20" s="62" t="s">
        <v>8</v>
      </c>
      <c r="AB20" s="59">
        <v>22</v>
      </c>
      <c r="AC20" s="59">
        <v>15</v>
      </c>
      <c r="AD20" s="63">
        <f t="shared" si="0"/>
        <v>7</v>
      </c>
      <c r="AE20" s="46">
        <f t="shared" si="1"/>
        <v>11</v>
      </c>
    </row>
    <row r="21" spans="27:31" ht="16.899999999999999" customHeight="1" x14ac:dyDescent="0.4">
      <c r="AA21" s="62" t="s">
        <v>23</v>
      </c>
      <c r="AB21" s="59">
        <v>12</v>
      </c>
      <c r="AC21" s="59">
        <v>14</v>
      </c>
      <c r="AD21" s="63">
        <f t="shared" si="0"/>
        <v>-2</v>
      </c>
      <c r="AE21" s="46">
        <f t="shared" si="1"/>
        <v>21</v>
      </c>
    </row>
    <row r="22" spans="27:31" ht="16.899999999999999" customHeight="1" x14ac:dyDescent="0.4">
      <c r="AA22" s="62" t="s">
        <v>13</v>
      </c>
      <c r="AB22" s="59">
        <v>9</v>
      </c>
      <c r="AC22" s="59">
        <v>13</v>
      </c>
      <c r="AD22" s="63">
        <f t="shared" si="0"/>
        <v>-4</v>
      </c>
      <c r="AE22" s="46">
        <f t="shared" si="1"/>
        <v>23</v>
      </c>
    </row>
    <row r="23" spans="27:31" ht="16.899999999999999" customHeight="1" x14ac:dyDescent="0.4">
      <c r="AA23" s="62" t="s">
        <v>32</v>
      </c>
      <c r="AB23" s="59">
        <v>32</v>
      </c>
      <c r="AC23" s="59">
        <v>26</v>
      </c>
      <c r="AD23" s="63">
        <f t="shared" si="0"/>
        <v>6</v>
      </c>
      <c r="AE23" s="46">
        <f t="shared" si="1"/>
        <v>12</v>
      </c>
    </row>
    <row r="24" spans="27:31" ht="16.899999999999999" customHeight="1" x14ac:dyDescent="0.4">
      <c r="AA24" s="62" t="s">
        <v>19</v>
      </c>
      <c r="AB24" s="59">
        <v>18</v>
      </c>
      <c r="AC24" s="59">
        <v>29</v>
      </c>
      <c r="AD24" s="63">
        <f t="shared" si="0"/>
        <v>-11</v>
      </c>
      <c r="AE24" s="46">
        <f t="shared" si="1"/>
        <v>31</v>
      </c>
    </row>
    <row r="25" spans="27:31" ht="16.899999999999999" customHeight="1" x14ac:dyDescent="0.4">
      <c r="AA25" s="62" t="s">
        <v>14</v>
      </c>
      <c r="AB25" s="59">
        <v>65</v>
      </c>
      <c r="AC25" s="59">
        <v>60</v>
      </c>
      <c r="AD25" s="63">
        <f t="shared" si="0"/>
        <v>5</v>
      </c>
      <c r="AE25" s="46">
        <f t="shared" si="1"/>
        <v>14</v>
      </c>
    </row>
    <row r="26" spans="27:31" ht="16.899999999999999" customHeight="1" x14ac:dyDescent="0.4">
      <c r="AA26" s="62" t="s">
        <v>45</v>
      </c>
      <c r="AB26" s="59">
        <v>199</v>
      </c>
      <c r="AC26" s="59">
        <v>248</v>
      </c>
      <c r="AD26" s="63">
        <f t="shared" si="0"/>
        <v>-49</v>
      </c>
      <c r="AE26" s="46">
        <f t="shared" si="1"/>
        <v>38</v>
      </c>
    </row>
    <row r="27" spans="27:31" ht="16.899999999999999" customHeight="1" x14ac:dyDescent="0.4">
      <c r="AA27" s="62" t="s">
        <v>37</v>
      </c>
      <c r="AB27" s="59">
        <v>23</v>
      </c>
      <c r="AC27" s="59">
        <v>46</v>
      </c>
      <c r="AD27" s="63">
        <f t="shared" si="0"/>
        <v>-23</v>
      </c>
      <c r="AE27" s="46">
        <f t="shared" si="1"/>
        <v>34</v>
      </c>
    </row>
    <row r="28" spans="27:31" ht="16.899999999999999" customHeight="1" x14ac:dyDescent="0.4">
      <c r="AA28" s="62" t="s">
        <v>35</v>
      </c>
      <c r="AB28" s="59">
        <v>29</v>
      </c>
      <c r="AC28" s="59">
        <v>55</v>
      </c>
      <c r="AD28" s="63">
        <f t="shared" si="0"/>
        <v>-26</v>
      </c>
      <c r="AE28" s="46">
        <f t="shared" si="1"/>
        <v>35</v>
      </c>
    </row>
    <row r="29" spans="27:31" ht="16.899999999999999" customHeight="1" x14ac:dyDescent="0.4">
      <c r="AA29" s="62" t="s">
        <v>16</v>
      </c>
      <c r="AB29" s="59">
        <v>66</v>
      </c>
      <c r="AC29" s="59">
        <v>111</v>
      </c>
      <c r="AD29" s="63">
        <f t="shared" si="0"/>
        <v>-45</v>
      </c>
      <c r="AE29" s="46">
        <f t="shared" si="1"/>
        <v>37</v>
      </c>
    </row>
    <row r="30" spans="27:31" ht="16.899999999999999" customHeight="1" x14ac:dyDescent="0.4">
      <c r="AA30" s="62" t="s">
        <v>40</v>
      </c>
      <c r="AB30" s="59">
        <v>258</v>
      </c>
      <c r="AC30" s="59">
        <v>338</v>
      </c>
      <c r="AD30" s="63">
        <f t="shared" si="0"/>
        <v>-80</v>
      </c>
      <c r="AE30" s="46">
        <f t="shared" si="1"/>
        <v>39</v>
      </c>
    </row>
    <row r="31" spans="27:31" ht="16.899999999999999" customHeight="1" x14ac:dyDescent="0.4">
      <c r="AA31" s="62" t="s">
        <v>47</v>
      </c>
      <c r="AB31" s="59">
        <v>206</v>
      </c>
      <c r="AC31" s="59">
        <v>316</v>
      </c>
      <c r="AD31" s="63">
        <f t="shared" si="0"/>
        <v>-110</v>
      </c>
      <c r="AE31" s="46">
        <f t="shared" si="1"/>
        <v>43</v>
      </c>
    </row>
    <row r="32" spans="27:31" ht="16.899999999999999" customHeight="1" x14ac:dyDescent="0.4">
      <c r="AA32" s="62" t="s">
        <v>29</v>
      </c>
      <c r="AB32" s="59">
        <v>30</v>
      </c>
      <c r="AC32" s="59">
        <v>27</v>
      </c>
      <c r="AD32" s="63">
        <f t="shared" si="0"/>
        <v>3</v>
      </c>
      <c r="AE32" s="46">
        <f t="shared" si="1"/>
        <v>15</v>
      </c>
    </row>
    <row r="33" spans="27:31" ht="16.899999999999999" customHeight="1" x14ac:dyDescent="0.4">
      <c r="AA33" s="62" t="s">
        <v>17</v>
      </c>
      <c r="AB33" s="59">
        <v>11</v>
      </c>
      <c r="AC33" s="59">
        <v>23</v>
      </c>
      <c r="AD33" s="63">
        <f t="shared" si="0"/>
        <v>-12</v>
      </c>
      <c r="AE33" s="46">
        <f t="shared" si="1"/>
        <v>33</v>
      </c>
    </row>
    <row r="34" spans="27:31" ht="16.899999999999999" customHeight="1" x14ac:dyDescent="0.4">
      <c r="AA34" s="62" t="s">
        <v>10</v>
      </c>
      <c r="AB34" s="59">
        <v>26</v>
      </c>
      <c r="AC34" s="59">
        <v>14</v>
      </c>
      <c r="AD34" s="64">
        <f t="shared" si="0"/>
        <v>12</v>
      </c>
      <c r="AE34" s="46">
        <f t="shared" si="1"/>
        <v>4</v>
      </c>
    </row>
    <row r="35" spans="27:31" ht="16.899999999999999" customHeight="1" x14ac:dyDescent="0.4">
      <c r="AA35" s="62" t="s">
        <v>25</v>
      </c>
      <c r="AB35" s="59">
        <v>33</v>
      </c>
      <c r="AC35" s="59">
        <v>22</v>
      </c>
      <c r="AD35" s="63">
        <f t="shared" si="0"/>
        <v>11</v>
      </c>
      <c r="AE35" s="46">
        <f t="shared" si="1"/>
        <v>7</v>
      </c>
    </row>
    <row r="36" spans="27:31" ht="16.899999999999999" customHeight="1" x14ac:dyDescent="0.4">
      <c r="AA36" s="62" t="s">
        <v>38</v>
      </c>
      <c r="AB36" s="59">
        <v>68</v>
      </c>
      <c r="AC36" s="59">
        <v>58</v>
      </c>
      <c r="AD36" s="63">
        <f t="shared" si="0"/>
        <v>10</v>
      </c>
      <c r="AE36" s="46">
        <f t="shared" si="1"/>
        <v>8</v>
      </c>
    </row>
    <row r="37" spans="27:31" ht="16.899999999999999" customHeight="1" x14ac:dyDescent="0.4">
      <c r="AA37" s="62" t="s">
        <v>41</v>
      </c>
      <c r="AB37" s="59">
        <v>187</v>
      </c>
      <c r="AC37" s="59">
        <v>197</v>
      </c>
      <c r="AD37" s="63">
        <f t="shared" si="0"/>
        <v>-10</v>
      </c>
      <c r="AE37" s="46">
        <f t="shared" si="1"/>
        <v>30</v>
      </c>
    </row>
    <row r="38" spans="27:31" ht="16.899999999999999" customHeight="1" x14ac:dyDescent="0.4">
      <c r="AA38" s="62" t="s">
        <v>34</v>
      </c>
      <c r="AB38" s="59">
        <v>130</v>
      </c>
      <c r="AC38" s="59">
        <v>121</v>
      </c>
      <c r="AD38" s="63">
        <f t="shared" si="0"/>
        <v>9</v>
      </c>
      <c r="AE38" s="46">
        <f t="shared" si="1"/>
        <v>9</v>
      </c>
    </row>
    <row r="39" spans="27:31" ht="16.899999999999999" customHeight="1" x14ac:dyDescent="0.4">
      <c r="AA39" s="62" t="s">
        <v>20</v>
      </c>
      <c r="AB39" s="59">
        <v>7</v>
      </c>
      <c r="AC39" s="59">
        <v>12</v>
      </c>
      <c r="AD39" s="63">
        <f t="shared" si="0"/>
        <v>-5</v>
      </c>
      <c r="AE39" s="46">
        <f t="shared" si="1"/>
        <v>26</v>
      </c>
    </row>
    <row r="40" spans="27:31" ht="16.899999999999999" customHeight="1" x14ac:dyDescent="0.4">
      <c r="AA40" s="62" t="s">
        <v>26</v>
      </c>
      <c r="AB40" s="59">
        <v>21</v>
      </c>
      <c r="AC40" s="59">
        <v>30</v>
      </c>
      <c r="AD40" s="63">
        <f t="shared" si="0"/>
        <v>-9</v>
      </c>
      <c r="AE40" s="46">
        <f t="shared" si="1"/>
        <v>29</v>
      </c>
    </row>
    <row r="41" spans="27:31" ht="16.899999999999999" customHeight="1" x14ac:dyDescent="0.4">
      <c r="AA41" s="62" t="s">
        <v>27</v>
      </c>
      <c r="AB41" s="59">
        <v>49</v>
      </c>
      <c r="AC41" s="59">
        <v>41</v>
      </c>
      <c r="AD41" s="63">
        <f t="shared" si="0"/>
        <v>8</v>
      </c>
      <c r="AE41" s="46">
        <f t="shared" si="1"/>
        <v>10</v>
      </c>
    </row>
    <row r="42" spans="27:31" ht="16.899999999999999" customHeight="1" x14ac:dyDescent="0.4">
      <c r="AA42" s="62" t="s">
        <v>15</v>
      </c>
      <c r="AB42" s="59">
        <v>24</v>
      </c>
      <c r="AC42" s="59">
        <v>21</v>
      </c>
      <c r="AD42" s="63">
        <f t="shared" si="0"/>
        <v>3</v>
      </c>
      <c r="AE42" s="46">
        <f t="shared" si="1"/>
        <v>15</v>
      </c>
    </row>
    <row r="43" spans="27:31" ht="16.899999999999999" customHeight="1" x14ac:dyDescent="0.4">
      <c r="AA43" s="62" t="s">
        <v>51</v>
      </c>
      <c r="AB43" s="59">
        <v>1856</v>
      </c>
      <c r="AC43" s="59">
        <v>2786</v>
      </c>
      <c r="AD43" s="63">
        <f t="shared" si="0"/>
        <v>-930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353</v>
      </c>
      <c r="AC44" s="59">
        <v>379</v>
      </c>
      <c r="AD44" s="63">
        <f t="shared" si="0"/>
        <v>-26</v>
      </c>
      <c r="AE44" s="46">
        <f t="shared" si="1"/>
        <v>35</v>
      </c>
    </row>
    <row r="45" spans="27:31" ht="16.899999999999999" customHeight="1" x14ac:dyDescent="0.4">
      <c r="AA45" s="62" t="s">
        <v>39</v>
      </c>
      <c r="AB45" s="59">
        <v>311</v>
      </c>
      <c r="AC45" s="59">
        <v>429</v>
      </c>
      <c r="AD45" s="63">
        <f t="shared" si="0"/>
        <v>-118</v>
      </c>
      <c r="AE45" s="46">
        <f t="shared" si="1"/>
        <v>44</v>
      </c>
    </row>
    <row r="46" spans="27:31" ht="16.899999999999999" customHeight="1" x14ac:dyDescent="0.4">
      <c r="AA46" s="62" t="s">
        <v>44</v>
      </c>
      <c r="AB46" s="59">
        <v>203</v>
      </c>
      <c r="AC46" s="59">
        <v>190</v>
      </c>
      <c r="AD46" s="63">
        <f t="shared" si="0"/>
        <v>13</v>
      </c>
      <c r="AE46" s="46">
        <f t="shared" si="1"/>
        <v>3</v>
      </c>
    </row>
    <row r="47" spans="27:31" ht="16.899999999999999" customHeight="1" x14ac:dyDescent="0.4">
      <c r="AA47" s="62" t="s">
        <v>5</v>
      </c>
      <c r="AB47" s="59">
        <v>140</v>
      </c>
      <c r="AC47" s="59">
        <v>140</v>
      </c>
      <c r="AD47" s="63">
        <f t="shared" si="0"/>
        <v>0</v>
      </c>
      <c r="AE47" s="46">
        <f t="shared" si="1"/>
        <v>19</v>
      </c>
    </row>
    <row r="48" spans="27:31" ht="16.899999999999999" customHeight="1" x14ac:dyDescent="0.4">
      <c r="AA48" s="62" t="s">
        <v>24</v>
      </c>
      <c r="AB48" s="59">
        <v>227</v>
      </c>
      <c r="AC48" s="59">
        <v>232</v>
      </c>
      <c r="AD48" s="63">
        <f t="shared" si="0"/>
        <v>-5</v>
      </c>
      <c r="AE48" s="46">
        <f t="shared" si="1"/>
        <v>26</v>
      </c>
    </row>
    <row r="49" spans="3:31" ht="16.899999999999999" customHeight="1" thickBot="1" x14ac:dyDescent="0.45">
      <c r="AA49" s="65" t="s">
        <v>9</v>
      </c>
      <c r="AB49" s="75">
        <v>165</v>
      </c>
      <c r="AC49" s="76">
        <v>110</v>
      </c>
      <c r="AD49" s="73">
        <f t="shared" si="0"/>
        <v>55</v>
      </c>
      <c r="AE49" s="47">
        <f t="shared" si="1"/>
        <v>1</v>
      </c>
    </row>
    <row r="50" spans="3:31" ht="16.899999999999999" customHeight="1" thickTop="1" x14ac:dyDescent="0.4">
      <c r="AA50" s="67" t="s">
        <v>4</v>
      </c>
      <c r="AB50" s="77">
        <v>1369</v>
      </c>
      <c r="AC50" s="77">
        <v>516</v>
      </c>
      <c r="AD50" s="74">
        <f t="shared" si="0"/>
        <v>853</v>
      </c>
      <c r="AE50" s="39"/>
    </row>
    <row r="51" spans="3:31" ht="16.899999999999999" customHeight="1" thickBot="1" x14ac:dyDescent="0.45">
      <c r="AA51" s="69" t="s">
        <v>50</v>
      </c>
      <c r="AB51" s="78">
        <v>91</v>
      </c>
      <c r="AC51" s="78">
        <v>124</v>
      </c>
      <c r="AD51" s="70">
        <f t="shared" si="0"/>
        <v>-33</v>
      </c>
      <c r="AE51" s="39"/>
    </row>
    <row r="52" spans="3:31" ht="16.899999999999999" customHeight="1" thickBot="1" x14ac:dyDescent="0.45">
      <c r="AA52" s="71" t="s">
        <v>52</v>
      </c>
      <c r="AB52" s="79">
        <v>7911</v>
      </c>
      <c r="AC52" s="80">
        <v>9034</v>
      </c>
      <c r="AD52" s="72">
        <f t="shared" si="0"/>
        <v>-1123</v>
      </c>
      <c r="AE52" s="39"/>
    </row>
    <row r="53" spans="3:31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1"/>
      <c r="M53" s="91" t="s">
        <v>80</v>
      </c>
      <c r="N53" s="91"/>
      <c r="O53" s="91"/>
      <c r="P53" s="1"/>
    </row>
    <row r="54" spans="3:31" ht="20.100000000000001" customHeight="1" x14ac:dyDescent="0.4">
      <c r="D54" s="91"/>
      <c r="E54" s="96"/>
      <c r="F54" s="89" t="s">
        <v>52</v>
      </c>
      <c r="G54" s="89" t="s">
        <v>81</v>
      </c>
      <c r="H54" s="89" t="s">
        <v>82</v>
      </c>
      <c r="I54" s="96"/>
      <c r="J54" s="89" t="s">
        <v>83</v>
      </c>
      <c r="K54" s="89" t="s">
        <v>84</v>
      </c>
      <c r="L54" s="2" t="s">
        <v>85</v>
      </c>
      <c r="M54" s="89" t="s">
        <v>86</v>
      </c>
      <c r="N54" s="89" t="s">
        <v>87</v>
      </c>
      <c r="O54" s="2" t="s">
        <v>88</v>
      </c>
      <c r="P54" s="1"/>
    </row>
    <row r="55" spans="3:31" x14ac:dyDescent="0.4">
      <c r="D55" s="11">
        <v>186435</v>
      </c>
      <c r="E55" s="11">
        <v>107</v>
      </c>
      <c r="F55" s="58">
        <v>398039</v>
      </c>
      <c r="G55" s="58">
        <v>183598</v>
      </c>
      <c r="H55" s="58">
        <v>214441</v>
      </c>
      <c r="I55" s="11">
        <v>-4921</v>
      </c>
      <c r="J55" s="11">
        <v>12191</v>
      </c>
      <c r="K55" s="11">
        <v>13721</v>
      </c>
      <c r="L55" s="11">
        <v>-1530</v>
      </c>
      <c r="M55" s="11">
        <v>2449</v>
      </c>
      <c r="N55" s="11">
        <v>5840</v>
      </c>
      <c r="O55" s="11">
        <v>-3391</v>
      </c>
    </row>
    <row r="56" spans="3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3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AE57" s="50"/>
    </row>
    <row r="58" spans="3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</row>
    <row r="59" spans="3:31" ht="14.25" x14ac:dyDescent="0.4">
      <c r="D59" s="89" t="s">
        <v>73</v>
      </c>
      <c r="E59" s="89" t="s">
        <v>74</v>
      </c>
      <c r="F59" s="89" t="s">
        <v>52</v>
      </c>
      <c r="G59" s="89" t="s">
        <v>73</v>
      </c>
      <c r="H59" s="89" t="s">
        <v>74</v>
      </c>
      <c r="I59" s="89" t="s">
        <v>52</v>
      </c>
      <c r="J59" s="89" t="s">
        <v>73</v>
      </c>
      <c r="K59" s="89" t="s">
        <v>74</v>
      </c>
      <c r="L59" s="89" t="s">
        <v>52</v>
      </c>
      <c r="M59" s="89" t="s">
        <v>73</v>
      </c>
      <c r="N59" s="89" t="s">
        <v>74</v>
      </c>
      <c r="O59" s="89" t="s">
        <v>52</v>
      </c>
      <c r="P59" s="89" t="s">
        <v>69</v>
      </c>
      <c r="Q59" s="89" t="s">
        <v>70</v>
      </c>
    </row>
    <row r="60" spans="3:31" x14ac:dyDescent="0.4">
      <c r="D60" s="37">
        <v>4280</v>
      </c>
      <c r="E60" s="37">
        <v>7911</v>
      </c>
      <c r="F60" s="37">
        <v>12191</v>
      </c>
      <c r="G60" s="37">
        <v>94</v>
      </c>
      <c r="H60" s="37">
        <v>1467</v>
      </c>
      <c r="I60" s="37">
        <v>1561</v>
      </c>
      <c r="J60" s="37">
        <v>4687</v>
      </c>
      <c r="K60" s="37">
        <v>9034</v>
      </c>
      <c r="L60" s="37">
        <v>13721</v>
      </c>
      <c r="M60" s="37">
        <v>118</v>
      </c>
      <c r="N60" s="37">
        <v>694</v>
      </c>
      <c r="O60" s="37">
        <v>812</v>
      </c>
      <c r="P60" s="37">
        <v>2449</v>
      </c>
      <c r="Q60" s="37">
        <v>5840</v>
      </c>
    </row>
    <row r="61" spans="3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3:31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3" t="s">
        <v>63</v>
      </c>
      <c r="Q62" s="14" t="s">
        <v>89</v>
      </c>
      <c r="R62" s="14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3:31" s="9" customFormat="1" ht="26.1" customHeight="1" x14ac:dyDescent="0.4">
      <c r="C63" s="39"/>
      <c r="D63" s="14" t="s">
        <v>91</v>
      </c>
      <c r="E63" s="29"/>
      <c r="F63" s="11">
        <v>710</v>
      </c>
      <c r="G63" s="6">
        <v>147</v>
      </c>
      <c r="H63" s="6">
        <v>684</v>
      </c>
      <c r="I63" s="6">
        <v>417</v>
      </c>
      <c r="J63" s="6">
        <v>80</v>
      </c>
      <c r="K63" s="6">
        <v>42</v>
      </c>
      <c r="L63" s="6">
        <v>113</v>
      </c>
      <c r="M63" s="6">
        <v>76</v>
      </c>
      <c r="N63" s="6">
        <v>262</v>
      </c>
      <c r="O63" s="6">
        <v>179</v>
      </c>
      <c r="P63" s="7">
        <v>150</v>
      </c>
      <c r="Q63" s="6">
        <v>94</v>
      </c>
      <c r="R63" s="6">
        <v>1077</v>
      </c>
      <c r="S63" s="6">
        <v>81</v>
      </c>
      <c r="T63" s="6">
        <v>38</v>
      </c>
      <c r="U63" s="6">
        <v>130</v>
      </c>
      <c r="V63" s="6"/>
      <c r="W63" s="6">
        <v>4280</v>
      </c>
      <c r="X63" s="49"/>
      <c r="Y63" s="49"/>
      <c r="Z63" s="39"/>
      <c r="AA63" s="38"/>
      <c r="AB63" s="39"/>
      <c r="AC63" s="39"/>
      <c r="AD63" s="39"/>
      <c r="AE63" s="5"/>
    </row>
    <row r="64" spans="3:31" s="9" customFormat="1" ht="26.1" customHeight="1" x14ac:dyDescent="0.4">
      <c r="C64" s="39"/>
      <c r="D64" s="14" t="s">
        <v>92</v>
      </c>
      <c r="E64" s="29"/>
      <c r="F64" s="11">
        <v>761</v>
      </c>
      <c r="G64" s="6">
        <v>151</v>
      </c>
      <c r="H64" s="6">
        <v>955</v>
      </c>
      <c r="I64" s="6">
        <v>638</v>
      </c>
      <c r="J64" s="6">
        <v>77</v>
      </c>
      <c r="K64" s="6">
        <v>35</v>
      </c>
      <c r="L64" s="6">
        <v>116</v>
      </c>
      <c r="M64" s="6">
        <v>103</v>
      </c>
      <c r="N64" s="6">
        <v>247</v>
      </c>
      <c r="O64" s="6">
        <v>127</v>
      </c>
      <c r="P64" s="7">
        <v>125</v>
      </c>
      <c r="Q64" s="6">
        <v>76</v>
      </c>
      <c r="R64" s="6">
        <v>1051</v>
      </c>
      <c r="S64" s="6">
        <v>72</v>
      </c>
      <c r="T64" s="6">
        <v>37</v>
      </c>
      <c r="U64" s="6">
        <v>116</v>
      </c>
      <c r="V64" s="6"/>
      <c r="W64" s="6">
        <v>4687</v>
      </c>
      <c r="X64" s="49"/>
      <c r="Y64" s="49"/>
      <c r="Z64" s="39"/>
      <c r="AA64" s="38"/>
      <c r="AB64" s="39"/>
      <c r="AC64" s="39"/>
      <c r="AD64" s="39"/>
      <c r="AE64" s="38"/>
    </row>
    <row r="65" spans="3:31" s="13" customFormat="1" ht="26.1" customHeight="1" x14ac:dyDescent="0.4">
      <c r="C65" s="39"/>
      <c r="D65" s="10" t="s">
        <v>93</v>
      </c>
      <c r="E65" s="29" t="str">
        <f>IF(AND(E63="",E64=""),"",E63-E64)</f>
        <v/>
      </c>
      <c r="F65" s="11">
        <f>IF(AND(F63="",F64=""),"",F63-F64)</f>
        <v>-51</v>
      </c>
      <c r="G65" s="11">
        <f t="shared" ref="G65:W65" si="2">IF(AND(G63="",G64=""),"",G63-G64)</f>
        <v>-4</v>
      </c>
      <c r="H65" s="11">
        <f t="shared" si="2"/>
        <v>-271</v>
      </c>
      <c r="I65" s="11">
        <f t="shared" si="2"/>
        <v>-221</v>
      </c>
      <c r="J65" s="11">
        <f t="shared" si="2"/>
        <v>3</v>
      </c>
      <c r="K65" s="11">
        <f t="shared" si="2"/>
        <v>7</v>
      </c>
      <c r="L65" s="11">
        <f t="shared" si="2"/>
        <v>-3</v>
      </c>
      <c r="M65" s="11">
        <f t="shared" si="2"/>
        <v>-27</v>
      </c>
      <c r="N65" s="11">
        <f t="shared" si="2"/>
        <v>15</v>
      </c>
      <c r="O65" s="11">
        <f t="shared" si="2"/>
        <v>52</v>
      </c>
      <c r="P65" s="11">
        <f t="shared" si="2"/>
        <v>25</v>
      </c>
      <c r="Q65" s="11">
        <f t="shared" si="2"/>
        <v>18</v>
      </c>
      <c r="R65" s="11">
        <f t="shared" si="2"/>
        <v>26</v>
      </c>
      <c r="S65" s="11">
        <f t="shared" si="2"/>
        <v>9</v>
      </c>
      <c r="T65" s="11">
        <f t="shared" si="2"/>
        <v>1</v>
      </c>
      <c r="U65" s="11">
        <f t="shared" si="2"/>
        <v>14</v>
      </c>
      <c r="V65" s="11" t="str">
        <f t="shared" si="2"/>
        <v/>
      </c>
      <c r="W65" s="11">
        <f t="shared" si="2"/>
        <v>-407</v>
      </c>
      <c r="X65" s="12"/>
      <c r="Y65" s="12"/>
      <c r="Z65" s="51"/>
      <c r="AA65" s="52"/>
      <c r="AB65" s="51"/>
      <c r="AC65" s="51"/>
      <c r="AD65" s="51"/>
      <c r="AE65" s="38"/>
    </row>
    <row r="66" spans="3:31" x14ac:dyDescent="0.4">
      <c r="F66" s="51"/>
      <c r="AE66" s="5"/>
    </row>
    <row r="68" spans="3:31" x14ac:dyDescent="0.4">
      <c r="AA68" s="52"/>
      <c r="AB68" s="51"/>
      <c r="AC68" s="51"/>
      <c r="AD68" s="51"/>
    </row>
    <row r="69" spans="3:31" x14ac:dyDescent="0.4">
      <c r="AE69" s="52"/>
    </row>
  </sheetData>
  <mergeCells count="13">
    <mergeCell ref="M53:O53"/>
    <mergeCell ref="D53:D54"/>
    <mergeCell ref="E53:E54"/>
    <mergeCell ref="F53:H53"/>
    <mergeCell ref="I53:I54"/>
    <mergeCell ref="J53:L53"/>
    <mergeCell ref="D57:I57"/>
    <mergeCell ref="J57:O57"/>
    <mergeCell ref="P57:Q58"/>
    <mergeCell ref="D58:F58"/>
    <mergeCell ref="G58:I58"/>
    <mergeCell ref="J58:L58"/>
    <mergeCell ref="M58:O58"/>
  </mergeCells>
  <phoneticPr fontId="1"/>
  <pageMargins left="0" right="0" top="0" bottom="0" header="0" footer="0"/>
  <pageSetup paperSize="9"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C2:AF69"/>
  <sheetViews>
    <sheetView zoomScale="50" zoomScaleNormal="50" zoomScaleSheetLayoutView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21</v>
      </c>
      <c r="AC4" s="59">
        <v>16</v>
      </c>
      <c r="AD4" s="61">
        <f>AB4-AC4</f>
        <v>5</v>
      </c>
      <c r="AE4" s="45">
        <f>RANK(AD4,$AD$4:$AD$49)</f>
        <v>5</v>
      </c>
    </row>
    <row r="5" spans="27:31" ht="16.899999999999999" customHeight="1" x14ac:dyDescent="0.4">
      <c r="AA5" s="62" t="s">
        <v>21</v>
      </c>
      <c r="AB5" s="59"/>
      <c r="AC5" s="59">
        <v>2</v>
      </c>
      <c r="AD5" s="63">
        <f t="shared" ref="AD5:AD52" si="0">AB5-AC5</f>
        <v>-2</v>
      </c>
      <c r="AE5" s="46">
        <f t="shared" ref="AE5:AE49" si="1">RANK(AD5,$AD$4:$AD$49)</f>
        <v>30</v>
      </c>
    </row>
    <row r="6" spans="27:31" ht="16.899999999999999" customHeight="1" x14ac:dyDescent="0.4">
      <c r="AA6" s="62" t="s">
        <v>22</v>
      </c>
      <c r="AB6" s="59">
        <v>4</v>
      </c>
      <c r="AC6" s="59">
        <v>2</v>
      </c>
      <c r="AD6" s="63">
        <f t="shared" si="0"/>
        <v>2</v>
      </c>
      <c r="AE6" s="46">
        <f t="shared" si="1"/>
        <v>9</v>
      </c>
    </row>
    <row r="7" spans="27:31" ht="16.899999999999999" customHeight="1" x14ac:dyDescent="0.4">
      <c r="AA7" s="62" t="s">
        <v>11</v>
      </c>
      <c r="AB7" s="59">
        <v>1</v>
      </c>
      <c r="AC7" s="59">
        <v>2</v>
      </c>
      <c r="AD7" s="63">
        <f t="shared" si="0"/>
        <v>-1</v>
      </c>
      <c r="AE7" s="46">
        <f t="shared" si="1"/>
        <v>28</v>
      </c>
    </row>
    <row r="8" spans="27:31" ht="16.899999999999999" customHeight="1" x14ac:dyDescent="0.4">
      <c r="AA8" s="62" t="s">
        <v>12</v>
      </c>
      <c r="AB8" s="59">
        <v>1</v>
      </c>
      <c r="AC8" s="59">
        <v>1</v>
      </c>
      <c r="AD8" s="63">
        <f t="shared" si="0"/>
        <v>0</v>
      </c>
      <c r="AE8" s="46">
        <f t="shared" si="1"/>
        <v>19</v>
      </c>
    </row>
    <row r="9" spans="27:31" ht="16.899999999999999" customHeight="1" x14ac:dyDescent="0.4">
      <c r="AA9" s="62" t="s">
        <v>7</v>
      </c>
      <c r="AB9" s="59"/>
      <c r="AC9" s="59">
        <v>2</v>
      </c>
      <c r="AD9" s="63">
        <f t="shared" si="0"/>
        <v>-2</v>
      </c>
      <c r="AE9" s="46">
        <f t="shared" si="1"/>
        <v>30</v>
      </c>
    </row>
    <row r="10" spans="27:31" ht="16.899999999999999" customHeight="1" x14ac:dyDescent="0.4">
      <c r="AA10" s="62" t="s">
        <v>28</v>
      </c>
      <c r="AB10" s="59">
        <v>3</v>
      </c>
      <c r="AC10" s="59">
        <v>1</v>
      </c>
      <c r="AD10" s="63">
        <f t="shared" si="0"/>
        <v>2</v>
      </c>
      <c r="AE10" s="46">
        <f t="shared" si="1"/>
        <v>9</v>
      </c>
    </row>
    <row r="11" spans="27:31" ht="16.899999999999999" customHeight="1" x14ac:dyDescent="0.4">
      <c r="AA11" s="62" t="s">
        <v>31</v>
      </c>
      <c r="AB11" s="59">
        <v>5</v>
      </c>
      <c r="AC11" s="59">
        <v>7</v>
      </c>
      <c r="AD11" s="63">
        <f t="shared" si="0"/>
        <v>-2</v>
      </c>
      <c r="AE11" s="46">
        <f t="shared" si="1"/>
        <v>30</v>
      </c>
    </row>
    <row r="12" spans="27:31" ht="16.899999999999999" customHeight="1" x14ac:dyDescent="0.4">
      <c r="AA12" s="62" t="s">
        <v>30</v>
      </c>
      <c r="AB12" s="59">
        <v>2</v>
      </c>
      <c r="AC12" s="59">
        <v>2</v>
      </c>
      <c r="AD12" s="63">
        <f t="shared" si="0"/>
        <v>0</v>
      </c>
      <c r="AE12" s="46">
        <f t="shared" si="1"/>
        <v>19</v>
      </c>
    </row>
    <row r="13" spans="27:31" ht="16.899999999999999" customHeight="1" x14ac:dyDescent="0.4">
      <c r="AA13" s="62" t="s">
        <v>33</v>
      </c>
      <c r="AB13" s="59">
        <v>1</v>
      </c>
      <c r="AC13" s="59">
        <v>8</v>
      </c>
      <c r="AD13" s="63">
        <f t="shared" si="0"/>
        <v>-7</v>
      </c>
      <c r="AE13" s="46">
        <f t="shared" si="1"/>
        <v>42</v>
      </c>
    </row>
    <row r="14" spans="27:31" ht="16.899999999999999" customHeight="1" x14ac:dyDescent="0.4">
      <c r="AA14" s="62" t="s">
        <v>42</v>
      </c>
      <c r="AB14" s="59">
        <v>17</v>
      </c>
      <c r="AC14" s="59">
        <v>21</v>
      </c>
      <c r="AD14" s="63">
        <f t="shared" si="0"/>
        <v>-4</v>
      </c>
      <c r="AE14" s="46">
        <f t="shared" si="1"/>
        <v>37</v>
      </c>
    </row>
    <row r="15" spans="27:31" ht="16.899999999999999" customHeight="1" x14ac:dyDescent="0.4">
      <c r="AA15" s="62" t="s">
        <v>43</v>
      </c>
      <c r="AB15" s="59">
        <v>18</v>
      </c>
      <c r="AC15" s="59">
        <v>20</v>
      </c>
      <c r="AD15" s="63">
        <f t="shared" si="0"/>
        <v>-2</v>
      </c>
      <c r="AE15" s="46">
        <f t="shared" si="1"/>
        <v>30</v>
      </c>
    </row>
    <row r="16" spans="27:31" ht="16.899999999999999" customHeight="1" x14ac:dyDescent="0.4">
      <c r="AA16" s="62" t="s">
        <v>49</v>
      </c>
      <c r="AB16" s="59">
        <v>75</v>
      </c>
      <c r="AC16" s="59">
        <v>47</v>
      </c>
      <c r="AD16" s="64">
        <f t="shared" si="0"/>
        <v>28</v>
      </c>
      <c r="AE16" s="46">
        <f t="shared" si="1"/>
        <v>1</v>
      </c>
    </row>
    <row r="17" spans="27:31" ht="16.899999999999999" customHeight="1" x14ac:dyDescent="0.4">
      <c r="AA17" s="62" t="s">
        <v>48</v>
      </c>
      <c r="AB17" s="59">
        <v>44</v>
      </c>
      <c r="AC17" s="59">
        <v>25</v>
      </c>
      <c r="AD17" s="63">
        <f t="shared" si="0"/>
        <v>19</v>
      </c>
      <c r="AE17" s="46">
        <f t="shared" si="1"/>
        <v>3</v>
      </c>
    </row>
    <row r="18" spans="27:31" ht="16.899999999999999" customHeight="1" x14ac:dyDescent="0.4">
      <c r="AA18" s="62" t="s">
        <v>6</v>
      </c>
      <c r="AB18" s="59">
        <v>6</v>
      </c>
      <c r="AC18" s="59">
        <v>1</v>
      </c>
      <c r="AD18" s="63">
        <f t="shared" si="0"/>
        <v>5</v>
      </c>
      <c r="AE18" s="46">
        <f t="shared" si="1"/>
        <v>5</v>
      </c>
    </row>
    <row r="19" spans="27:31" ht="16.899999999999999" customHeight="1" x14ac:dyDescent="0.4">
      <c r="AA19" s="62" t="s">
        <v>18</v>
      </c>
      <c r="AB19" s="59">
        <v>3</v>
      </c>
      <c r="AC19" s="59">
        <v>2</v>
      </c>
      <c r="AD19" s="63">
        <f t="shared" si="0"/>
        <v>1</v>
      </c>
      <c r="AE19" s="46">
        <f t="shared" si="1"/>
        <v>15</v>
      </c>
    </row>
    <row r="20" spans="27:31" ht="16.899999999999999" customHeight="1" x14ac:dyDescent="0.4">
      <c r="AA20" s="62" t="s">
        <v>8</v>
      </c>
      <c r="AB20" s="59">
        <v>3</v>
      </c>
      <c r="AC20" s="59">
        <v>1</v>
      </c>
      <c r="AD20" s="63">
        <f t="shared" si="0"/>
        <v>2</v>
      </c>
      <c r="AE20" s="46">
        <f t="shared" si="1"/>
        <v>9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19</v>
      </c>
    </row>
    <row r="22" spans="27:31" ht="16.899999999999999" customHeight="1" x14ac:dyDescent="0.4">
      <c r="AA22" s="62" t="s">
        <v>13</v>
      </c>
      <c r="AB22" s="59">
        <v>2</v>
      </c>
      <c r="AC22" s="59">
        <v>2</v>
      </c>
      <c r="AD22" s="63">
        <f t="shared" si="0"/>
        <v>0</v>
      </c>
      <c r="AE22" s="46">
        <f t="shared" si="1"/>
        <v>19</v>
      </c>
    </row>
    <row r="23" spans="27:31" ht="16.899999999999999" customHeight="1" x14ac:dyDescent="0.4">
      <c r="AA23" s="62" t="s">
        <v>32</v>
      </c>
      <c r="AB23" s="59">
        <v>6</v>
      </c>
      <c r="AC23" s="59">
        <v>4</v>
      </c>
      <c r="AD23" s="63">
        <f t="shared" si="0"/>
        <v>2</v>
      </c>
      <c r="AE23" s="46">
        <f t="shared" si="1"/>
        <v>9</v>
      </c>
    </row>
    <row r="24" spans="27:31" ht="16.899999999999999" customHeight="1" x14ac:dyDescent="0.4">
      <c r="AA24" s="62" t="s">
        <v>19</v>
      </c>
      <c r="AB24" s="59">
        <v>6</v>
      </c>
      <c r="AC24" s="59">
        <v>4</v>
      </c>
      <c r="AD24" s="63">
        <f t="shared" si="0"/>
        <v>2</v>
      </c>
      <c r="AE24" s="46">
        <f t="shared" si="1"/>
        <v>9</v>
      </c>
    </row>
    <row r="25" spans="27:31" ht="16.899999999999999" customHeight="1" x14ac:dyDescent="0.4">
      <c r="AA25" s="62" t="s">
        <v>14</v>
      </c>
      <c r="AB25" s="59">
        <v>11</v>
      </c>
      <c r="AC25" s="59">
        <v>11</v>
      </c>
      <c r="AD25" s="63">
        <f t="shared" si="0"/>
        <v>0</v>
      </c>
      <c r="AE25" s="46">
        <f t="shared" si="1"/>
        <v>19</v>
      </c>
    </row>
    <row r="26" spans="27:31" ht="16.899999999999999" customHeight="1" x14ac:dyDescent="0.4">
      <c r="AA26" s="62" t="s">
        <v>45</v>
      </c>
      <c r="AB26" s="59">
        <v>38</v>
      </c>
      <c r="AC26" s="59">
        <v>38</v>
      </c>
      <c r="AD26" s="63">
        <f t="shared" si="0"/>
        <v>0</v>
      </c>
      <c r="AE26" s="46">
        <f t="shared" si="1"/>
        <v>19</v>
      </c>
    </row>
    <row r="27" spans="27:31" ht="16.899999999999999" customHeight="1" x14ac:dyDescent="0.4">
      <c r="AA27" s="62" t="s">
        <v>37</v>
      </c>
      <c r="AB27" s="59">
        <v>6</v>
      </c>
      <c r="AC27" s="59">
        <v>3</v>
      </c>
      <c r="AD27" s="63">
        <f t="shared" si="0"/>
        <v>3</v>
      </c>
      <c r="AE27" s="46">
        <f t="shared" si="1"/>
        <v>8</v>
      </c>
    </row>
    <row r="28" spans="27:31" ht="16.899999999999999" customHeight="1" x14ac:dyDescent="0.4">
      <c r="AA28" s="62" t="s">
        <v>35</v>
      </c>
      <c r="AB28" s="59">
        <v>5</v>
      </c>
      <c r="AC28" s="59">
        <v>4</v>
      </c>
      <c r="AD28" s="63">
        <f t="shared" si="0"/>
        <v>1</v>
      </c>
      <c r="AE28" s="46">
        <f t="shared" si="1"/>
        <v>15</v>
      </c>
    </row>
    <row r="29" spans="27:31" ht="16.899999999999999" customHeight="1" x14ac:dyDescent="0.4">
      <c r="AA29" s="62" t="s">
        <v>16</v>
      </c>
      <c r="AB29" s="59">
        <v>5</v>
      </c>
      <c r="AC29" s="59">
        <v>11</v>
      </c>
      <c r="AD29" s="63">
        <f t="shared" si="0"/>
        <v>-6</v>
      </c>
      <c r="AE29" s="46">
        <f t="shared" si="1"/>
        <v>41</v>
      </c>
    </row>
    <row r="30" spans="27:31" ht="16.899999999999999" customHeight="1" x14ac:dyDescent="0.4">
      <c r="AA30" s="62" t="s">
        <v>40</v>
      </c>
      <c r="AB30" s="59">
        <v>69</v>
      </c>
      <c r="AC30" s="59">
        <v>41</v>
      </c>
      <c r="AD30" s="63">
        <f t="shared" si="0"/>
        <v>28</v>
      </c>
      <c r="AE30" s="46">
        <f t="shared" si="1"/>
        <v>1</v>
      </c>
    </row>
    <row r="31" spans="27:31" ht="16.899999999999999" customHeight="1" x14ac:dyDescent="0.4">
      <c r="AA31" s="62" t="s">
        <v>47</v>
      </c>
      <c r="AB31" s="59">
        <v>32</v>
      </c>
      <c r="AC31" s="59">
        <v>19</v>
      </c>
      <c r="AD31" s="63">
        <f t="shared" si="0"/>
        <v>13</v>
      </c>
      <c r="AE31" s="46">
        <f t="shared" si="1"/>
        <v>4</v>
      </c>
    </row>
    <row r="32" spans="27:31" ht="16.899999999999999" customHeight="1" x14ac:dyDescent="0.4">
      <c r="AA32" s="62" t="s">
        <v>29</v>
      </c>
      <c r="AB32" s="59">
        <v>3</v>
      </c>
      <c r="AC32" s="59">
        <v>1</v>
      </c>
      <c r="AD32" s="63">
        <f t="shared" si="0"/>
        <v>2</v>
      </c>
      <c r="AE32" s="46">
        <f t="shared" si="1"/>
        <v>9</v>
      </c>
    </row>
    <row r="33" spans="27:31" ht="16.899999999999999" customHeight="1" x14ac:dyDescent="0.4">
      <c r="AA33" s="62" t="s">
        <v>17</v>
      </c>
      <c r="AB33" s="59">
        <v>6</v>
      </c>
      <c r="AC33" s="59">
        <v>2</v>
      </c>
      <c r="AD33" s="63">
        <f t="shared" si="0"/>
        <v>4</v>
      </c>
      <c r="AE33" s="46">
        <f t="shared" si="1"/>
        <v>7</v>
      </c>
    </row>
    <row r="34" spans="27:31" ht="16.899999999999999" customHeight="1" x14ac:dyDescent="0.4">
      <c r="AA34" s="62" t="s">
        <v>10</v>
      </c>
      <c r="AB34" s="59">
        <v>3</v>
      </c>
      <c r="AC34" s="59">
        <v>3</v>
      </c>
      <c r="AD34" s="64">
        <f t="shared" si="0"/>
        <v>0</v>
      </c>
      <c r="AE34" s="46">
        <f t="shared" si="1"/>
        <v>19</v>
      </c>
    </row>
    <row r="35" spans="27:31" ht="16.899999999999999" customHeight="1" x14ac:dyDescent="0.4">
      <c r="AA35" s="62" t="s">
        <v>25</v>
      </c>
      <c r="AB35" s="59"/>
      <c r="AC35" s="59">
        <v>5</v>
      </c>
      <c r="AD35" s="63">
        <f t="shared" si="0"/>
        <v>-5</v>
      </c>
      <c r="AE35" s="46">
        <f t="shared" si="1"/>
        <v>39</v>
      </c>
    </row>
    <row r="36" spans="27:31" ht="16.899999999999999" customHeight="1" x14ac:dyDescent="0.4">
      <c r="AA36" s="62" t="s">
        <v>38</v>
      </c>
      <c r="AB36" s="59">
        <v>6</v>
      </c>
      <c r="AC36" s="59">
        <v>6</v>
      </c>
      <c r="AD36" s="63">
        <f t="shared" si="0"/>
        <v>0</v>
      </c>
      <c r="AE36" s="46">
        <f t="shared" si="1"/>
        <v>19</v>
      </c>
    </row>
    <row r="37" spans="27:31" ht="16.899999999999999" customHeight="1" x14ac:dyDescent="0.4">
      <c r="AA37" s="62" t="s">
        <v>41</v>
      </c>
      <c r="AB37" s="59">
        <v>13</v>
      </c>
      <c r="AC37" s="59">
        <v>15</v>
      </c>
      <c r="AD37" s="63">
        <f t="shared" si="0"/>
        <v>-2</v>
      </c>
      <c r="AE37" s="46">
        <f t="shared" si="1"/>
        <v>30</v>
      </c>
    </row>
    <row r="38" spans="27:31" ht="16.899999999999999" customHeight="1" x14ac:dyDescent="0.4">
      <c r="AA38" s="62" t="s">
        <v>34</v>
      </c>
      <c r="AB38" s="59">
        <v>13</v>
      </c>
      <c r="AC38" s="59">
        <v>17</v>
      </c>
      <c r="AD38" s="63">
        <f t="shared" si="0"/>
        <v>-4</v>
      </c>
      <c r="AE38" s="46">
        <f t="shared" si="1"/>
        <v>37</v>
      </c>
    </row>
    <row r="39" spans="27:31" ht="16.899999999999999" customHeight="1" x14ac:dyDescent="0.4">
      <c r="AA39" s="62" t="s">
        <v>20</v>
      </c>
      <c r="AB39" s="59">
        <v>1</v>
      </c>
      <c r="AC39" s="59"/>
      <c r="AD39" s="63">
        <f t="shared" si="0"/>
        <v>1</v>
      </c>
      <c r="AE39" s="46">
        <f t="shared" si="1"/>
        <v>15</v>
      </c>
    </row>
    <row r="40" spans="27:31" ht="16.899999999999999" customHeight="1" x14ac:dyDescent="0.4">
      <c r="AA40" s="62" t="s">
        <v>26</v>
      </c>
      <c r="AB40" s="59">
        <v>1</v>
      </c>
      <c r="AC40" s="59"/>
      <c r="AD40" s="63">
        <f t="shared" si="0"/>
        <v>1</v>
      </c>
      <c r="AE40" s="46">
        <f t="shared" si="1"/>
        <v>15</v>
      </c>
    </row>
    <row r="41" spans="27:31" ht="16.899999999999999" customHeight="1" x14ac:dyDescent="0.4">
      <c r="AA41" s="62" t="s">
        <v>27</v>
      </c>
      <c r="AB41" s="59">
        <v>2</v>
      </c>
      <c r="AC41" s="59">
        <v>2</v>
      </c>
      <c r="AD41" s="63">
        <f t="shared" si="0"/>
        <v>0</v>
      </c>
      <c r="AE41" s="46">
        <f t="shared" si="1"/>
        <v>19</v>
      </c>
    </row>
    <row r="42" spans="27:31" ht="16.899999999999999" customHeight="1" x14ac:dyDescent="0.4">
      <c r="AA42" s="62" t="s">
        <v>15</v>
      </c>
      <c r="AB42" s="59">
        <v>1</v>
      </c>
      <c r="AC42" s="59">
        <v>2</v>
      </c>
      <c r="AD42" s="63">
        <f t="shared" si="0"/>
        <v>-1</v>
      </c>
      <c r="AE42" s="46">
        <f t="shared" si="1"/>
        <v>28</v>
      </c>
    </row>
    <row r="43" spans="27:31" ht="16.899999999999999" customHeight="1" x14ac:dyDescent="0.4">
      <c r="AA43" s="62" t="s">
        <v>51</v>
      </c>
      <c r="AB43" s="59">
        <v>177</v>
      </c>
      <c r="AC43" s="59">
        <v>234</v>
      </c>
      <c r="AD43" s="63">
        <f t="shared" si="0"/>
        <v>-57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16</v>
      </c>
      <c r="AC44" s="59">
        <v>27</v>
      </c>
      <c r="AD44" s="63">
        <f t="shared" si="0"/>
        <v>-11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25</v>
      </c>
      <c r="AC45" s="59">
        <v>28</v>
      </c>
      <c r="AD45" s="63">
        <f t="shared" si="0"/>
        <v>-3</v>
      </c>
      <c r="AE45" s="46">
        <f t="shared" si="1"/>
        <v>36</v>
      </c>
    </row>
    <row r="46" spans="27:31" ht="16.899999999999999" customHeight="1" x14ac:dyDescent="0.4">
      <c r="AA46" s="62" t="s">
        <v>44</v>
      </c>
      <c r="AB46" s="59">
        <v>13</v>
      </c>
      <c r="AC46" s="59">
        <v>15</v>
      </c>
      <c r="AD46" s="63">
        <f t="shared" si="0"/>
        <v>-2</v>
      </c>
      <c r="AE46" s="46">
        <f t="shared" si="1"/>
        <v>30</v>
      </c>
    </row>
    <row r="47" spans="27:31" ht="16.899999999999999" customHeight="1" x14ac:dyDescent="0.4">
      <c r="AA47" s="62" t="s">
        <v>5</v>
      </c>
      <c r="AB47" s="59">
        <v>5</v>
      </c>
      <c r="AC47" s="59">
        <v>12</v>
      </c>
      <c r="AD47" s="63">
        <f t="shared" si="0"/>
        <v>-7</v>
      </c>
      <c r="AE47" s="46">
        <f t="shared" si="1"/>
        <v>42</v>
      </c>
    </row>
    <row r="48" spans="27:31" ht="16.899999999999999" customHeight="1" x14ac:dyDescent="0.4">
      <c r="AA48" s="62" t="s">
        <v>24</v>
      </c>
      <c r="AB48" s="59">
        <v>18</v>
      </c>
      <c r="AC48" s="59">
        <v>23</v>
      </c>
      <c r="AD48" s="63">
        <f t="shared" si="0"/>
        <v>-5</v>
      </c>
      <c r="AE48" s="46">
        <f t="shared" si="1"/>
        <v>39</v>
      </c>
    </row>
    <row r="49" spans="3:32" ht="16.899999999999999" customHeight="1" thickBot="1" x14ac:dyDescent="0.45">
      <c r="AA49" s="65" t="s">
        <v>9</v>
      </c>
      <c r="AB49" s="75">
        <v>11</v>
      </c>
      <c r="AC49" s="76">
        <v>23</v>
      </c>
      <c r="AD49" s="73">
        <f t="shared" si="0"/>
        <v>-12</v>
      </c>
      <c r="AE49" s="47">
        <f t="shared" si="1"/>
        <v>45</v>
      </c>
    </row>
    <row r="50" spans="3:32" ht="16.899999999999999" customHeight="1" thickTop="1" x14ac:dyDescent="0.4">
      <c r="AA50" s="67" t="s">
        <v>4</v>
      </c>
      <c r="AB50" s="77">
        <v>109</v>
      </c>
      <c r="AC50" s="77">
        <v>31</v>
      </c>
      <c r="AD50" s="74">
        <f t="shared" si="0"/>
        <v>78</v>
      </c>
      <c r="AE50" s="39"/>
    </row>
    <row r="51" spans="3:32" ht="16.899999999999999" customHeight="1" thickBot="1" x14ac:dyDescent="0.45">
      <c r="AA51" s="69" t="s">
        <v>50</v>
      </c>
      <c r="AB51" s="78">
        <v>1</v>
      </c>
      <c r="AC51" s="78">
        <v>9</v>
      </c>
      <c r="AD51" s="70">
        <f t="shared" si="0"/>
        <v>-8</v>
      </c>
      <c r="AE51" s="39"/>
    </row>
    <row r="52" spans="3:32" ht="16.899999999999999" customHeight="1" thickBot="1" x14ac:dyDescent="0.45">
      <c r="AA52" s="71" t="s">
        <v>52</v>
      </c>
      <c r="AB52" s="79">
        <v>808</v>
      </c>
      <c r="AC52" s="80">
        <v>752</v>
      </c>
      <c r="AD52" s="72">
        <f t="shared" si="0"/>
        <v>56</v>
      </c>
      <c r="AE52" s="39"/>
    </row>
    <row r="53" spans="3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16326</v>
      </c>
      <c r="E55" s="11">
        <v>-19</v>
      </c>
      <c r="F55" s="11">
        <v>33067</v>
      </c>
      <c r="G55" s="11">
        <v>15589</v>
      </c>
      <c r="H55" s="11">
        <v>17478</v>
      </c>
      <c r="I55" s="11">
        <v>-552</v>
      </c>
      <c r="J55" s="11">
        <v>1342</v>
      </c>
      <c r="K55" s="11">
        <v>1363</v>
      </c>
      <c r="L55" s="11">
        <v>-21</v>
      </c>
      <c r="M55" s="11">
        <v>173</v>
      </c>
      <c r="N55" s="11">
        <v>704</v>
      </c>
      <c r="O55" s="11">
        <v>-531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534</v>
      </c>
      <c r="E60" s="37">
        <v>808</v>
      </c>
      <c r="F60" s="37">
        <v>1342</v>
      </c>
      <c r="G60" s="37">
        <v>13</v>
      </c>
      <c r="H60" s="37">
        <v>173</v>
      </c>
      <c r="I60" s="37">
        <v>186</v>
      </c>
      <c r="J60" s="37">
        <v>611</v>
      </c>
      <c r="K60" s="37">
        <v>752</v>
      </c>
      <c r="L60" s="37">
        <v>1363</v>
      </c>
      <c r="M60" s="37">
        <v>6</v>
      </c>
      <c r="N60" s="37">
        <v>84</v>
      </c>
      <c r="O60" s="37">
        <v>90</v>
      </c>
      <c r="P60" s="37">
        <v>173</v>
      </c>
      <c r="Q60" s="37">
        <v>704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245</v>
      </c>
      <c r="F63" s="6">
        <v>48</v>
      </c>
      <c r="G63" s="6">
        <v>18</v>
      </c>
      <c r="H63" s="6">
        <v>75</v>
      </c>
      <c r="I63" s="6">
        <v>39</v>
      </c>
      <c r="J63" s="6">
        <v>4</v>
      </c>
      <c r="K63" s="6">
        <v>3</v>
      </c>
      <c r="L63" s="6"/>
      <c r="M63" s="6">
        <v>4</v>
      </c>
      <c r="N63" s="31"/>
      <c r="O63" s="6">
        <v>18</v>
      </c>
      <c r="P63" s="6">
        <v>14</v>
      </c>
      <c r="Q63" s="6">
        <v>6</v>
      </c>
      <c r="R63" s="7">
        <v>22</v>
      </c>
      <c r="S63" s="6">
        <v>10</v>
      </c>
      <c r="T63" s="6">
        <v>4</v>
      </c>
      <c r="U63" s="6">
        <v>24</v>
      </c>
      <c r="V63" s="6"/>
      <c r="W63" s="6">
        <v>534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263</v>
      </c>
      <c r="F64" s="6">
        <v>98</v>
      </c>
      <c r="G64" s="6">
        <v>20</v>
      </c>
      <c r="H64" s="6">
        <v>66</v>
      </c>
      <c r="I64" s="6">
        <v>52</v>
      </c>
      <c r="J64" s="6">
        <v>3</v>
      </c>
      <c r="K64" s="6">
        <v>8</v>
      </c>
      <c r="L64" s="6">
        <v>3</v>
      </c>
      <c r="M64" s="6"/>
      <c r="N64" s="31"/>
      <c r="O64" s="6">
        <v>10</v>
      </c>
      <c r="P64" s="6">
        <v>14</v>
      </c>
      <c r="Q64" s="6">
        <v>11</v>
      </c>
      <c r="R64" s="7">
        <v>48</v>
      </c>
      <c r="S64" s="6">
        <v>2</v>
      </c>
      <c r="T64" s="6">
        <v>1</v>
      </c>
      <c r="U64" s="6">
        <v>12</v>
      </c>
      <c r="V64" s="6"/>
      <c r="W64" s="6">
        <v>611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-18</v>
      </c>
      <c r="F65" s="11">
        <f>IF(AND(F63="",F64=""),"",F63-F64)</f>
        <v>-50</v>
      </c>
      <c r="G65" s="11">
        <f t="shared" ref="G65:W65" si="2">IF(AND(G63="",G64=""),"",G63-G64)</f>
        <v>-2</v>
      </c>
      <c r="H65" s="11">
        <f t="shared" si="2"/>
        <v>9</v>
      </c>
      <c r="I65" s="11">
        <f t="shared" si="2"/>
        <v>-13</v>
      </c>
      <c r="J65" s="11">
        <f t="shared" si="2"/>
        <v>1</v>
      </c>
      <c r="K65" s="11">
        <f t="shared" si="2"/>
        <v>-5</v>
      </c>
      <c r="L65" s="11">
        <f t="shared" si="2"/>
        <v>-3</v>
      </c>
      <c r="M65" s="11">
        <f t="shared" si="2"/>
        <v>4</v>
      </c>
      <c r="N65" s="29" t="str">
        <f t="shared" si="2"/>
        <v/>
      </c>
      <c r="O65" s="11">
        <f t="shared" si="2"/>
        <v>8</v>
      </c>
      <c r="P65" s="11">
        <f t="shared" si="2"/>
        <v>0</v>
      </c>
      <c r="Q65" s="11">
        <f t="shared" si="2"/>
        <v>-5</v>
      </c>
      <c r="R65" s="11">
        <f t="shared" si="2"/>
        <v>-26</v>
      </c>
      <c r="S65" s="11">
        <f t="shared" si="2"/>
        <v>8</v>
      </c>
      <c r="T65" s="11">
        <f t="shared" si="2"/>
        <v>3</v>
      </c>
      <c r="U65" s="11">
        <f t="shared" si="2"/>
        <v>12</v>
      </c>
      <c r="V65" s="11" t="str">
        <f t="shared" si="2"/>
        <v/>
      </c>
      <c r="W65" s="11">
        <f t="shared" si="2"/>
        <v>-77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6</v>
      </c>
      <c r="AC4" s="59">
        <v>5</v>
      </c>
      <c r="AD4" s="61">
        <f>AB4-AC4</f>
        <v>1</v>
      </c>
      <c r="AE4" s="45">
        <f>RANK(AD4,$AD$4:$AD$49)</f>
        <v>11</v>
      </c>
    </row>
    <row r="5" spans="27:31" ht="16.899999999999999" customHeight="1" x14ac:dyDescent="0.4">
      <c r="AA5" s="62" t="s">
        <v>21</v>
      </c>
      <c r="AB5" s="59">
        <v>2</v>
      </c>
      <c r="AC5" s="59">
        <v>12</v>
      </c>
      <c r="AD5" s="63">
        <f t="shared" ref="AD5:AD52" si="0">AB5-AC5</f>
        <v>-10</v>
      </c>
      <c r="AE5" s="46">
        <f t="shared" ref="AE5:AE49" si="1">RANK(AD5,$AD$4:$AD$49)</f>
        <v>44</v>
      </c>
    </row>
    <row r="6" spans="27:31" ht="16.899999999999999" customHeight="1" x14ac:dyDescent="0.4">
      <c r="AA6" s="62" t="s">
        <v>22</v>
      </c>
      <c r="AB6" s="59">
        <v>2</v>
      </c>
      <c r="AC6" s="59"/>
      <c r="AD6" s="63">
        <f t="shared" si="0"/>
        <v>2</v>
      </c>
      <c r="AE6" s="46">
        <f t="shared" si="1"/>
        <v>5</v>
      </c>
    </row>
    <row r="7" spans="27:31" ht="16.899999999999999" customHeight="1" x14ac:dyDescent="0.4">
      <c r="AA7" s="62" t="s">
        <v>11</v>
      </c>
      <c r="AB7" s="59"/>
      <c r="AC7" s="59">
        <v>1</v>
      </c>
      <c r="AD7" s="63">
        <f t="shared" si="0"/>
        <v>-1</v>
      </c>
      <c r="AE7" s="46">
        <f t="shared" si="1"/>
        <v>24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14</v>
      </c>
    </row>
    <row r="9" spans="27:31" ht="16.899999999999999" customHeight="1" x14ac:dyDescent="0.4">
      <c r="AA9" s="62" t="s">
        <v>7</v>
      </c>
      <c r="AB9" s="59"/>
      <c r="AC9" s="59">
        <v>2</v>
      </c>
      <c r="AD9" s="63">
        <f t="shared" si="0"/>
        <v>-2</v>
      </c>
      <c r="AE9" s="46">
        <f t="shared" si="1"/>
        <v>33</v>
      </c>
    </row>
    <row r="10" spans="27:31" ht="16.899999999999999" customHeight="1" x14ac:dyDescent="0.4">
      <c r="AA10" s="62" t="s">
        <v>28</v>
      </c>
      <c r="AB10" s="59">
        <v>1</v>
      </c>
      <c r="AC10" s="59">
        <v>2</v>
      </c>
      <c r="AD10" s="63">
        <f t="shared" si="0"/>
        <v>-1</v>
      </c>
      <c r="AE10" s="46">
        <f t="shared" si="1"/>
        <v>24</v>
      </c>
    </row>
    <row r="11" spans="27:31" ht="16.899999999999999" customHeight="1" x14ac:dyDescent="0.4">
      <c r="AA11" s="62" t="s">
        <v>31</v>
      </c>
      <c r="AB11" s="59">
        <v>2</v>
      </c>
      <c r="AC11" s="59"/>
      <c r="AD11" s="63">
        <f t="shared" si="0"/>
        <v>2</v>
      </c>
      <c r="AE11" s="46">
        <f t="shared" si="1"/>
        <v>5</v>
      </c>
    </row>
    <row r="12" spans="27:31" ht="16.899999999999999" customHeight="1" x14ac:dyDescent="0.4">
      <c r="AA12" s="62" t="s">
        <v>30</v>
      </c>
      <c r="AB12" s="59">
        <v>3</v>
      </c>
      <c r="AC12" s="59">
        <v>1</v>
      </c>
      <c r="AD12" s="63">
        <f t="shared" si="0"/>
        <v>2</v>
      </c>
      <c r="AE12" s="46">
        <f t="shared" si="1"/>
        <v>5</v>
      </c>
    </row>
    <row r="13" spans="27:31" ht="16.899999999999999" customHeight="1" x14ac:dyDescent="0.4">
      <c r="AA13" s="62" t="s">
        <v>33</v>
      </c>
      <c r="AB13" s="59">
        <v>1</v>
      </c>
      <c r="AC13" s="59">
        <v>1</v>
      </c>
      <c r="AD13" s="63">
        <f t="shared" si="0"/>
        <v>0</v>
      </c>
      <c r="AE13" s="46">
        <f t="shared" si="1"/>
        <v>14</v>
      </c>
    </row>
    <row r="14" spans="27:31" ht="16.899999999999999" customHeight="1" x14ac:dyDescent="0.4">
      <c r="AA14" s="62" t="s">
        <v>42</v>
      </c>
      <c r="AB14" s="59">
        <v>7</v>
      </c>
      <c r="AC14" s="59">
        <v>8</v>
      </c>
      <c r="AD14" s="63">
        <f t="shared" si="0"/>
        <v>-1</v>
      </c>
      <c r="AE14" s="46">
        <f t="shared" si="1"/>
        <v>24</v>
      </c>
    </row>
    <row r="15" spans="27:31" ht="16.899999999999999" customHeight="1" x14ac:dyDescent="0.4">
      <c r="AA15" s="62" t="s">
        <v>43</v>
      </c>
      <c r="AB15" s="59">
        <v>4</v>
      </c>
      <c r="AC15" s="59">
        <v>4</v>
      </c>
      <c r="AD15" s="63">
        <f t="shared" si="0"/>
        <v>0</v>
      </c>
      <c r="AE15" s="46">
        <f t="shared" si="1"/>
        <v>14</v>
      </c>
    </row>
    <row r="16" spans="27:31" ht="16.899999999999999" customHeight="1" x14ac:dyDescent="0.4">
      <c r="AA16" s="62" t="s">
        <v>49</v>
      </c>
      <c r="AB16" s="59">
        <v>16</v>
      </c>
      <c r="AC16" s="59">
        <v>40</v>
      </c>
      <c r="AD16" s="64">
        <f t="shared" si="0"/>
        <v>-24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11</v>
      </c>
      <c r="AC17" s="59">
        <v>11</v>
      </c>
      <c r="AD17" s="63">
        <f t="shared" si="0"/>
        <v>0</v>
      </c>
      <c r="AE17" s="46">
        <f t="shared" si="1"/>
        <v>14</v>
      </c>
    </row>
    <row r="18" spans="27:31" ht="16.899999999999999" customHeight="1" x14ac:dyDescent="0.4">
      <c r="AA18" s="62" t="s">
        <v>6</v>
      </c>
      <c r="AB18" s="59"/>
      <c r="AC18" s="59">
        <v>1</v>
      </c>
      <c r="AD18" s="63">
        <f t="shared" si="0"/>
        <v>-1</v>
      </c>
      <c r="AE18" s="46">
        <f t="shared" si="1"/>
        <v>24</v>
      </c>
    </row>
    <row r="19" spans="27:31" ht="16.899999999999999" customHeight="1" x14ac:dyDescent="0.4">
      <c r="AA19" s="62" t="s">
        <v>18</v>
      </c>
      <c r="AB19" s="59">
        <v>1</v>
      </c>
      <c r="AC19" s="59">
        <v>1</v>
      </c>
      <c r="AD19" s="63">
        <f t="shared" si="0"/>
        <v>0</v>
      </c>
      <c r="AE19" s="46">
        <f t="shared" si="1"/>
        <v>14</v>
      </c>
    </row>
    <row r="20" spans="27:31" ht="16.899999999999999" customHeight="1" x14ac:dyDescent="0.4">
      <c r="AA20" s="62" t="s">
        <v>8</v>
      </c>
      <c r="AB20" s="59"/>
      <c r="AC20" s="59">
        <v>5</v>
      </c>
      <c r="AD20" s="63">
        <f t="shared" si="0"/>
        <v>-5</v>
      </c>
      <c r="AE20" s="46">
        <f t="shared" si="1"/>
        <v>40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14</v>
      </c>
    </row>
    <row r="22" spans="27:31" ht="16.899999999999999" customHeight="1" x14ac:dyDescent="0.4">
      <c r="AA22" s="62" t="s">
        <v>13</v>
      </c>
      <c r="AB22" s="59">
        <v>7</v>
      </c>
      <c r="AC22" s="59">
        <v>10</v>
      </c>
      <c r="AD22" s="63">
        <f t="shared" si="0"/>
        <v>-3</v>
      </c>
      <c r="AE22" s="46">
        <f t="shared" si="1"/>
        <v>37</v>
      </c>
    </row>
    <row r="23" spans="27:31" ht="16.899999999999999" customHeight="1" x14ac:dyDescent="0.4">
      <c r="AA23" s="62" t="s">
        <v>32</v>
      </c>
      <c r="AB23" s="59">
        <v>4</v>
      </c>
      <c r="AC23" s="59">
        <v>1</v>
      </c>
      <c r="AD23" s="63">
        <f t="shared" si="0"/>
        <v>3</v>
      </c>
      <c r="AE23" s="46">
        <f t="shared" si="1"/>
        <v>2</v>
      </c>
    </row>
    <row r="24" spans="27:31" ht="16.899999999999999" customHeight="1" x14ac:dyDescent="0.4">
      <c r="AA24" s="62" t="s">
        <v>19</v>
      </c>
      <c r="AB24" s="59"/>
      <c r="AC24" s="59">
        <v>1</v>
      </c>
      <c r="AD24" s="63">
        <f t="shared" si="0"/>
        <v>-1</v>
      </c>
      <c r="AE24" s="46">
        <f t="shared" si="1"/>
        <v>24</v>
      </c>
    </row>
    <row r="25" spans="27:31" ht="16.899999999999999" customHeight="1" x14ac:dyDescent="0.4">
      <c r="AA25" s="62" t="s">
        <v>14</v>
      </c>
      <c r="AB25" s="59">
        <v>3</v>
      </c>
      <c r="AC25" s="59">
        <v>2</v>
      </c>
      <c r="AD25" s="63">
        <f t="shared" si="0"/>
        <v>1</v>
      </c>
      <c r="AE25" s="46">
        <f t="shared" si="1"/>
        <v>11</v>
      </c>
    </row>
    <row r="26" spans="27:31" ht="16.899999999999999" customHeight="1" x14ac:dyDescent="0.4">
      <c r="AA26" s="62" t="s">
        <v>45</v>
      </c>
      <c r="AB26" s="59">
        <v>14</v>
      </c>
      <c r="AC26" s="59">
        <v>16</v>
      </c>
      <c r="AD26" s="63">
        <f t="shared" si="0"/>
        <v>-2</v>
      </c>
      <c r="AE26" s="46">
        <f t="shared" si="1"/>
        <v>33</v>
      </c>
    </row>
    <row r="27" spans="27:31" ht="16.899999999999999" customHeight="1" x14ac:dyDescent="0.4">
      <c r="AA27" s="62" t="s">
        <v>37</v>
      </c>
      <c r="AB27" s="59">
        <v>1</v>
      </c>
      <c r="AC27" s="59">
        <v>2</v>
      </c>
      <c r="AD27" s="63">
        <f t="shared" si="0"/>
        <v>-1</v>
      </c>
      <c r="AE27" s="46">
        <f t="shared" si="1"/>
        <v>24</v>
      </c>
    </row>
    <row r="28" spans="27:31" ht="16.899999999999999" customHeight="1" x14ac:dyDescent="0.4">
      <c r="AA28" s="62" t="s">
        <v>35</v>
      </c>
      <c r="AB28" s="59">
        <v>2</v>
      </c>
      <c r="AC28" s="59">
        <v>2</v>
      </c>
      <c r="AD28" s="63">
        <f t="shared" si="0"/>
        <v>0</v>
      </c>
      <c r="AE28" s="46">
        <f t="shared" si="1"/>
        <v>14</v>
      </c>
    </row>
    <row r="29" spans="27:31" ht="16.899999999999999" customHeight="1" x14ac:dyDescent="0.4">
      <c r="AA29" s="62" t="s">
        <v>16</v>
      </c>
      <c r="AB29" s="59">
        <v>5</v>
      </c>
      <c r="AC29" s="59">
        <v>7</v>
      </c>
      <c r="AD29" s="63">
        <f t="shared" si="0"/>
        <v>-2</v>
      </c>
      <c r="AE29" s="46">
        <f t="shared" si="1"/>
        <v>33</v>
      </c>
    </row>
    <row r="30" spans="27:31" ht="16.899999999999999" customHeight="1" x14ac:dyDescent="0.4">
      <c r="AA30" s="62" t="s">
        <v>40</v>
      </c>
      <c r="AB30" s="59">
        <v>13</v>
      </c>
      <c r="AC30" s="59">
        <v>18</v>
      </c>
      <c r="AD30" s="63">
        <f t="shared" si="0"/>
        <v>-5</v>
      </c>
      <c r="AE30" s="46">
        <f t="shared" si="1"/>
        <v>40</v>
      </c>
    </row>
    <row r="31" spans="27:31" ht="16.899999999999999" customHeight="1" x14ac:dyDescent="0.4">
      <c r="AA31" s="62" t="s">
        <v>47</v>
      </c>
      <c r="AB31" s="59">
        <v>6</v>
      </c>
      <c r="AC31" s="59">
        <v>3</v>
      </c>
      <c r="AD31" s="63">
        <f t="shared" si="0"/>
        <v>3</v>
      </c>
      <c r="AE31" s="46">
        <f t="shared" si="1"/>
        <v>2</v>
      </c>
    </row>
    <row r="32" spans="27:31" ht="16.899999999999999" customHeight="1" x14ac:dyDescent="0.4">
      <c r="AA32" s="62" t="s">
        <v>29</v>
      </c>
      <c r="AB32" s="59">
        <v>3</v>
      </c>
      <c r="AC32" s="59">
        <v>1</v>
      </c>
      <c r="AD32" s="63">
        <f t="shared" si="0"/>
        <v>2</v>
      </c>
      <c r="AE32" s="46">
        <f t="shared" si="1"/>
        <v>5</v>
      </c>
    </row>
    <row r="33" spans="27:31" ht="16.899999999999999" customHeight="1" x14ac:dyDescent="0.4">
      <c r="AA33" s="62" t="s">
        <v>17</v>
      </c>
      <c r="AB33" s="59">
        <v>3</v>
      </c>
      <c r="AC33" s="59">
        <v>2</v>
      </c>
      <c r="AD33" s="63">
        <f t="shared" si="0"/>
        <v>1</v>
      </c>
      <c r="AE33" s="46">
        <f t="shared" si="1"/>
        <v>11</v>
      </c>
    </row>
    <row r="34" spans="27:31" ht="16.899999999999999" customHeight="1" x14ac:dyDescent="0.4">
      <c r="AA34" s="62" t="s">
        <v>10</v>
      </c>
      <c r="AB34" s="59"/>
      <c r="AC34" s="59">
        <v>1</v>
      </c>
      <c r="AD34" s="64">
        <f t="shared" si="0"/>
        <v>-1</v>
      </c>
      <c r="AE34" s="46">
        <f t="shared" si="1"/>
        <v>24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14</v>
      </c>
    </row>
    <row r="36" spans="27:31" ht="16.899999999999999" customHeight="1" x14ac:dyDescent="0.4">
      <c r="AA36" s="62" t="s">
        <v>38</v>
      </c>
      <c r="AB36" s="59">
        <v>2</v>
      </c>
      <c r="AC36" s="59">
        <v>3</v>
      </c>
      <c r="AD36" s="63">
        <f t="shared" si="0"/>
        <v>-1</v>
      </c>
      <c r="AE36" s="46">
        <f t="shared" si="1"/>
        <v>24</v>
      </c>
    </row>
    <row r="37" spans="27:31" ht="16.899999999999999" customHeight="1" x14ac:dyDescent="0.4">
      <c r="AA37" s="62" t="s">
        <v>41</v>
      </c>
      <c r="AB37" s="59">
        <v>4</v>
      </c>
      <c r="AC37" s="59">
        <v>12</v>
      </c>
      <c r="AD37" s="63">
        <f t="shared" si="0"/>
        <v>-8</v>
      </c>
      <c r="AE37" s="46">
        <f t="shared" si="1"/>
        <v>43</v>
      </c>
    </row>
    <row r="38" spans="27:31" ht="16.899999999999999" customHeight="1" x14ac:dyDescent="0.4">
      <c r="AA38" s="62" t="s">
        <v>34</v>
      </c>
      <c r="AB38" s="59">
        <v>6</v>
      </c>
      <c r="AC38" s="59">
        <v>10</v>
      </c>
      <c r="AD38" s="63">
        <f t="shared" si="0"/>
        <v>-4</v>
      </c>
      <c r="AE38" s="46">
        <f t="shared" si="1"/>
        <v>38</v>
      </c>
    </row>
    <row r="39" spans="27:31" ht="16.899999999999999" customHeight="1" x14ac:dyDescent="0.4">
      <c r="AA39" s="62" t="s">
        <v>20</v>
      </c>
      <c r="AB39" s="59"/>
      <c r="AC39" s="59">
        <v>1</v>
      </c>
      <c r="AD39" s="63">
        <f t="shared" si="0"/>
        <v>-1</v>
      </c>
      <c r="AE39" s="46">
        <f t="shared" si="1"/>
        <v>24</v>
      </c>
    </row>
    <row r="40" spans="27:31" ht="16.899999999999999" customHeight="1" x14ac:dyDescent="0.4">
      <c r="AA40" s="62" t="s">
        <v>26</v>
      </c>
      <c r="AB40" s="59">
        <v>3</v>
      </c>
      <c r="AC40" s="59">
        <v>3</v>
      </c>
      <c r="AD40" s="63">
        <f t="shared" si="0"/>
        <v>0</v>
      </c>
      <c r="AE40" s="46">
        <f t="shared" si="1"/>
        <v>14</v>
      </c>
    </row>
    <row r="41" spans="27:31" ht="16.899999999999999" customHeight="1" x14ac:dyDescent="0.4">
      <c r="AA41" s="62" t="s">
        <v>27</v>
      </c>
      <c r="AB41" s="59">
        <v>2</v>
      </c>
      <c r="AC41" s="59">
        <v>6</v>
      </c>
      <c r="AD41" s="63">
        <f t="shared" si="0"/>
        <v>-4</v>
      </c>
      <c r="AE41" s="46">
        <f t="shared" si="1"/>
        <v>38</v>
      </c>
    </row>
    <row r="42" spans="27:31" ht="16.899999999999999" customHeight="1" x14ac:dyDescent="0.4">
      <c r="AA42" s="62" t="s">
        <v>15</v>
      </c>
      <c r="AB42" s="59"/>
      <c r="AC42" s="59">
        <v>5</v>
      </c>
      <c r="AD42" s="63">
        <f t="shared" si="0"/>
        <v>-5</v>
      </c>
      <c r="AE42" s="46">
        <f t="shared" si="1"/>
        <v>40</v>
      </c>
    </row>
    <row r="43" spans="27:31" ht="16.899999999999999" customHeight="1" x14ac:dyDescent="0.4">
      <c r="AA43" s="62" t="s">
        <v>51</v>
      </c>
      <c r="AB43" s="59">
        <v>55</v>
      </c>
      <c r="AC43" s="59">
        <v>116</v>
      </c>
      <c r="AD43" s="63">
        <f t="shared" si="0"/>
        <v>-61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31</v>
      </c>
      <c r="AC44" s="59">
        <v>29</v>
      </c>
      <c r="AD44" s="63">
        <f t="shared" si="0"/>
        <v>2</v>
      </c>
      <c r="AE44" s="46">
        <f t="shared" si="1"/>
        <v>5</v>
      </c>
    </row>
    <row r="45" spans="27:31" ht="16.899999999999999" customHeight="1" x14ac:dyDescent="0.4">
      <c r="AA45" s="62" t="s">
        <v>39</v>
      </c>
      <c r="AB45" s="59">
        <v>17</v>
      </c>
      <c r="AC45" s="59">
        <v>15</v>
      </c>
      <c r="AD45" s="63">
        <f t="shared" si="0"/>
        <v>2</v>
      </c>
      <c r="AE45" s="46">
        <f t="shared" si="1"/>
        <v>5</v>
      </c>
    </row>
    <row r="46" spans="27:31" ht="16.899999999999999" customHeight="1" x14ac:dyDescent="0.4">
      <c r="AA46" s="62" t="s">
        <v>44</v>
      </c>
      <c r="AB46" s="59">
        <v>11</v>
      </c>
      <c r="AC46" s="59">
        <v>8</v>
      </c>
      <c r="AD46" s="63">
        <f t="shared" si="0"/>
        <v>3</v>
      </c>
      <c r="AE46" s="46">
        <f t="shared" si="1"/>
        <v>2</v>
      </c>
    </row>
    <row r="47" spans="27:31" ht="16.899999999999999" customHeight="1" x14ac:dyDescent="0.4">
      <c r="AA47" s="62" t="s">
        <v>5</v>
      </c>
      <c r="AB47" s="59">
        <v>2</v>
      </c>
      <c r="AC47" s="59">
        <v>4</v>
      </c>
      <c r="AD47" s="63">
        <f t="shared" si="0"/>
        <v>-2</v>
      </c>
      <c r="AE47" s="46">
        <f t="shared" si="1"/>
        <v>33</v>
      </c>
    </row>
    <row r="48" spans="27:31" ht="16.899999999999999" customHeight="1" x14ac:dyDescent="0.4">
      <c r="AA48" s="62" t="s">
        <v>24</v>
      </c>
      <c r="AB48" s="59">
        <v>5</v>
      </c>
      <c r="AC48" s="59"/>
      <c r="AD48" s="63">
        <f t="shared" si="0"/>
        <v>5</v>
      </c>
      <c r="AE48" s="46">
        <f t="shared" si="1"/>
        <v>1</v>
      </c>
    </row>
    <row r="49" spans="4:32" ht="16.899999999999999" customHeight="1" thickBot="1" x14ac:dyDescent="0.45">
      <c r="AA49" s="65" t="s">
        <v>9</v>
      </c>
      <c r="AB49" s="75">
        <v>1</v>
      </c>
      <c r="AC49" s="76">
        <v>1</v>
      </c>
      <c r="AD49" s="73">
        <f t="shared" si="0"/>
        <v>0</v>
      </c>
      <c r="AE49" s="47">
        <f t="shared" si="1"/>
        <v>14</v>
      </c>
    </row>
    <row r="50" spans="4:32" ht="16.899999999999999" customHeight="1" thickTop="1" x14ac:dyDescent="0.4">
      <c r="AA50" s="67" t="s">
        <v>4</v>
      </c>
      <c r="AB50" s="77">
        <v>202</v>
      </c>
      <c r="AC50" s="77">
        <v>170</v>
      </c>
      <c r="AD50" s="74">
        <f t="shared" si="0"/>
        <v>32</v>
      </c>
      <c r="AE50" s="39"/>
    </row>
    <row r="51" spans="4:32" ht="16.899999999999999" customHeight="1" thickBot="1" x14ac:dyDescent="0.45">
      <c r="AA51" s="69" t="s">
        <v>50</v>
      </c>
      <c r="AB51" s="78">
        <v>2</v>
      </c>
      <c r="AC51" s="78">
        <v>5</v>
      </c>
      <c r="AD51" s="70">
        <f t="shared" si="0"/>
        <v>-3</v>
      </c>
      <c r="AE51" s="39"/>
    </row>
    <row r="52" spans="4:32" ht="16.899999999999999" customHeight="1" thickBot="1" x14ac:dyDescent="0.45">
      <c r="AA52" s="71" t="s">
        <v>52</v>
      </c>
      <c r="AB52" s="79">
        <v>460</v>
      </c>
      <c r="AC52" s="80">
        <v>548</v>
      </c>
      <c r="AD52" s="72">
        <f t="shared" si="0"/>
        <v>-88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10752</v>
      </c>
      <c r="E55" s="11">
        <v>-154</v>
      </c>
      <c r="F55" s="11">
        <v>24900</v>
      </c>
      <c r="G55" s="11">
        <v>12405</v>
      </c>
      <c r="H55" s="11">
        <v>12495</v>
      </c>
      <c r="I55" s="11">
        <v>-576</v>
      </c>
      <c r="J55" s="11">
        <v>899</v>
      </c>
      <c r="K55" s="11">
        <v>1113</v>
      </c>
      <c r="L55" s="11">
        <v>-214</v>
      </c>
      <c r="M55" s="11">
        <v>123</v>
      </c>
      <c r="N55" s="11">
        <v>485</v>
      </c>
      <c r="O55" s="11">
        <v>-362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439</v>
      </c>
      <c r="E60" s="37">
        <v>460</v>
      </c>
      <c r="F60" s="37">
        <v>899</v>
      </c>
      <c r="G60" s="37">
        <v>3</v>
      </c>
      <c r="H60" s="37">
        <v>214</v>
      </c>
      <c r="I60" s="37">
        <v>217</v>
      </c>
      <c r="J60" s="37">
        <v>565</v>
      </c>
      <c r="K60" s="37">
        <v>548</v>
      </c>
      <c r="L60" s="37">
        <v>1113</v>
      </c>
      <c r="M60" s="37">
        <v>40</v>
      </c>
      <c r="N60" s="37">
        <v>223</v>
      </c>
      <c r="O60" s="37">
        <v>263</v>
      </c>
      <c r="P60" s="37">
        <v>123</v>
      </c>
      <c r="Q60" s="37">
        <v>485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s="9" customFormat="1" ht="26.1" customHeight="1" x14ac:dyDescent="0.4">
      <c r="D63" s="14" t="s">
        <v>91</v>
      </c>
      <c r="E63" s="6">
        <v>127</v>
      </c>
      <c r="F63" s="6">
        <v>154</v>
      </c>
      <c r="G63" s="6">
        <v>7</v>
      </c>
      <c r="H63" s="6">
        <v>21</v>
      </c>
      <c r="I63" s="6">
        <v>28</v>
      </c>
      <c r="J63" s="6">
        <v>6</v>
      </c>
      <c r="K63" s="6">
        <v>4</v>
      </c>
      <c r="L63" s="6">
        <v>12</v>
      </c>
      <c r="M63" s="6">
        <v>3</v>
      </c>
      <c r="N63" s="6">
        <v>10</v>
      </c>
      <c r="O63" s="31"/>
      <c r="P63" s="6">
        <v>2</v>
      </c>
      <c r="Q63" s="6">
        <v>3</v>
      </c>
      <c r="R63" s="7">
        <v>42</v>
      </c>
      <c r="S63" s="6">
        <v>16</v>
      </c>
      <c r="T63" s="6">
        <v>1</v>
      </c>
      <c r="U63" s="6">
        <v>3</v>
      </c>
      <c r="V63" s="6"/>
      <c r="W63" s="6">
        <v>439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4:32" s="9" customFormat="1" ht="26.1" customHeight="1" x14ac:dyDescent="0.4">
      <c r="D64" s="14" t="s">
        <v>92</v>
      </c>
      <c r="E64" s="6">
        <v>183</v>
      </c>
      <c r="F64" s="6">
        <v>194</v>
      </c>
      <c r="G64" s="6">
        <v>5</v>
      </c>
      <c r="H64" s="6">
        <v>45</v>
      </c>
      <c r="I64" s="6">
        <v>31</v>
      </c>
      <c r="J64" s="6">
        <v>1</v>
      </c>
      <c r="K64" s="6">
        <v>4</v>
      </c>
      <c r="L64" s="6">
        <v>5</v>
      </c>
      <c r="M64" s="6">
        <v>3</v>
      </c>
      <c r="N64" s="6">
        <v>18</v>
      </c>
      <c r="O64" s="31"/>
      <c r="P64" s="6">
        <v>7</v>
      </c>
      <c r="Q64" s="6">
        <v>2</v>
      </c>
      <c r="R64" s="7">
        <v>39</v>
      </c>
      <c r="S64" s="6">
        <v>14</v>
      </c>
      <c r="T64" s="6">
        <v>10</v>
      </c>
      <c r="U64" s="6">
        <v>4</v>
      </c>
      <c r="V64" s="6"/>
      <c r="W64" s="6">
        <v>565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4:32" s="13" customFormat="1" ht="26.1" customHeight="1" x14ac:dyDescent="0.4">
      <c r="D65" s="10" t="s">
        <v>93</v>
      </c>
      <c r="E65" s="11">
        <f>IF(AND(E63="",E64=""),"",E63-E64)</f>
        <v>-56</v>
      </c>
      <c r="F65" s="11">
        <f>IF(AND(F63="",F64=""),"",F63-F64)</f>
        <v>-40</v>
      </c>
      <c r="G65" s="11">
        <f t="shared" ref="G65:W65" si="2">IF(AND(G63="",G64=""),"",G63-G64)</f>
        <v>2</v>
      </c>
      <c r="H65" s="11">
        <f t="shared" si="2"/>
        <v>-24</v>
      </c>
      <c r="I65" s="11">
        <f t="shared" si="2"/>
        <v>-3</v>
      </c>
      <c r="J65" s="11">
        <f t="shared" si="2"/>
        <v>5</v>
      </c>
      <c r="K65" s="11">
        <f t="shared" si="2"/>
        <v>0</v>
      </c>
      <c r="L65" s="11">
        <f t="shared" si="2"/>
        <v>7</v>
      </c>
      <c r="M65" s="11">
        <f t="shared" si="2"/>
        <v>0</v>
      </c>
      <c r="N65" s="11">
        <f t="shared" si="2"/>
        <v>-8</v>
      </c>
      <c r="O65" s="29" t="str">
        <f t="shared" si="2"/>
        <v/>
      </c>
      <c r="P65" s="11">
        <f t="shared" si="2"/>
        <v>-5</v>
      </c>
      <c r="Q65" s="11">
        <f t="shared" si="2"/>
        <v>1</v>
      </c>
      <c r="R65" s="11">
        <f t="shared" si="2"/>
        <v>3</v>
      </c>
      <c r="S65" s="11">
        <f t="shared" si="2"/>
        <v>2</v>
      </c>
      <c r="T65" s="11">
        <f t="shared" si="2"/>
        <v>-9</v>
      </c>
      <c r="U65" s="11">
        <f t="shared" si="2"/>
        <v>-1</v>
      </c>
      <c r="V65" s="11" t="str">
        <f t="shared" si="2"/>
        <v/>
      </c>
      <c r="W65" s="11">
        <f t="shared" si="2"/>
        <v>-126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6</v>
      </c>
      <c r="AC4" s="59">
        <v>10</v>
      </c>
      <c r="AD4" s="61">
        <f>AB4-AC4</f>
        <v>-4</v>
      </c>
      <c r="AE4" s="45">
        <f>RANK(AD4,$AD$4:$AD$49)</f>
        <v>36</v>
      </c>
    </row>
    <row r="5" spans="27:31" ht="16.899999999999999" customHeight="1" x14ac:dyDescent="0.4">
      <c r="AA5" s="62" t="s">
        <v>21</v>
      </c>
      <c r="AB5" s="59">
        <v>3</v>
      </c>
      <c r="AC5" s="59"/>
      <c r="AD5" s="63">
        <f t="shared" ref="AD5:AD52" si="0">AB5-AC5</f>
        <v>3</v>
      </c>
      <c r="AE5" s="46">
        <f t="shared" ref="AE5:AE49" si="1">RANK(AD5,$AD$4:$AD$49)</f>
        <v>6</v>
      </c>
    </row>
    <row r="6" spans="27:31" ht="16.899999999999999" customHeight="1" x14ac:dyDescent="0.4">
      <c r="AA6" s="62" t="s">
        <v>22</v>
      </c>
      <c r="AB6" s="59">
        <v>1</v>
      </c>
      <c r="AC6" s="59">
        <v>2</v>
      </c>
      <c r="AD6" s="63">
        <f t="shared" si="0"/>
        <v>-1</v>
      </c>
      <c r="AE6" s="46">
        <f t="shared" si="1"/>
        <v>27</v>
      </c>
    </row>
    <row r="7" spans="27:31" ht="16.899999999999999" customHeight="1" x14ac:dyDescent="0.4">
      <c r="AA7" s="62" t="s">
        <v>11</v>
      </c>
      <c r="AB7" s="59"/>
      <c r="AC7" s="59">
        <v>4</v>
      </c>
      <c r="AD7" s="63">
        <f t="shared" si="0"/>
        <v>-4</v>
      </c>
      <c r="AE7" s="46">
        <f t="shared" si="1"/>
        <v>36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17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17</v>
      </c>
    </row>
    <row r="10" spans="27:31" ht="16.899999999999999" customHeight="1" x14ac:dyDescent="0.4">
      <c r="AA10" s="62" t="s">
        <v>28</v>
      </c>
      <c r="AB10" s="59">
        <v>1</v>
      </c>
      <c r="AC10" s="59"/>
      <c r="AD10" s="63">
        <f t="shared" si="0"/>
        <v>1</v>
      </c>
      <c r="AE10" s="46">
        <f t="shared" si="1"/>
        <v>14</v>
      </c>
    </row>
    <row r="11" spans="27:31" ht="16.899999999999999" customHeight="1" x14ac:dyDescent="0.4">
      <c r="AA11" s="62" t="s">
        <v>31</v>
      </c>
      <c r="AB11" s="59">
        <v>5</v>
      </c>
      <c r="AC11" s="59">
        <v>16</v>
      </c>
      <c r="AD11" s="63">
        <f t="shared" si="0"/>
        <v>-11</v>
      </c>
      <c r="AE11" s="46">
        <f t="shared" si="1"/>
        <v>42</v>
      </c>
    </row>
    <row r="12" spans="27:31" ht="16.899999999999999" customHeight="1" x14ac:dyDescent="0.4">
      <c r="AA12" s="62" t="s">
        <v>30</v>
      </c>
      <c r="AB12" s="59">
        <v>11</v>
      </c>
      <c r="AC12" s="59">
        <v>4</v>
      </c>
      <c r="AD12" s="63">
        <f t="shared" si="0"/>
        <v>7</v>
      </c>
      <c r="AE12" s="46">
        <f t="shared" si="1"/>
        <v>2</v>
      </c>
    </row>
    <row r="13" spans="27:31" ht="16.899999999999999" customHeight="1" x14ac:dyDescent="0.4">
      <c r="AA13" s="62" t="s">
        <v>33</v>
      </c>
      <c r="AB13" s="59">
        <v>7</v>
      </c>
      <c r="AC13" s="59">
        <v>8</v>
      </c>
      <c r="AD13" s="63">
        <f t="shared" si="0"/>
        <v>-1</v>
      </c>
      <c r="AE13" s="46">
        <f t="shared" si="1"/>
        <v>27</v>
      </c>
    </row>
    <row r="14" spans="27:31" ht="16.899999999999999" customHeight="1" x14ac:dyDescent="0.4">
      <c r="AA14" s="62" t="s">
        <v>42</v>
      </c>
      <c r="AB14" s="59">
        <v>15</v>
      </c>
      <c r="AC14" s="59">
        <v>11</v>
      </c>
      <c r="AD14" s="63">
        <f t="shared" si="0"/>
        <v>4</v>
      </c>
      <c r="AE14" s="46">
        <f t="shared" si="1"/>
        <v>4</v>
      </c>
    </row>
    <row r="15" spans="27:31" ht="16.899999999999999" customHeight="1" x14ac:dyDescent="0.4">
      <c r="AA15" s="62" t="s">
        <v>43</v>
      </c>
      <c r="AB15" s="59">
        <v>9</v>
      </c>
      <c r="AC15" s="59">
        <v>6</v>
      </c>
      <c r="AD15" s="63">
        <f t="shared" si="0"/>
        <v>3</v>
      </c>
      <c r="AE15" s="46">
        <f t="shared" si="1"/>
        <v>6</v>
      </c>
    </row>
    <row r="16" spans="27:31" ht="16.899999999999999" customHeight="1" x14ac:dyDescent="0.4">
      <c r="AA16" s="62" t="s">
        <v>49</v>
      </c>
      <c r="AB16" s="59">
        <v>37</v>
      </c>
      <c r="AC16" s="59">
        <v>48</v>
      </c>
      <c r="AD16" s="64">
        <f t="shared" si="0"/>
        <v>-11</v>
      </c>
      <c r="AE16" s="46">
        <f t="shared" si="1"/>
        <v>42</v>
      </c>
    </row>
    <row r="17" spans="27:31" ht="16.899999999999999" customHeight="1" x14ac:dyDescent="0.4">
      <c r="AA17" s="62" t="s">
        <v>48</v>
      </c>
      <c r="AB17" s="59">
        <v>22</v>
      </c>
      <c r="AC17" s="59">
        <v>19</v>
      </c>
      <c r="AD17" s="63">
        <f t="shared" si="0"/>
        <v>3</v>
      </c>
      <c r="AE17" s="46">
        <f t="shared" si="1"/>
        <v>6</v>
      </c>
    </row>
    <row r="18" spans="27:31" ht="16.899999999999999" customHeight="1" x14ac:dyDescent="0.4">
      <c r="AA18" s="62" t="s">
        <v>6</v>
      </c>
      <c r="AB18" s="59">
        <v>2</v>
      </c>
      <c r="AC18" s="59">
        <v>2</v>
      </c>
      <c r="AD18" s="63">
        <f t="shared" si="0"/>
        <v>0</v>
      </c>
      <c r="AE18" s="46">
        <f t="shared" si="1"/>
        <v>17</v>
      </c>
    </row>
    <row r="19" spans="27:31" ht="16.899999999999999" customHeight="1" x14ac:dyDescent="0.4">
      <c r="AA19" s="62" t="s">
        <v>18</v>
      </c>
      <c r="AB19" s="59">
        <v>1</v>
      </c>
      <c r="AC19" s="59">
        <v>1</v>
      </c>
      <c r="AD19" s="63">
        <f t="shared" si="0"/>
        <v>0</v>
      </c>
      <c r="AE19" s="46">
        <f t="shared" si="1"/>
        <v>17</v>
      </c>
    </row>
    <row r="20" spans="27:31" ht="16.899999999999999" customHeight="1" x14ac:dyDescent="0.4">
      <c r="AA20" s="62" t="s">
        <v>8</v>
      </c>
      <c r="AB20" s="59">
        <v>1</v>
      </c>
      <c r="AC20" s="59">
        <v>1</v>
      </c>
      <c r="AD20" s="63">
        <f t="shared" si="0"/>
        <v>0</v>
      </c>
      <c r="AE20" s="46">
        <f t="shared" si="1"/>
        <v>17</v>
      </c>
    </row>
    <row r="21" spans="27:31" ht="16.899999999999999" customHeight="1" x14ac:dyDescent="0.4">
      <c r="AA21" s="62" t="s">
        <v>23</v>
      </c>
      <c r="AB21" s="59"/>
      <c r="AC21" s="59">
        <v>1</v>
      </c>
      <c r="AD21" s="63">
        <f t="shared" si="0"/>
        <v>-1</v>
      </c>
      <c r="AE21" s="46">
        <f t="shared" si="1"/>
        <v>27</v>
      </c>
    </row>
    <row r="22" spans="27:31" ht="16.899999999999999" customHeight="1" x14ac:dyDescent="0.4">
      <c r="AA22" s="62" t="s">
        <v>13</v>
      </c>
      <c r="AB22" s="59">
        <v>1</v>
      </c>
      <c r="AC22" s="59">
        <v>1</v>
      </c>
      <c r="AD22" s="63">
        <f t="shared" si="0"/>
        <v>0</v>
      </c>
      <c r="AE22" s="46">
        <f t="shared" si="1"/>
        <v>17</v>
      </c>
    </row>
    <row r="23" spans="27:31" ht="16.899999999999999" customHeight="1" x14ac:dyDescent="0.4">
      <c r="AA23" s="62" t="s">
        <v>32</v>
      </c>
      <c r="AB23" s="59">
        <v>9</v>
      </c>
      <c r="AC23" s="59">
        <v>8</v>
      </c>
      <c r="AD23" s="63">
        <f t="shared" si="0"/>
        <v>1</v>
      </c>
      <c r="AE23" s="46">
        <f t="shared" si="1"/>
        <v>14</v>
      </c>
    </row>
    <row r="24" spans="27:31" ht="16.899999999999999" customHeight="1" x14ac:dyDescent="0.4">
      <c r="AA24" s="62" t="s">
        <v>19</v>
      </c>
      <c r="AB24" s="59">
        <v>4</v>
      </c>
      <c r="AC24" s="59">
        <v>5</v>
      </c>
      <c r="AD24" s="63">
        <f t="shared" si="0"/>
        <v>-1</v>
      </c>
      <c r="AE24" s="46">
        <f t="shared" si="1"/>
        <v>27</v>
      </c>
    </row>
    <row r="25" spans="27:31" ht="16.899999999999999" customHeight="1" x14ac:dyDescent="0.4">
      <c r="AA25" s="62" t="s">
        <v>14</v>
      </c>
      <c r="AB25" s="59">
        <v>6</v>
      </c>
      <c r="AC25" s="59">
        <v>7</v>
      </c>
      <c r="AD25" s="63">
        <f t="shared" si="0"/>
        <v>-1</v>
      </c>
      <c r="AE25" s="46">
        <f t="shared" si="1"/>
        <v>27</v>
      </c>
    </row>
    <row r="26" spans="27:31" ht="16.899999999999999" customHeight="1" x14ac:dyDescent="0.4">
      <c r="AA26" s="62" t="s">
        <v>45</v>
      </c>
      <c r="AB26" s="59">
        <v>17</v>
      </c>
      <c r="AC26" s="59">
        <v>30</v>
      </c>
      <c r="AD26" s="63">
        <f t="shared" si="0"/>
        <v>-13</v>
      </c>
      <c r="AE26" s="46">
        <f t="shared" si="1"/>
        <v>45</v>
      </c>
    </row>
    <row r="27" spans="27:31" ht="16.899999999999999" customHeight="1" x14ac:dyDescent="0.4">
      <c r="AA27" s="62" t="s">
        <v>37</v>
      </c>
      <c r="AB27" s="59">
        <v>1</v>
      </c>
      <c r="AC27" s="59">
        <v>2</v>
      </c>
      <c r="AD27" s="63">
        <f t="shared" si="0"/>
        <v>-1</v>
      </c>
      <c r="AE27" s="46">
        <f t="shared" si="1"/>
        <v>27</v>
      </c>
    </row>
    <row r="28" spans="27:31" ht="16.899999999999999" customHeight="1" x14ac:dyDescent="0.4">
      <c r="AA28" s="62" t="s">
        <v>35</v>
      </c>
      <c r="AB28" s="59">
        <v>6</v>
      </c>
      <c r="AC28" s="59">
        <v>2</v>
      </c>
      <c r="AD28" s="63">
        <f t="shared" si="0"/>
        <v>4</v>
      </c>
      <c r="AE28" s="46">
        <f t="shared" si="1"/>
        <v>4</v>
      </c>
    </row>
    <row r="29" spans="27:31" ht="16.899999999999999" customHeight="1" x14ac:dyDescent="0.4">
      <c r="AA29" s="62" t="s">
        <v>16</v>
      </c>
      <c r="AB29" s="59">
        <v>4</v>
      </c>
      <c r="AC29" s="59">
        <v>8</v>
      </c>
      <c r="AD29" s="63">
        <f t="shared" si="0"/>
        <v>-4</v>
      </c>
      <c r="AE29" s="46">
        <f t="shared" si="1"/>
        <v>36</v>
      </c>
    </row>
    <row r="30" spans="27:31" ht="16.899999999999999" customHeight="1" x14ac:dyDescent="0.4">
      <c r="AA30" s="62" t="s">
        <v>40</v>
      </c>
      <c r="AB30" s="59">
        <v>33</v>
      </c>
      <c r="AC30" s="59">
        <v>38</v>
      </c>
      <c r="AD30" s="63">
        <f t="shared" si="0"/>
        <v>-5</v>
      </c>
      <c r="AE30" s="46">
        <f t="shared" si="1"/>
        <v>40</v>
      </c>
    </row>
    <row r="31" spans="27:31" ht="16.899999999999999" customHeight="1" x14ac:dyDescent="0.4">
      <c r="AA31" s="62" t="s">
        <v>47</v>
      </c>
      <c r="AB31" s="59">
        <v>28</v>
      </c>
      <c r="AC31" s="59">
        <v>12</v>
      </c>
      <c r="AD31" s="63">
        <f t="shared" si="0"/>
        <v>16</v>
      </c>
      <c r="AE31" s="46">
        <f t="shared" si="1"/>
        <v>1</v>
      </c>
    </row>
    <row r="32" spans="27:31" ht="16.899999999999999" customHeight="1" x14ac:dyDescent="0.4">
      <c r="AA32" s="62" t="s">
        <v>29</v>
      </c>
      <c r="AB32" s="59">
        <v>1</v>
      </c>
      <c r="AC32" s="59">
        <v>1</v>
      </c>
      <c r="AD32" s="63">
        <f t="shared" si="0"/>
        <v>0</v>
      </c>
      <c r="AE32" s="46">
        <f t="shared" si="1"/>
        <v>17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17</v>
      </c>
    </row>
    <row r="34" spans="27:31" ht="16.899999999999999" customHeight="1" x14ac:dyDescent="0.4">
      <c r="AA34" s="62" t="s">
        <v>10</v>
      </c>
      <c r="AB34" s="59">
        <v>4</v>
      </c>
      <c r="AC34" s="59">
        <v>2</v>
      </c>
      <c r="AD34" s="64">
        <f t="shared" si="0"/>
        <v>2</v>
      </c>
      <c r="AE34" s="46">
        <f t="shared" si="1"/>
        <v>11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17</v>
      </c>
    </row>
    <row r="36" spans="27:31" ht="16.899999999999999" customHeight="1" x14ac:dyDescent="0.4">
      <c r="AA36" s="62" t="s">
        <v>38</v>
      </c>
      <c r="AB36" s="59">
        <v>5</v>
      </c>
      <c r="AC36" s="59">
        <v>17</v>
      </c>
      <c r="AD36" s="63">
        <f t="shared" si="0"/>
        <v>-12</v>
      </c>
      <c r="AE36" s="46">
        <f t="shared" si="1"/>
        <v>44</v>
      </c>
    </row>
    <row r="37" spans="27:31" ht="16.899999999999999" customHeight="1" x14ac:dyDescent="0.4">
      <c r="AA37" s="62" t="s">
        <v>41</v>
      </c>
      <c r="AB37" s="59">
        <v>13</v>
      </c>
      <c r="AC37" s="59">
        <v>13</v>
      </c>
      <c r="AD37" s="63">
        <f t="shared" si="0"/>
        <v>0</v>
      </c>
      <c r="AE37" s="46">
        <f t="shared" si="1"/>
        <v>17</v>
      </c>
    </row>
    <row r="38" spans="27:31" ht="16.899999999999999" customHeight="1" x14ac:dyDescent="0.4">
      <c r="AA38" s="62" t="s">
        <v>34</v>
      </c>
      <c r="AB38" s="59">
        <v>4</v>
      </c>
      <c r="AC38" s="59">
        <v>11</v>
      </c>
      <c r="AD38" s="63">
        <f t="shared" si="0"/>
        <v>-7</v>
      </c>
      <c r="AE38" s="46">
        <f t="shared" si="1"/>
        <v>41</v>
      </c>
    </row>
    <row r="39" spans="27:31" ht="16.899999999999999" customHeight="1" x14ac:dyDescent="0.4">
      <c r="AA39" s="62" t="s">
        <v>20</v>
      </c>
      <c r="AB39" s="59">
        <v>1</v>
      </c>
      <c r="AC39" s="59">
        <v>5</v>
      </c>
      <c r="AD39" s="63">
        <f t="shared" si="0"/>
        <v>-4</v>
      </c>
      <c r="AE39" s="46">
        <f t="shared" si="1"/>
        <v>36</v>
      </c>
    </row>
    <row r="40" spans="27:31" ht="16.899999999999999" customHeight="1" x14ac:dyDescent="0.4">
      <c r="AA40" s="62" t="s">
        <v>26</v>
      </c>
      <c r="AB40" s="59">
        <v>2</v>
      </c>
      <c r="AC40" s="59">
        <v>3</v>
      </c>
      <c r="AD40" s="63">
        <f t="shared" si="0"/>
        <v>-1</v>
      </c>
      <c r="AE40" s="46">
        <f t="shared" si="1"/>
        <v>27</v>
      </c>
    </row>
    <row r="41" spans="27:31" ht="16.899999999999999" customHeight="1" x14ac:dyDescent="0.4">
      <c r="AA41" s="62" t="s">
        <v>27</v>
      </c>
      <c r="AB41" s="59"/>
      <c r="AC41" s="59">
        <v>3</v>
      </c>
      <c r="AD41" s="63">
        <f t="shared" si="0"/>
        <v>-3</v>
      </c>
      <c r="AE41" s="46">
        <f t="shared" si="1"/>
        <v>34</v>
      </c>
    </row>
    <row r="42" spans="27:31" ht="16.899999999999999" customHeight="1" x14ac:dyDescent="0.4">
      <c r="AA42" s="62" t="s">
        <v>15</v>
      </c>
      <c r="AB42" s="59">
        <v>4</v>
      </c>
      <c r="AC42" s="59">
        <v>1</v>
      </c>
      <c r="AD42" s="63">
        <f t="shared" si="0"/>
        <v>3</v>
      </c>
      <c r="AE42" s="46">
        <f t="shared" si="1"/>
        <v>6</v>
      </c>
    </row>
    <row r="43" spans="27:31" ht="16.899999999999999" customHeight="1" x14ac:dyDescent="0.4">
      <c r="AA43" s="62" t="s">
        <v>51</v>
      </c>
      <c r="AB43" s="59">
        <v>144</v>
      </c>
      <c r="AC43" s="59">
        <v>189</v>
      </c>
      <c r="AD43" s="63">
        <f t="shared" si="0"/>
        <v>-45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30</v>
      </c>
      <c r="AC44" s="59">
        <v>33</v>
      </c>
      <c r="AD44" s="63">
        <f t="shared" si="0"/>
        <v>-3</v>
      </c>
      <c r="AE44" s="46">
        <f t="shared" si="1"/>
        <v>34</v>
      </c>
    </row>
    <row r="45" spans="27:31" ht="16.899999999999999" customHeight="1" x14ac:dyDescent="0.4">
      <c r="AA45" s="62" t="s">
        <v>39</v>
      </c>
      <c r="AB45" s="59">
        <v>55</v>
      </c>
      <c r="AC45" s="59">
        <v>54</v>
      </c>
      <c r="AD45" s="63">
        <f t="shared" si="0"/>
        <v>1</v>
      </c>
      <c r="AE45" s="46">
        <f t="shared" si="1"/>
        <v>14</v>
      </c>
    </row>
    <row r="46" spans="27:31" ht="16.899999999999999" customHeight="1" x14ac:dyDescent="0.4">
      <c r="AA46" s="62" t="s">
        <v>44</v>
      </c>
      <c r="AB46" s="59">
        <v>24</v>
      </c>
      <c r="AC46" s="59">
        <v>18</v>
      </c>
      <c r="AD46" s="63">
        <f t="shared" si="0"/>
        <v>6</v>
      </c>
      <c r="AE46" s="46">
        <f t="shared" si="1"/>
        <v>3</v>
      </c>
    </row>
    <row r="47" spans="27:31" ht="16.899999999999999" customHeight="1" x14ac:dyDescent="0.4">
      <c r="AA47" s="62" t="s">
        <v>5</v>
      </c>
      <c r="AB47" s="59">
        <v>13</v>
      </c>
      <c r="AC47" s="59">
        <v>11</v>
      </c>
      <c r="AD47" s="63">
        <f t="shared" si="0"/>
        <v>2</v>
      </c>
      <c r="AE47" s="46">
        <f t="shared" si="1"/>
        <v>11</v>
      </c>
    </row>
    <row r="48" spans="27:31" ht="16.899999999999999" customHeight="1" x14ac:dyDescent="0.4">
      <c r="AA48" s="62" t="s">
        <v>24</v>
      </c>
      <c r="AB48" s="59">
        <v>18</v>
      </c>
      <c r="AC48" s="59">
        <v>16</v>
      </c>
      <c r="AD48" s="63">
        <f t="shared" si="0"/>
        <v>2</v>
      </c>
      <c r="AE48" s="46">
        <f t="shared" si="1"/>
        <v>11</v>
      </c>
    </row>
    <row r="49" spans="3:32" ht="16.899999999999999" customHeight="1" thickBot="1" x14ac:dyDescent="0.45">
      <c r="AA49" s="65" t="s">
        <v>9</v>
      </c>
      <c r="AB49" s="75">
        <v>12</v>
      </c>
      <c r="AC49" s="76">
        <v>9</v>
      </c>
      <c r="AD49" s="73">
        <f t="shared" si="0"/>
        <v>3</v>
      </c>
      <c r="AE49" s="47">
        <f t="shared" si="1"/>
        <v>6</v>
      </c>
    </row>
    <row r="50" spans="3:32" ht="16.899999999999999" customHeight="1" thickTop="1" x14ac:dyDescent="0.4">
      <c r="AA50" s="67" t="s">
        <v>4</v>
      </c>
      <c r="AB50" s="77">
        <v>311</v>
      </c>
      <c r="AC50" s="77">
        <v>146</v>
      </c>
      <c r="AD50" s="74">
        <f t="shared" si="0"/>
        <v>165</v>
      </c>
      <c r="AE50" s="39"/>
    </row>
    <row r="51" spans="3:32" ht="16.899999999999999" customHeight="1" thickBot="1" x14ac:dyDescent="0.45">
      <c r="AA51" s="69" t="s">
        <v>50</v>
      </c>
      <c r="AB51" s="78">
        <v>6</v>
      </c>
      <c r="AC51" s="78">
        <v>20</v>
      </c>
      <c r="AD51" s="70">
        <f t="shared" si="0"/>
        <v>-14</v>
      </c>
      <c r="AE51" s="39"/>
    </row>
    <row r="52" spans="3:32" ht="16.899999999999999" customHeight="1" thickBot="1" x14ac:dyDescent="0.45">
      <c r="AA52" s="71" t="s">
        <v>52</v>
      </c>
      <c r="AB52" s="79">
        <v>877</v>
      </c>
      <c r="AC52" s="80">
        <v>798</v>
      </c>
      <c r="AD52" s="72">
        <f t="shared" si="0"/>
        <v>79</v>
      </c>
      <c r="AE52" s="39"/>
    </row>
    <row r="53" spans="3:32" ht="20.100000000000001" customHeight="1" x14ac:dyDescent="0.4">
      <c r="D53" s="105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106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15328</v>
      </c>
      <c r="E55" s="11">
        <v>141</v>
      </c>
      <c r="F55" s="11">
        <v>40136</v>
      </c>
      <c r="G55" s="11">
        <v>19078</v>
      </c>
      <c r="H55" s="11">
        <v>21058</v>
      </c>
      <c r="I55" s="11">
        <v>-395</v>
      </c>
      <c r="J55" s="11">
        <v>1560</v>
      </c>
      <c r="K55" s="11">
        <v>1528</v>
      </c>
      <c r="L55" s="11">
        <v>32</v>
      </c>
      <c r="M55" s="11">
        <v>268</v>
      </c>
      <c r="N55" s="11">
        <v>695</v>
      </c>
      <c r="O55" s="11">
        <v>-427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683</v>
      </c>
      <c r="E60" s="37">
        <v>877</v>
      </c>
      <c r="F60" s="37">
        <v>1560</v>
      </c>
      <c r="G60" s="37">
        <v>50</v>
      </c>
      <c r="H60" s="37">
        <v>420</v>
      </c>
      <c r="I60" s="37">
        <v>470</v>
      </c>
      <c r="J60" s="37">
        <v>730</v>
      </c>
      <c r="K60" s="37">
        <v>798</v>
      </c>
      <c r="L60" s="37">
        <v>1528</v>
      </c>
      <c r="M60" s="37">
        <v>42</v>
      </c>
      <c r="N60" s="37">
        <v>293</v>
      </c>
      <c r="O60" s="37">
        <v>335</v>
      </c>
      <c r="P60" s="37">
        <v>268</v>
      </c>
      <c r="Q60" s="37">
        <v>695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125</v>
      </c>
      <c r="F63" s="6">
        <v>31</v>
      </c>
      <c r="G63" s="6">
        <v>108</v>
      </c>
      <c r="H63" s="6">
        <v>200</v>
      </c>
      <c r="I63" s="6">
        <v>50</v>
      </c>
      <c r="J63" s="6">
        <v>3</v>
      </c>
      <c r="K63" s="6">
        <v>4</v>
      </c>
      <c r="L63" s="6">
        <v>3</v>
      </c>
      <c r="M63" s="6">
        <v>22</v>
      </c>
      <c r="N63" s="6">
        <v>14</v>
      </c>
      <c r="O63" s="6">
        <v>7</v>
      </c>
      <c r="P63" s="31"/>
      <c r="Q63" s="6">
        <v>78</v>
      </c>
      <c r="R63" s="7">
        <v>23</v>
      </c>
      <c r="S63" s="6">
        <v>5</v>
      </c>
      <c r="T63" s="6">
        <v>5</v>
      </c>
      <c r="U63" s="6">
        <v>4</v>
      </c>
      <c r="V63" s="6">
        <v>1</v>
      </c>
      <c r="W63" s="6">
        <v>683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149</v>
      </c>
      <c r="F64" s="6">
        <v>42</v>
      </c>
      <c r="G64" s="6">
        <v>116</v>
      </c>
      <c r="H64" s="6">
        <v>235</v>
      </c>
      <c r="I64" s="6">
        <v>53</v>
      </c>
      <c r="J64" s="6">
        <v>8</v>
      </c>
      <c r="K64" s="6">
        <v>3</v>
      </c>
      <c r="L64" s="6">
        <v>11</v>
      </c>
      <c r="M64" s="6">
        <v>7</v>
      </c>
      <c r="N64" s="6">
        <v>14</v>
      </c>
      <c r="O64" s="6">
        <v>2</v>
      </c>
      <c r="P64" s="31"/>
      <c r="Q64" s="6">
        <v>64</v>
      </c>
      <c r="R64" s="7">
        <v>15</v>
      </c>
      <c r="S64" s="6">
        <v>4</v>
      </c>
      <c r="T64" s="6">
        <v>4</v>
      </c>
      <c r="U64" s="6">
        <v>3</v>
      </c>
      <c r="V64" s="6"/>
      <c r="W64" s="6">
        <v>730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-24</v>
      </c>
      <c r="F65" s="11">
        <f>IF(AND(F63="",F64=""),"",F63-F64)</f>
        <v>-11</v>
      </c>
      <c r="G65" s="11">
        <f t="shared" ref="G65:W65" si="2">IF(AND(G63="",G64=""),"",G63-G64)</f>
        <v>-8</v>
      </c>
      <c r="H65" s="11">
        <f t="shared" si="2"/>
        <v>-35</v>
      </c>
      <c r="I65" s="11">
        <f t="shared" si="2"/>
        <v>-3</v>
      </c>
      <c r="J65" s="11">
        <f t="shared" si="2"/>
        <v>-5</v>
      </c>
      <c r="K65" s="11">
        <f t="shared" si="2"/>
        <v>1</v>
      </c>
      <c r="L65" s="11">
        <f t="shared" si="2"/>
        <v>-8</v>
      </c>
      <c r="M65" s="11">
        <f t="shared" si="2"/>
        <v>15</v>
      </c>
      <c r="N65" s="11">
        <f t="shared" si="2"/>
        <v>0</v>
      </c>
      <c r="O65" s="11">
        <f t="shared" si="2"/>
        <v>5</v>
      </c>
      <c r="P65" s="29" t="str">
        <f t="shared" si="2"/>
        <v/>
      </c>
      <c r="Q65" s="11">
        <f t="shared" si="2"/>
        <v>14</v>
      </c>
      <c r="R65" s="11">
        <f t="shared" si="2"/>
        <v>8</v>
      </c>
      <c r="S65" s="11">
        <f t="shared" si="2"/>
        <v>1</v>
      </c>
      <c r="T65" s="11">
        <f t="shared" si="2"/>
        <v>1</v>
      </c>
      <c r="U65" s="11">
        <f t="shared" si="2"/>
        <v>1</v>
      </c>
      <c r="V65" s="11">
        <f t="shared" si="2"/>
        <v>1</v>
      </c>
      <c r="W65" s="11">
        <f t="shared" si="2"/>
        <v>-47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5</v>
      </c>
      <c r="AC4" s="59">
        <v>4</v>
      </c>
      <c r="AD4" s="61">
        <f>AB4-AC4</f>
        <v>1</v>
      </c>
      <c r="AE4" s="45">
        <f>RANK(AD4,$AD$4:$AD$49)</f>
        <v>11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15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15</v>
      </c>
    </row>
    <row r="7" spans="27:31" ht="16.899999999999999" customHeight="1" x14ac:dyDescent="0.4">
      <c r="AA7" s="62" t="s">
        <v>11</v>
      </c>
      <c r="AB7" s="59"/>
      <c r="AC7" s="59">
        <v>3</v>
      </c>
      <c r="AD7" s="63">
        <f t="shared" si="0"/>
        <v>-3</v>
      </c>
      <c r="AE7" s="46">
        <f t="shared" si="1"/>
        <v>35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15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15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24</v>
      </c>
    </row>
    <row r="11" spans="27:31" ht="16.899999999999999" customHeight="1" x14ac:dyDescent="0.4">
      <c r="AA11" s="62" t="s">
        <v>31</v>
      </c>
      <c r="AB11" s="59">
        <v>2</v>
      </c>
      <c r="AC11" s="59">
        <v>3</v>
      </c>
      <c r="AD11" s="63">
        <f t="shared" si="0"/>
        <v>-1</v>
      </c>
      <c r="AE11" s="46">
        <f t="shared" si="1"/>
        <v>24</v>
      </c>
    </row>
    <row r="12" spans="27:31" ht="16.899999999999999" customHeight="1" x14ac:dyDescent="0.4">
      <c r="AA12" s="62" t="s">
        <v>30</v>
      </c>
      <c r="AB12" s="59">
        <v>1</v>
      </c>
      <c r="AC12" s="59">
        <v>2</v>
      </c>
      <c r="AD12" s="63">
        <f t="shared" si="0"/>
        <v>-1</v>
      </c>
      <c r="AE12" s="46">
        <f t="shared" si="1"/>
        <v>24</v>
      </c>
    </row>
    <row r="13" spans="27:31" ht="16.899999999999999" customHeight="1" x14ac:dyDescent="0.4">
      <c r="AA13" s="62" t="s">
        <v>33</v>
      </c>
      <c r="AB13" s="59">
        <v>2</v>
      </c>
      <c r="AC13" s="59">
        <v>5</v>
      </c>
      <c r="AD13" s="63">
        <f t="shared" si="0"/>
        <v>-3</v>
      </c>
      <c r="AE13" s="46">
        <f t="shared" si="1"/>
        <v>35</v>
      </c>
    </row>
    <row r="14" spans="27:31" ht="16.899999999999999" customHeight="1" x14ac:dyDescent="0.4">
      <c r="AA14" s="62" t="s">
        <v>42</v>
      </c>
      <c r="AB14" s="59">
        <v>9</v>
      </c>
      <c r="AC14" s="59">
        <v>13</v>
      </c>
      <c r="AD14" s="63">
        <f t="shared" si="0"/>
        <v>-4</v>
      </c>
      <c r="AE14" s="46">
        <f t="shared" si="1"/>
        <v>39</v>
      </c>
    </row>
    <row r="15" spans="27:31" ht="16.899999999999999" customHeight="1" x14ac:dyDescent="0.4">
      <c r="AA15" s="62" t="s">
        <v>43</v>
      </c>
      <c r="AB15" s="59">
        <v>13</v>
      </c>
      <c r="AC15" s="59">
        <v>9</v>
      </c>
      <c r="AD15" s="63">
        <f t="shared" si="0"/>
        <v>4</v>
      </c>
      <c r="AE15" s="46">
        <f t="shared" si="1"/>
        <v>2</v>
      </c>
    </row>
    <row r="16" spans="27:31" ht="16.899999999999999" customHeight="1" x14ac:dyDescent="0.4">
      <c r="AA16" s="62" t="s">
        <v>49</v>
      </c>
      <c r="AB16" s="59">
        <v>38</v>
      </c>
      <c r="AC16" s="59">
        <v>33</v>
      </c>
      <c r="AD16" s="64">
        <f t="shared" si="0"/>
        <v>5</v>
      </c>
      <c r="AE16" s="46">
        <f t="shared" si="1"/>
        <v>1</v>
      </c>
    </row>
    <row r="17" spans="27:31" ht="16.899999999999999" customHeight="1" x14ac:dyDescent="0.4">
      <c r="AA17" s="62" t="s">
        <v>48</v>
      </c>
      <c r="AB17" s="59">
        <v>25</v>
      </c>
      <c r="AC17" s="59">
        <v>21</v>
      </c>
      <c r="AD17" s="63">
        <f t="shared" si="0"/>
        <v>4</v>
      </c>
      <c r="AE17" s="46">
        <f t="shared" si="1"/>
        <v>2</v>
      </c>
    </row>
    <row r="18" spans="27:31" ht="16.899999999999999" customHeight="1" x14ac:dyDescent="0.4">
      <c r="AA18" s="62" t="s">
        <v>6</v>
      </c>
      <c r="AB18" s="59"/>
      <c r="AC18" s="59"/>
      <c r="AD18" s="63">
        <f t="shared" si="0"/>
        <v>0</v>
      </c>
      <c r="AE18" s="46">
        <f t="shared" si="1"/>
        <v>15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15</v>
      </c>
    </row>
    <row r="20" spans="27:31" ht="16.899999999999999" customHeight="1" x14ac:dyDescent="0.4">
      <c r="AA20" s="62" t="s">
        <v>8</v>
      </c>
      <c r="AB20" s="59">
        <v>2</v>
      </c>
      <c r="AC20" s="59">
        <v>3</v>
      </c>
      <c r="AD20" s="63">
        <f t="shared" si="0"/>
        <v>-1</v>
      </c>
      <c r="AE20" s="46">
        <f t="shared" si="1"/>
        <v>24</v>
      </c>
    </row>
    <row r="21" spans="27:31" ht="16.899999999999999" customHeight="1" x14ac:dyDescent="0.4">
      <c r="AA21" s="62" t="s">
        <v>23</v>
      </c>
      <c r="AB21" s="59">
        <v>1</v>
      </c>
      <c r="AC21" s="59">
        <v>2</v>
      </c>
      <c r="AD21" s="63">
        <f t="shared" si="0"/>
        <v>-1</v>
      </c>
      <c r="AE21" s="46">
        <f t="shared" si="1"/>
        <v>24</v>
      </c>
    </row>
    <row r="22" spans="27:31" ht="16.899999999999999" customHeight="1" x14ac:dyDescent="0.4">
      <c r="AA22" s="62" t="s">
        <v>13</v>
      </c>
      <c r="AB22" s="59"/>
      <c r="AC22" s="59">
        <v>1</v>
      </c>
      <c r="AD22" s="63">
        <f t="shared" si="0"/>
        <v>-1</v>
      </c>
      <c r="AE22" s="46">
        <f t="shared" si="1"/>
        <v>24</v>
      </c>
    </row>
    <row r="23" spans="27:31" ht="16.899999999999999" customHeight="1" x14ac:dyDescent="0.4">
      <c r="AA23" s="62" t="s">
        <v>32</v>
      </c>
      <c r="AB23" s="59">
        <v>4</v>
      </c>
      <c r="AC23" s="59">
        <v>10</v>
      </c>
      <c r="AD23" s="63">
        <f t="shared" si="0"/>
        <v>-6</v>
      </c>
      <c r="AE23" s="46">
        <f t="shared" si="1"/>
        <v>41</v>
      </c>
    </row>
    <row r="24" spans="27:31" ht="16.899999999999999" customHeight="1" x14ac:dyDescent="0.4">
      <c r="AA24" s="62" t="s">
        <v>19</v>
      </c>
      <c r="AB24" s="59">
        <v>1</v>
      </c>
      <c r="AC24" s="59">
        <v>4</v>
      </c>
      <c r="AD24" s="63">
        <f t="shared" si="0"/>
        <v>-3</v>
      </c>
      <c r="AE24" s="46">
        <f t="shared" si="1"/>
        <v>35</v>
      </c>
    </row>
    <row r="25" spans="27:31" ht="16.899999999999999" customHeight="1" x14ac:dyDescent="0.4">
      <c r="AA25" s="62" t="s">
        <v>14</v>
      </c>
      <c r="AB25" s="59">
        <v>6</v>
      </c>
      <c r="AC25" s="59">
        <v>9</v>
      </c>
      <c r="AD25" s="63">
        <f t="shared" si="0"/>
        <v>-3</v>
      </c>
      <c r="AE25" s="46">
        <f t="shared" si="1"/>
        <v>35</v>
      </c>
    </row>
    <row r="26" spans="27:31" ht="16.899999999999999" customHeight="1" x14ac:dyDescent="0.4">
      <c r="AA26" s="62" t="s">
        <v>45</v>
      </c>
      <c r="AB26" s="59">
        <v>21</v>
      </c>
      <c r="AC26" s="59">
        <v>26</v>
      </c>
      <c r="AD26" s="63">
        <f t="shared" si="0"/>
        <v>-5</v>
      </c>
      <c r="AE26" s="46">
        <f t="shared" si="1"/>
        <v>40</v>
      </c>
    </row>
    <row r="27" spans="27:31" ht="16.899999999999999" customHeight="1" x14ac:dyDescent="0.4">
      <c r="AA27" s="62" t="s">
        <v>37</v>
      </c>
      <c r="AB27" s="59">
        <v>1</v>
      </c>
      <c r="AC27" s="59">
        <v>2</v>
      </c>
      <c r="AD27" s="63">
        <f t="shared" si="0"/>
        <v>-1</v>
      </c>
      <c r="AE27" s="46">
        <f t="shared" si="1"/>
        <v>24</v>
      </c>
    </row>
    <row r="28" spans="27:31" ht="16.899999999999999" customHeight="1" x14ac:dyDescent="0.4">
      <c r="AA28" s="62" t="s">
        <v>35</v>
      </c>
      <c r="AB28" s="59">
        <v>5</v>
      </c>
      <c r="AC28" s="59">
        <v>2</v>
      </c>
      <c r="AD28" s="63">
        <f t="shared" si="0"/>
        <v>3</v>
      </c>
      <c r="AE28" s="46">
        <f t="shared" si="1"/>
        <v>7</v>
      </c>
    </row>
    <row r="29" spans="27:31" ht="16.899999999999999" customHeight="1" x14ac:dyDescent="0.4">
      <c r="AA29" s="62" t="s">
        <v>16</v>
      </c>
      <c r="AB29" s="59">
        <v>5</v>
      </c>
      <c r="AC29" s="59">
        <v>1</v>
      </c>
      <c r="AD29" s="63">
        <f t="shared" si="0"/>
        <v>4</v>
      </c>
      <c r="AE29" s="46">
        <f t="shared" si="1"/>
        <v>2</v>
      </c>
    </row>
    <row r="30" spans="27:31" ht="16.899999999999999" customHeight="1" x14ac:dyDescent="0.4">
      <c r="AA30" s="62" t="s">
        <v>40</v>
      </c>
      <c r="AB30" s="59">
        <v>28</v>
      </c>
      <c r="AC30" s="59">
        <v>35</v>
      </c>
      <c r="AD30" s="63">
        <f t="shared" si="0"/>
        <v>-7</v>
      </c>
      <c r="AE30" s="46">
        <f t="shared" si="1"/>
        <v>43</v>
      </c>
    </row>
    <row r="31" spans="27:31" ht="16.899999999999999" customHeight="1" x14ac:dyDescent="0.4">
      <c r="AA31" s="62" t="s">
        <v>47</v>
      </c>
      <c r="AB31" s="59">
        <v>10</v>
      </c>
      <c r="AC31" s="59">
        <v>9</v>
      </c>
      <c r="AD31" s="63">
        <f t="shared" si="0"/>
        <v>1</v>
      </c>
      <c r="AE31" s="46">
        <f t="shared" si="1"/>
        <v>11</v>
      </c>
    </row>
    <row r="32" spans="27:31" ht="16.899999999999999" customHeight="1" x14ac:dyDescent="0.4">
      <c r="AA32" s="62" t="s">
        <v>29</v>
      </c>
      <c r="AB32" s="59">
        <v>5</v>
      </c>
      <c r="AC32" s="59">
        <v>4</v>
      </c>
      <c r="AD32" s="63">
        <f t="shared" si="0"/>
        <v>1</v>
      </c>
      <c r="AE32" s="46">
        <f t="shared" si="1"/>
        <v>11</v>
      </c>
    </row>
    <row r="33" spans="27:31" ht="16.899999999999999" customHeight="1" x14ac:dyDescent="0.4">
      <c r="AA33" s="62" t="s">
        <v>17</v>
      </c>
      <c r="AB33" s="59">
        <v>1</v>
      </c>
      <c r="AC33" s="59">
        <v>1</v>
      </c>
      <c r="AD33" s="63">
        <f t="shared" si="0"/>
        <v>0</v>
      </c>
      <c r="AE33" s="46">
        <f t="shared" si="1"/>
        <v>15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15</v>
      </c>
    </row>
    <row r="35" spans="27:31" ht="16.899999999999999" customHeight="1" x14ac:dyDescent="0.4">
      <c r="AA35" s="62" t="s">
        <v>25</v>
      </c>
      <c r="AB35" s="59">
        <v>1</v>
      </c>
      <c r="AC35" s="59">
        <v>3</v>
      </c>
      <c r="AD35" s="63">
        <f t="shared" si="0"/>
        <v>-2</v>
      </c>
      <c r="AE35" s="46">
        <f t="shared" si="1"/>
        <v>33</v>
      </c>
    </row>
    <row r="36" spans="27:31" ht="16.899999999999999" customHeight="1" x14ac:dyDescent="0.4">
      <c r="AA36" s="62" t="s">
        <v>38</v>
      </c>
      <c r="AB36" s="59"/>
      <c r="AC36" s="59">
        <v>2</v>
      </c>
      <c r="AD36" s="63">
        <f t="shared" si="0"/>
        <v>-2</v>
      </c>
      <c r="AE36" s="46">
        <f t="shared" si="1"/>
        <v>33</v>
      </c>
    </row>
    <row r="37" spans="27:31" ht="16.899999999999999" customHeight="1" x14ac:dyDescent="0.4">
      <c r="AA37" s="62" t="s">
        <v>41</v>
      </c>
      <c r="AB37" s="59">
        <v>13</v>
      </c>
      <c r="AC37" s="59">
        <v>9</v>
      </c>
      <c r="AD37" s="63">
        <f t="shared" si="0"/>
        <v>4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2</v>
      </c>
      <c r="AC38" s="59">
        <v>18</v>
      </c>
      <c r="AD38" s="63">
        <f t="shared" si="0"/>
        <v>-16</v>
      </c>
      <c r="AE38" s="46">
        <f t="shared" si="1"/>
        <v>44</v>
      </c>
    </row>
    <row r="39" spans="27:31" ht="16.899999999999999" customHeight="1" x14ac:dyDescent="0.4">
      <c r="AA39" s="62" t="s">
        <v>20</v>
      </c>
      <c r="AB39" s="59">
        <v>3</v>
      </c>
      <c r="AC39" s="59"/>
      <c r="AD39" s="63">
        <f t="shared" si="0"/>
        <v>3</v>
      </c>
      <c r="AE39" s="46">
        <f t="shared" si="1"/>
        <v>7</v>
      </c>
    </row>
    <row r="40" spans="27:31" ht="16.899999999999999" customHeight="1" x14ac:dyDescent="0.4">
      <c r="AA40" s="62" t="s">
        <v>26</v>
      </c>
      <c r="AB40" s="59"/>
      <c r="AC40" s="59">
        <v>1</v>
      </c>
      <c r="AD40" s="63">
        <f t="shared" si="0"/>
        <v>-1</v>
      </c>
      <c r="AE40" s="46">
        <f t="shared" si="1"/>
        <v>24</v>
      </c>
    </row>
    <row r="41" spans="27:31" ht="16.899999999999999" customHeight="1" x14ac:dyDescent="0.4">
      <c r="AA41" s="62" t="s">
        <v>27</v>
      </c>
      <c r="AB41" s="59">
        <v>1</v>
      </c>
      <c r="AC41" s="59"/>
      <c r="AD41" s="63">
        <f t="shared" si="0"/>
        <v>1</v>
      </c>
      <c r="AE41" s="46">
        <f t="shared" si="1"/>
        <v>11</v>
      </c>
    </row>
    <row r="42" spans="27:31" ht="16.899999999999999" customHeight="1" x14ac:dyDescent="0.4">
      <c r="AA42" s="62" t="s">
        <v>15</v>
      </c>
      <c r="AB42" s="59">
        <v>2</v>
      </c>
      <c r="AC42" s="59"/>
      <c r="AD42" s="63">
        <f t="shared" si="0"/>
        <v>2</v>
      </c>
      <c r="AE42" s="46">
        <f t="shared" si="1"/>
        <v>9</v>
      </c>
    </row>
    <row r="43" spans="27:31" ht="16.899999999999999" customHeight="1" x14ac:dyDescent="0.4">
      <c r="AA43" s="62" t="s">
        <v>51</v>
      </c>
      <c r="AB43" s="59">
        <v>105</v>
      </c>
      <c r="AC43" s="59">
        <v>143</v>
      </c>
      <c r="AD43" s="63">
        <f t="shared" si="0"/>
        <v>-38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13</v>
      </c>
      <c r="AC44" s="59">
        <v>31</v>
      </c>
      <c r="AD44" s="63">
        <f t="shared" si="0"/>
        <v>-18</v>
      </c>
      <c r="AE44" s="46">
        <f t="shared" si="1"/>
        <v>45</v>
      </c>
    </row>
    <row r="45" spans="27:31" ht="16.899999999999999" customHeight="1" x14ac:dyDescent="0.4">
      <c r="AA45" s="62" t="s">
        <v>39</v>
      </c>
      <c r="AB45" s="59">
        <v>47</v>
      </c>
      <c r="AC45" s="59">
        <v>53</v>
      </c>
      <c r="AD45" s="63">
        <f t="shared" si="0"/>
        <v>-6</v>
      </c>
      <c r="AE45" s="46">
        <f t="shared" si="1"/>
        <v>41</v>
      </c>
    </row>
    <row r="46" spans="27:31" ht="16.899999999999999" customHeight="1" x14ac:dyDescent="0.4">
      <c r="AA46" s="62" t="s">
        <v>44</v>
      </c>
      <c r="AB46" s="59">
        <v>9</v>
      </c>
      <c r="AC46" s="59">
        <v>5</v>
      </c>
      <c r="AD46" s="63">
        <f t="shared" si="0"/>
        <v>4</v>
      </c>
      <c r="AE46" s="46">
        <f t="shared" si="1"/>
        <v>2</v>
      </c>
    </row>
    <row r="47" spans="27:31" ht="16.899999999999999" customHeight="1" x14ac:dyDescent="0.4">
      <c r="AA47" s="62" t="s">
        <v>5</v>
      </c>
      <c r="AB47" s="59">
        <v>4</v>
      </c>
      <c r="AC47" s="59">
        <v>5</v>
      </c>
      <c r="AD47" s="63">
        <f t="shared" si="0"/>
        <v>-1</v>
      </c>
      <c r="AE47" s="46">
        <f t="shared" si="1"/>
        <v>24</v>
      </c>
    </row>
    <row r="48" spans="27:31" ht="16.899999999999999" customHeight="1" x14ac:dyDescent="0.4">
      <c r="AA48" s="62" t="s">
        <v>24</v>
      </c>
      <c r="AB48" s="59">
        <v>14</v>
      </c>
      <c r="AC48" s="59">
        <v>14</v>
      </c>
      <c r="AD48" s="63">
        <f t="shared" si="0"/>
        <v>0</v>
      </c>
      <c r="AE48" s="46">
        <f t="shared" si="1"/>
        <v>15</v>
      </c>
    </row>
    <row r="49" spans="4:32" ht="16.899999999999999" customHeight="1" thickBot="1" x14ac:dyDescent="0.45">
      <c r="AA49" s="65" t="s">
        <v>9</v>
      </c>
      <c r="AB49" s="75">
        <v>3</v>
      </c>
      <c r="AC49" s="76">
        <v>1</v>
      </c>
      <c r="AD49" s="73">
        <f t="shared" si="0"/>
        <v>2</v>
      </c>
      <c r="AE49" s="47">
        <f t="shared" si="1"/>
        <v>9</v>
      </c>
    </row>
    <row r="50" spans="4:32" ht="16.899999999999999" customHeight="1" thickTop="1" x14ac:dyDescent="0.4">
      <c r="AA50" s="67" t="s">
        <v>4</v>
      </c>
      <c r="AB50" s="77">
        <v>57</v>
      </c>
      <c r="AC50" s="77">
        <v>82</v>
      </c>
      <c r="AD50" s="74">
        <f t="shared" si="0"/>
        <v>-25</v>
      </c>
      <c r="AE50" s="39"/>
    </row>
    <row r="51" spans="4:32" ht="16.899999999999999" customHeight="1" thickBot="1" x14ac:dyDescent="0.45">
      <c r="AA51" s="69" t="s">
        <v>50</v>
      </c>
      <c r="AB51" s="78">
        <v>3</v>
      </c>
      <c r="AC51" s="78">
        <v>20</v>
      </c>
      <c r="AD51" s="70">
        <f t="shared" si="0"/>
        <v>-17</v>
      </c>
      <c r="AE51" s="39"/>
    </row>
    <row r="52" spans="4:32" ht="16.899999999999999" customHeight="1" thickBot="1" x14ac:dyDescent="0.45">
      <c r="AA52" s="71" t="s">
        <v>52</v>
      </c>
      <c r="AB52" s="79">
        <v>462</v>
      </c>
      <c r="AC52" s="80">
        <v>590</v>
      </c>
      <c r="AD52" s="72">
        <f t="shared" si="0"/>
        <v>-128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15742</v>
      </c>
      <c r="E55" s="11">
        <v>-74</v>
      </c>
      <c r="F55" s="11">
        <v>40273</v>
      </c>
      <c r="G55" s="11">
        <v>18697</v>
      </c>
      <c r="H55" s="11">
        <v>21576</v>
      </c>
      <c r="I55" s="11">
        <v>-891</v>
      </c>
      <c r="J55" s="11">
        <v>928</v>
      </c>
      <c r="K55" s="11">
        <v>1120</v>
      </c>
      <c r="L55" s="11">
        <v>-192</v>
      </c>
      <c r="M55" s="11">
        <v>200</v>
      </c>
      <c r="N55" s="11">
        <v>899</v>
      </c>
      <c r="O55" s="11">
        <v>-699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466</v>
      </c>
      <c r="E60" s="37">
        <v>462</v>
      </c>
      <c r="F60" s="37">
        <v>928</v>
      </c>
      <c r="G60" s="37">
        <v>63</v>
      </c>
      <c r="H60" s="37">
        <v>110</v>
      </c>
      <c r="I60" s="37">
        <v>173</v>
      </c>
      <c r="J60" s="37">
        <v>530</v>
      </c>
      <c r="K60" s="37">
        <v>590</v>
      </c>
      <c r="L60" s="37">
        <v>1120</v>
      </c>
      <c r="M60" s="37">
        <v>14</v>
      </c>
      <c r="N60" s="37">
        <v>147</v>
      </c>
      <c r="O60" s="37">
        <v>161</v>
      </c>
      <c r="P60" s="37">
        <v>200</v>
      </c>
      <c r="Q60" s="37">
        <v>899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s="9" customFormat="1" ht="26.1" customHeight="1" x14ac:dyDescent="0.4">
      <c r="D63" s="14" t="s">
        <v>91</v>
      </c>
      <c r="E63" s="6">
        <v>76</v>
      </c>
      <c r="F63" s="6">
        <v>28</v>
      </c>
      <c r="G63" s="6">
        <v>111</v>
      </c>
      <c r="H63" s="6">
        <v>95</v>
      </c>
      <c r="I63" s="6">
        <v>37</v>
      </c>
      <c r="J63" s="6">
        <v>1</v>
      </c>
      <c r="K63" s="6">
        <v>2</v>
      </c>
      <c r="L63" s="6">
        <v>12</v>
      </c>
      <c r="M63" s="6">
        <v>8</v>
      </c>
      <c r="N63" s="6">
        <v>11</v>
      </c>
      <c r="O63" s="6">
        <v>2</v>
      </c>
      <c r="P63" s="6">
        <v>64</v>
      </c>
      <c r="Q63" s="31"/>
      <c r="R63" s="7">
        <v>8</v>
      </c>
      <c r="S63" s="6">
        <v>11</v>
      </c>
      <c r="T63" s="6"/>
      <c r="U63" s="6"/>
      <c r="V63" s="6"/>
      <c r="W63" s="6">
        <v>466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4:32" s="9" customFormat="1" ht="26.1" customHeight="1" x14ac:dyDescent="0.4">
      <c r="D64" s="14" t="s">
        <v>92</v>
      </c>
      <c r="E64" s="6">
        <v>94</v>
      </c>
      <c r="F64" s="6">
        <v>43</v>
      </c>
      <c r="G64" s="6">
        <v>161</v>
      </c>
      <c r="H64" s="6">
        <v>74</v>
      </c>
      <c r="I64" s="6">
        <v>45</v>
      </c>
      <c r="J64" s="6">
        <v>2</v>
      </c>
      <c r="K64" s="6">
        <v>3</v>
      </c>
      <c r="L64" s="6">
        <v>3</v>
      </c>
      <c r="M64" s="6">
        <v>1</v>
      </c>
      <c r="N64" s="6">
        <v>5</v>
      </c>
      <c r="O64" s="6">
        <v>3</v>
      </c>
      <c r="P64" s="6">
        <v>79</v>
      </c>
      <c r="Q64" s="31"/>
      <c r="R64" s="7">
        <v>11</v>
      </c>
      <c r="S64" s="6">
        <v>3</v>
      </c>
      <c r="T64" s="6">
        <v>3</v>
      </c>
      <c r="U64" s="6"/>
      <c r="V64" s="6"/>
      <c r="W64" s="6">
        <v>530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4:32" s="13" customFormat="1" ht="26.1" customHeight="1" x14ac:dyDescent="0.4">
      <c r="D65" s="10" t="s">
        <v>93</v>
      </c>
      <c r="E65" s="11">
        <f>IF(AND(E63="",E64=""),"",E63-E64)</f>
        <v>-18</v>
      </c>
      <c r="F65" s="11">
        <f>IF(AND(F63="",F64=""),"",F63-F64)</f>
        <v>-15</v>
      </c>
      <c r="G65" s="11">
        <f t="shared" ref="G65:W65" si="2">IF(AND(G63="",G64=""),"",G63-G64)</f>
        <v>-50</v>
      </c>
      <c r="H65" s="11">
        <f t="shared" si="2"/>
        <v>21</v>
      </c>
      <c r="I65" s="11">
        <f t="shared" si="2"/>
        <v>-8</v>
      </c>
      <c r="J65" s="11">
        <f t="shared" si="2"/>
        <v>-1</v>
      </c>
      <c r="K65" s="11">
        <f t="shared" si="2"/>
        <v>-1</v>
      </c>
      <c r="L65" s="11">
        <f t="shared" si="2"/>
        <v>9</v>
      </c>
      <c r="M65" s="11">
        <f t="shared" si="2"/>
        <v>7</v>
      </c>
      <c r="N65" s="11">
        <f t="shared" si="2"/>
        <v>6</v>
      </c>
      <c r="O65" s="11">
        <f t="shared" si="2"/>
        <v>-1</v>
      </c>
      <c r="P65" s="11">
        <f t="shared" si="2"/>
        <v>-15</v>
      </c>
      <c r="Q65" s="29" t="str">
        <f t="shared" si="2"/>
        <v/>
      </c>
      <c r="R65" s="11">
        <f t="shared" si="2"/>
        <v>-3</v>
      </c>
      <c r="S65" s="11">
        <f t="shared" si="2"/>
        <v>8</v>
      </c>
      <c r="T65" s="11">
        <f t="shared" si="2"/>
        <v>-3</v>
      </c>
      <c r="U65" s="11" t="str">
        <f t="shared" si="2"/>
        <v/>
      </c>
      <c r="V65" s="11" t="str">
        <f t="shared" si="2"/>
        <v/>
      </c>
      <c r="W65" s="11">
        <f t="shared" si="2"/>
        <v>-64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15</v>
      </c>
      <c r="AC4" s="59">
        <v>4</v>
      </c>
      <c r="AD4" s="61">
        <f>AB4-AC4</f>
        <v>11</v>
      </c>
      <c r="AE4" s="45">
        <f>RANK(AD4,$AD$4:$AD$49)</f>
        <v>1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14</v>
      </c>
    </row>
    <row r="6" spans="27:31" ht="16.899999999999999" customHeight="1" x14ac:dyDescent="0.4">
      <c r="AA6" s="62" t="s">
        <v>22</v>
      </c>
      <c r="AB6" s="59"/>
      <c r="AC6" s="59">
        <v>3</v>
      </c>
      <c r="AD6" s="63">
        <f t="shared" si="0"/>
        <v>-3</v>
      </c>
      <c r="AE6" s="46">
        <f t="shared" si="1"/>
        <v>27</v>
      </c>
    </row>
    <row r="7" spans="27:31" ht="16.899999999999999" customHeight="1" x14ac:dyDescent="0.4">
      <c r="AA7" s="62" t="s">
        <v>11</v>
      </c>
      <c r="AB7" s="59">
        <v>6</v>
      </c>
      <c r="AC7" s="59">
        <v>4</v>
      </c>
      <c r="AD7" s="63">
        <f t="shared" si="0"/>
        <v>2</v>
      </c>
      <c r="AE7" s="46">
        <f t="shared" si="1"/>
        <v>3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14</v>
      </c>
    </row>
    <row r="9" spans="27:31" ht="16.899999999999999" customHeight="1" x14ac:dyDescent="0.4">
      <c r="AA9" s="62" t="s">
        <v>7</v>
      </c>
      <c r="AB9" s="59">
        <v>2</v>
      </c>
      <c r="AC9" s="59"/>
      <c r="AD9" s="63">
        <f t="shared" si="0"/>
        <v>2</v>
      </c>
      <c r="AE9" s="46">
        <f t="shared" si="1"/>
        <v>3</v>
      </c>
    </row>
    <row r="10" spans="27:31" ht="16.899999999999999" customHeight="1" x14ac:dyDescent="0.4">
      <c r="AA10" s="62" t="s">
        <v>28</v>
      </c>
      <c r="AB10" s="59">
        <v>1</v>
      </c>
      <c r="AC10" s="59">
        <v>1</v>
      </c>
      <c r="AD10" s="63">
        <f t="shared" si="0"/>
        <v>0</v>
      </c>
      <c r="AE10" s="46">
        <f t="shared" si="1"/>
        <v>14</v>
      </c>
    </row>
    <row r="11" spans="27:31" ht="16.899999999999999" customHeight="1" x14ac:dyDescent="0.4">
      <c r="AA11" s="62" t="s">
        <v>31</v>
      </c>
      <c r="AB11" s="59">
        <v>1</v>
      </c>
      <c r="AC11" s="59">
        <v>13</v>
      </c>
      <c r="AD11" s="63">
        <f t="shared" si="0"/>
        <v>-12</v>
      </c>
      <c r="AE11" s="46">
        <f t="shared" si="1"/>
        <v>36</v>
      </c>
    </row>
    <row r="12" spans="27:31" ht="16.899999999999999" customHeight="1" x14ac:dyDescent="0.4">
      <c r="AA12" s="62" t="s">
        <v>30</v>
      </c>
      <c r="AB12" s="59"/>
      <c r="AC12" s="59">
        <v>5</v>
      </c>
      <c r="AD12" s="63">
        <f t="shared" si="0"/>
        <v>-5</v>
      </c>
      <c r="AE12" s="46">
        <f t="shared" si="1"/>
        <v>33</v>
      </c>
    </row>
    <row r="13" spans="27:31" ht="16.899999999999999" customHeight="1" x14ac:dyDescent="0.4">
      <c r="AA13" s="62" t="s">
        <v>33</v>
      </c>
      <c r="AB13" s="59">
        <v>1</v>
      </c>
      <c r="AC13" s="59">
        <v>2</v>
      </c>
      <c r="AD13" s="63">
        <f t="shared" si="0"/>
        <v>-1</v>
      </c>
      <c r="AE13" s="46">
        <f t="shared" si="1"/>
        <v>21</v>
      </c>
    </row>
    <row r="14" spans="27:31" ht="16.899999999999999" customHeight="1" x14ac:dyDescent="0.4">
      <c r="AA14" s="62" t="s">
        <v>42</v>
      </c>
      <c r="AB14" s="59">
        <v>13</v>
      </c>
      <c r="AC14" s="59">
        <v>11</v>
      </c>
      <c r="AD14" s="63">
        <f t="shared" si="0"/>
        <v>2</v>
      </c>
      <c r="AE14" s="46">
        <f t="shared" si="1"/>
        <v>3</v>
      </c>
    </row>
    <row r="15" spans="27:31" ht="16.899999999999999" customHeight="1" x14ac:dyDescent="0.4">
      <c r="AA15" s="62" t="s">
        <v>43</v>
      </c>
      <c r="AB15" s="59">
        <v>9</v>
      </c>
      <c r="AC15" s="59">
        <v>21</v>
      </c>
      <c r="AD15" s="63">
        <f t="shared" si="0"/>
        <v>-12</v>
      </c>
      <c r="AE15" s="46">
        <f t="shared" si="1"/>
        <v>36</v>
      </c>
    </row>
    <row r="16" spans="27:31" ht="16.899999999999999" customHeight="1" x14ac:dyDescent="0.4">
      <c r="AA16" s="62" t="s">
        <v>49</v>
      </c>
      <c r="AB16" s="59">
        <v>59</v>
      </c>
      <c r="AC16" s="59">
        <v>86</v>
      </c>
      <c r="AD16" s="64">
        <f t="shared" si="0"/>
        <v>-27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28</v>
      </c>
      <c r="AC17" s="59">
        <v>30</v>
      </c>
      <c r="AD17" s="63">
        <f t="shared" si="0"/>
        <v>-2</v>
      </c>
      <c r="AE17" s="46">
        <f t="shared" si="1"/>
        <v>24</v>
      </c>
    </row>
    <row r="18" spans="27:31" ht="16.899999999999999" customHeight="1" x14ac:dyDescent="0.4">
      <c r="AA18" s="62" t="s">
        <v>6</v>
      </c>
      <c r="AB18" s="59">
        <v>3</v>
      </c>
      <c r="AC18" s="59">
        <v>1</v>
      </c>
      <c r="AD18" s="63">
        <f t="shared" si="0"/>
        <v>2</v>
      </c>
      <c r="AE18" s="46">
        <f t="shared" si="1"/>
        <v>3</v>
      </c>
    </row>
    <row r="19" spans="27:31" ht="16.899999999999999" customHeight="1" x14ac:dyDescent="0.4">
      <c r="AA19" s="62" t="s">
        <v>18</v>
      </c>
      <c r="AB19" s="59"/>
      <c r="AC19" s="59">
        <v>1</v>
      </c>
      <c r="AD19" s="63">
        <f t="shared" si="0"/>
        <v>-1</v>
      </c>
      <c r="AE19" s="46">
        <f t="shared" si="1"/>
        <v>21</v>
      </c>
    </row>
    <row r="20" spans="27:31" ht="16.899999999999999" customHeight="1" x14ac:dyDescent="0.4">
      <c r="AA20" s="62" t="s">
        <v>8</v>
      </c>
      <c r="AB20" s="59"/>
      <c r="AC20" s="59">
        <v>3</v>
      </c>
      <c r="AD20" s="63">
        <f t="shared" si="0"/>
        <v>-3</v>
      </c>
      <c r="AE20" s="46">
        <f t="shared" si="1"/>
        <v>27</v>
      </c>
    </row>
    <row r="21" spans="27:31" ht="16.899999999999999" customHeight="1" x14ac:dyDescent="0.4">
      <c r="AA21" s="62" t="s">
        <v>23</v>
      </c>
      <c r="AB21" s="59">
        <v>1</v>
      </c>
      <c r="AC21" s="59"/>
      <c r="AD21" s="63">
        <f t="shared" si="0"/>
        <v>1</v>
      </c>
      <c r="AE21" s="46">
        <f t="shared" si="1"/>
        <v>9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14</v>
      </c>
    </row>
    <row r="23" spans="27:31" ht="16.899999999999999" customHeight="1" x14ac:dyDescent="0.4">
      <c r="AA23" s="62" t="s">
        <v>32</v>
      </c>
      <c r="AB23" s="59"/>
      <c r="AC23" s="59">
        <v>3</v>
      </c>
      <c r="AD23" s="63">
        <f t="shared" si="0"/>
        <v>-3</v>
      </c>
      <c r="AE23" s="46">
        <f t="shared" si="1"/>
        <v>27</v>
      </c>
    </row>
    <row r="24" spans="27:31" ht="16.899999999999999" customHeight="1" x14ac:dyDescent="0.4">
      <c r="AA24" s="62" t="s">
        <v>19</v>
      </c>
      <c r="AB24" s="59">
        <v>1</v>
      </c>
      <c r="AC24" s="59">
        <v>1</v>
      </c>
      <c r="AD24" s="63">
        <f t="shared" si="0"/>
        <v>0</v>
      </c>
      <c r="AE24" s="46">
        <f t="shared" si="1"/>
        <v>14</v>
      </c>
    </row>
    <row r="25" spans="27:31" ht="16.899999999999999" customHeight="1" x14ac:dyDescent="0.4">
      <c r="AA25" s="62" t="s">
        <v>14</v>
      </c>
      <c r="AB25" s="59"/>
      <c r="AC25" s="59">
        <v>8</v>
      </c>
      <c r="AD25" s="63">
        <f t="shared" si="0"/>
        <v>-8</v>
      </c>
      <c r="AE25" s="46">
        <f t="shared" si="1"/>
        <v>35</v>
      </c>
    </row>
    <row r="26" spans="27:31" ht="16.899999999999999" customHeight="1" x14ac:dyDescent="0.4">
      <c r="AA26" s="62" t="s">
        <v>45</v>
      </c>
      <c r="AB26" s="59">
        <v>13</v>
      </c>
      <c r="AC26" s="59">
        <v>16</v>
      </c>
      <c r="AD26" s="63">
        <f t="shared" si="0"/>
        <v>-3</v>
      </c>
      <c r="AE26" s="46">
        <f t="shared" si="1"/>
        <v>27</v>
      </c>
    </row>
    <row r="27" spans="27:31" ht="16.899999999999999" customHeight="1" x14ac:dyDescent="0.4">
      <c r="AA27" s="62" t="s">
        <v>37</v>
      </c>
      <c r="AB27" s="59">
        <v>3</v>
      </c>
      <c r="AC27" s="59">
        <v>2</v>
      </c>
      <c r="AD27" s="63">
        <f t="shared" si="0"/>
        <v>1</v>
      </c>
      <c r="AE27" s="46">
        <f t="shared" si="1"/>
        <v>9</v>
      </c>
    </row>
    <row r="28" spans="27:31" ht="16.899999999999999" customHeight="1" x14ac:dyDescent="0.4">
      <c r="AA28" s="62" t="s">
        <v>35</v>
      </c>
      <c r="AB28" s="59">
        <v>2</v>
      </c>
      <c r="AC28" s="59">
        <v>5</v>
      </c>
      <c r="AD28" s="63">
        <f t="shared" si="0"/>
        <v>-3</v>
      </c>
      <c r="AE28" s="46">
        <f t="shared" si="1"/>
        <v>27</v>
      </c>
    </row>
    <row r="29" spans="27:31" ht="16.899999999999999" customHeight="1" x14ac:dyDescent="0.4">
      <c r="AA29" s="62" t="s">
        <v>16</v>
      </c>
      <c r="AB29" s="59">
        <v>10</v>
      </c>
      <c r="AC29" s="59">
        <v>9</v>
      </c>
      <c r="AD29" s="63">
        <f t="shared" si="0"/>
        <v>1</v>
      </c>
      <c r="AE29" s="46">
        <f t="shared" si="1"/>
        <v>9</v>
      </c>
    </row>
    <row r="30" spans="27:31" ht="16.899999999999999" customHeight="1" x14ac:dyDescent="0.4">
      <c r="AA30" s="62" t="s">
        <v>40</v>
      </c>
      <c r="AB30" s="59">
        <v>19</v>
      </c>
      <c r="AC30" s="59">
        <v>32</v>
      </c>
      <c r="AD30" s="63">
        <f t="shared" si="0"/>
        <v>-13</v>
      </c>
      <c r="AE30" s="46">
        <f t="shared" si="1"/>
        <v>39</v>
      </c>
    </row>
    <row r="31" spans="27:31" ht="16.899999999999999" customHeight="1" x14ac:dyDescent="0.4">
      <c r="AA31" s="62" t="s">
        <v>47</v>
      </c>
      <c r="AB31" s="59">
        <v>11</v>
      </c>
      <c r="AC31" s="59">
        <v>29</v>
      </c>
      <c r="AD31" s="63">
        <f t="shared" si="0"/>
        <v>-18</v>
      </c>
      <c r="AE31" s="46">
        <f t="shared" si="1"/>
        <v>41</v>
      </c>
    </row>
    <row r="32" spans="27:31" ht="16.899999999999999" customHeight="1" x14ac:dyDescent="0.4">
      <c r="AA32" s="62" t="s">
        <v>29</v>
      </c>
      <c r="AB32" s="59">
        <v>2</v>
      </c>
      <c r="AC32" s="59">
        <v>1</v>
      </c>
      <c r="AD32" s="63">
        <f t="shared" si="0"/>
        <v>1</v>
      </c>
      <c r="AE32" s="46">
        <f t="shared" si="1"/>
        <v>9</v>
      </c>
    </row>
    <row r="33" spans="27:31" ht="16.899999999999999" customHeight="1" x14ac:dyDescent="0.4">
      <c r="AA33" s="62" t="s">
        <v>17</v>
      </c>
      <c r="AB33" s="59">
        <v>3</v>
      </c>
      <c r="AC33" s="59">
        <v>4</v>
      </c>
      <c r="AD33" s="63">
        <f t="shared" si="0"/>
        <v>-1</v>
      </c>
      <c r="AE33" s="46">
        <f t="shared" si="1"/>
        <v>21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14</v>
      </c>
    </row>
    <row r="35" spans="27:31" ht="16.899999999999999" customHeight="1" x14ac:dyDescent="0.4">
      <c r="AA35" s="62" t="s">
        <v>25</v>
      </c>
      <c r="AB35" s="59">
        <v>2</v>
      </c>
      <c r="AC35" s="59"/>
      <c r="AD35" s="63">
        <f t="shared" si="0"/>
        <v>2</v>
      </c>
      <c r="AE35" s="46">
        <f t="shared" si="1"/>
        <v>3</v>
      </c>
    </row>
    <row r="36" spans="27:31" ht="16.899999999999999" customHeight="1" x14ac:dyDescent="0.4">
      <c r="AA36" s="62" t="s">
        <v>38</v>
      </c>
      <c r="AB36" s="59">
        <v>4</v>
      </c>
      <c r="AC36" s="59">
        <v>11</v>
      </c>
      <c r="AD36" s="63">
        <f t="shared" si="0"/>
        <v>-7</v>
      </c>
      <c r="AE36" s="46">
        <f t="shared" si="1"/>
        <v>34</v>
      </c>
    </row>
    <row r="37" spans="27:31" ht="16.899999999999999" customHeight="1" x14ac:dyDescent="0.4">
      <c r="AA37" s="62" t="s">
        <v>41</v>
      </c>
      <c r="AB37" s="59">
        <v>11</v>
      </c>
      <c r="AC37" s="59">
        <v>15</v>
      </c>
      <c r="AD37" s="63">
        <f t="shared" si="0"/>
        <v>-4</v>
      </c>
      <c r="AE37" s="46">
        <f t="shared" si="1"/>
        <v>32</v>
      </c>
    </row>
    <row r="38" spans="27:31" ht="16.899999999999999" customHeight="1" x14ac:dyDescent="0.4">
      <c r="AA38" s="62" t="s">
        <v>34</v>
      </c>
      <c r="AB38" s="59">
        <v>4</v>
      </c>
      <c r="AC38" s="59">
        <v>20</v>
      </c>
      <c r="AD38" s="63">
        <f t="shared" si="0"/>
        <v>-16</v>
      </c>
      <c r="AE38" s="46">
        <f t="shared" si="1"/>
        <v>40</v>
      </c>
    </row>
    <row r="39" spans="27:31" ht="16.899999999999999" customHeight="1" x14ac:dyDescent="0.4">
      <c r="AA39" s="62" t="s">
        <v>20</v>
      </c>
      <c r="AB39" s="59">
        <v>4</v>
      </c>
      <c r="AC39" s="59">
        <v>1</v>
      </c>
      <c r="AD39" s="63">
        <f t="shared" si="0"/>
        <v>3</v>
      </c>
      <c r="AE39" s="46">
        <f t="shared" si="1"/>
        <v>2</v>
      </c>
    </row>
    <row r="40" spans="27:31" ht="16.899999999999999" customHeight="1" x14ac:dyDescent="0.4">
      <c r="AA40" s="62" t="s">
        <v>26</v>
      </c>
      <c r="AB40" s="59"/>
      <c r="AC40" s="59">
        <v>2</v>
      </c>
      <c r="AD40" s="63">
        <f t="shared" si="0"/>
        <v>-2</v>
      </c>
      <c r="AE40" s="46">
        <f t="shared" si="1"/>
        <v>24</v>
      </c>
    </row>
    <row r="41" spans="27:31" ht="16.899999999999999" customHeight="1" x14ac:dyDescent="0.4">
      <c r="AA41" s="62" t="s">
        <v>27</v>
      </c>
      <c r="AB41" s="59">
        <v>1</v>
      </c>
      <c r="AC41" s="59">
        <v>3</v>
      </c>
      <c r="AD41" s="63">
        <f t="shared" si="0"/>
        <v>-2</v>
      </c>
      <c r="AE41" s="46">
        <f t="shared" si="1"/>
        <v>24</v>
      </c>
    </row>
    <row r="42" spans="27:31" ht="16.899999999999999" customHeight="1" x14ac:dyDescent="0.4">
      <c r="AA42" s="62" t="s">
        <v>15</v>
      </c>
      <c r="AB42" s="59">
        <v>4</v>
      </c>
      <c r="AC42" s="59">
        <v>2</v>
      </c>
      <c r="AD42" s="63">
        <f t="shared" si="0"/>
        <v>2</v>
      </c>
      <c r="AE42" s="46">
        <f t="shared" si="1"/>
        <v>3</v>
      </c>
    </row>
    <row r="43" spans="27:31" ht="16.899999999999999" customHeight="1" x14ac:dyDescent="0.4">
      <c r="AA43" s="62" t="s">
        <v>51</v>
      </c>
      <c r="AB43" s="59">
        <v>120</v>
      </c>
      <c r="AC43" s="59">
        <v>281</v>
      </c>
      <c r="AD43" s="63">
        <f t="shared" si="0"/>
        <v>-161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26</v>
      </c>
      <c r="AC44" s="59">
        <v>58</v>
      </c>
      <c r="AD44" s="63">
        <f t="shared" si="0"/>
        <v>-32</v>
      </c>
      <c r="AE44" s="46">
        <f t="shared" si="1"/>
        <v>45</v>
      </c>
    </row>
    <row r="45" spans="27:31" ht="16.899999999999999" customHeight="1" x14ac:dyDescent="0.4">
      <c r="AA45" s="62" t="s">
        <v>39</v>
      </c>
      <c r="AB45" s="59">
        <v>22</v>
      </c>
      <c r="AC45" s="59">
        <v>47</v>
      </c>
      <c r="AD45" s="63">
        <f t="shared" si="0"/>
        <v>-25</v>
      </c>
      <c r="AE45" s="46">
        <f t="shared" si="1"/>
        <v>43</v>
      </c>
    </row>
    <row r="46" spans="27:31" ht="16.899999999999999" customHeight="1" x14ac:dyDescent="0.4">
      <c r="AA46" s="62" t="s">
        <v>44</v>
      </c>
      <c r="AB46" s="59">
        <v>18</v>
      </c>
      <c r="AC46" s="59">
        <v>17</v>
      </c>
      <c r="AD46" s="63">
        <f t="shared" si="0"/>
        <v>1</v>
      </c>
      <c r="AE46" s="46">
        <f t="shared" si="1"/>
        <v>9</v>
      </c>
    </row>
    <row r="47" spans="27:31" ht="16.899999999999999" customHeight="1" x14ac:dyDescent="0.4">
      <c r="AA47" s="62" t="s">
        <v>5</v>
      </c>
      <c r="AB47" s="59">
        <v>14</v>
      </c>
      <c r="AC47" s="59">
        <v>14</v>
      </c>
      <c r="AD47" s="63">
        <f t="shared" si="0"/>
        <v>0</v>
      </c>
      <c r="AE47" s="46">
        <f t="shared" si="1"/>
        <v>14</v>
      </c>
    </row>
    <row r="48" spans="27:31" ht="16.899999999999999" customHeight="1" x14ac:dyDescent="0.4">
      <c r="AA48" s="62" t="s">
        <v>24</v>
      </c>
      <c r="AB48" s="59">
        <v>15</v>
      </c>
      <c r="AC48" s="59">
        <v>35</v>
      </c>
      <c r="AD48" s="63">
        <f t="shared" si="0"/>
        <v>-20</v>
      </c>
      <c r="AE48" s="46">
        <f t="shared" si="1"/>
        <v>42</v>
      </c>
    </row>
    <row r="49" spans="3:32" ht="16.899999999999999" customHeight="1" thickBot="1" x14ac:dyDescent="0.45">
      <c r="AA49" s="65" t="s">
        <v>9</v>
      </c>
      <c r="AB49" s="75">
        <v>5</v>
      </c>
      <c r="AC49" s="76">
        <v>17</v>
      </c>
      <c r="AD49" s="73">
        <f t="shared" si="0"/>
        <v>-12</v>
      </c>
      <c r="AE49" s="47">
        <f t="shared" si="1"/>
        <v>36</v>
      </c>
    </row>
    <row r="50" spans="3:32" ht="16.899999999999999" customHeight="1" thickTop="1" x14ac:dyDescent="0.4">
      <c r="AA50" s="67" t="s">
        <v>4</v>
      </c>
      <c r="AB50" s="77">
        <v>53</v>
      </c>
      <c r="AC50" s="77">
        <v>48</v>
      </c>
      <c r="AD50" s="74">
        <f t="shared" si="0"/>
        <v>5</v>
      </c>
      <c r="AE50" s="39"/>
    </row>
    <row r="51" spans="3:32" ht="16.899999999999999" customHeight="1" thickBot="1" x14ac:dyDescent="0.45">
      <c r="AA51" s="69" t="s">
        <v>50</v>
      </c>
      <c r="AB51" s="78">
        <v>5</v>
      </c>
      <c r="AC51" s="78">
        <v>5</v>
      </c>
      <c r="AD51" s="70">
        <f t="shared" si="0"/>
        <v>0</v>
      </c>
      <c r="AE51" s="39"/>
    </row>
    <row r="52" spans="3:32" ht="16.899999999999999" customHeight="1" thickBot="1" x14ac:dyDescent="0.45">
      <c r="AA52" s="71" t="s">
        <v>52</v>
      </c>
      <c r="AB52" s="79">
        <v>511</v>
      </c>
      <c r="AC52" s="80">
        <v>871</v>
      </c>
      <c r="AD52" s="72">
        <f t="shared" si="0"/>
        <v>-360</v>
      </c>
      <c r="AE52" s="39"/>
    </row>
    <row r="53" spans="3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16016</v>
      </c>
      <c r="E55" s="11">
        <v>-81</v>
      </c>
      <c r="F55" s="11">
        <v>39837</v>
      </c>
      <c r="G55" s="11">
        <v>18713</v>
      </c>
      <c r="H55" s="11">
        <v>21124</v>
      </c>
      <c r="I55" s="11">
        <v>-529</v>
      </c>
      <c r="J55" s="11">
        <v>1530</v>
      </c>
      <c r="K55" s="11">
        <v>1965</v>
      </c>
      <c r="L55" s="11">
        <v>-435</v>
      </c>
      <c r="M55" s="11">
        <v>308</v>
      </c>
      <c r="N55" s="11">
        <v>402</v>
      </c>
      <c r="O55" s="11">
        <v>-94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1019</v>
      </c>
      <c r="E60" s="37">
        <v>511</v>
      </c>
      <c r="F60" s="37">
        <v>1530</v>
      </c>
      <c r="G60" s="37">
        <v>14</v>
      </c>
      <c r="H60" s="37">
        <v>43</v>
      </c>
      <c r="I60" s="37">
        <v>57</v>
      </c>
      <c r="J60" s="37">
        <v>1094</v>
      </c>
      <c r="K60" s="37">
        <v>871</v>
      </c>
      <c r="L60" s="37">
        <v>1965</v>
      </c>
      <c r="M60" s="37">
        <v>14</v>
      </c>
      <c r="N60" s="37">
        <v>42</v>
      </c>
      <c r="O60" s="37">
        <v>56</v>
      </c>
      <c r="P60" s="37">
        <v>308</v>
      </c>
      <c r="Q60" s="37">
        <v>402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528</v>
      </c>
      <c r="F63" s="6">
        <v>69</v>
      </c>
      <c r="G63" s="6">
        <v>21</v>
      </c>
      <c r="H63" s="6">
        <v>67</v>
      </c>
      <c r="I63" s="6">
        <v>44</v>
      </c>
      <c r="J63" s="6">
        <v>8</v>
      </c>
      <c r="K63" s="6">
        <v>3</v>
      </c>
      <c r="L63" s="6">
        <v>31</v>
      </c>
      <c r="M63" s="6">
        <v>21</v>
      </c>
      <c r="N63" s="6">
        <v>29</v>
      </c>
      <c r="O63" s="6">
        <v>17</v>
      </c>
      <c r="P63" s="6">
        <v>9</v>
      </c>
      <c r="Q63" s="6">
        <v>8</v>
      </c>
      <c r="R63" s="7">
        <v>131</v>
      </c>
      <c r="S63" s="6">
        <v>8</v>
      </c>
      <c r="T63" s="6">
        <v>5</v>
      </c>
      <c r="U63" s="6">
        <v>20</v>
      </c>
      <c r="V63" s="6"/>
      <c r="W63" s="6">
        <v>1019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607</v>
      </c>
      <c r="F64" s="6">
        <v>61</v>
      </c>
      <c r="G64" s="6">
        <v>13</v>
      </c>
      <c r="H64" s="6">
        <v>95</v>
      </c>
      <c r="I64" s="6">
        <v>70</v>
      </c>
      <c r="J64" s="6">
        <v>6</v>
      </c>
      <c r="K64" s="6"/>
      <c r="L64" s="6">
        <v>6</v>
      </c>
      <c r="M64" s="6">
        <v>16</v>
      </c>
      <c r="N64" s="6">
        <v>10</v>
      </c>
      <c r="O64" s="6">
        <v>22</v>
      </c>
      <c r="P64" s="6">
        <v>12</v>
      </c>
      <c r="Q64" s="6"/>
      <c r="R64" s="7">
        <v>145</v>
      </c>
      <c r="S64" s="6">
        <v>7</v>
      </c>
      <c r="T64" s="6">
        <v>8</v>
      </c>
      <c r="U64" s="6">
        <v>16</v>
      </c>
      <c r="V64" s="6"/>
      <c r="W64" s="6">
        <v>1094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-79</v>
      </c>
      <c r="F65" s="11">
        <f>IF(AND(F63="",F64=""),"",F63-F64)</f>
        <v>8</v>
      </c>
      <c r="G65" s="11">
        <f t="shared" ref="G65:W65" si="2">IF(AND(G63="",G64=""),"",G63-G64)</f>
        <v>8</v>
      </c>
      <c r="H65" s="11">
        <f t="shared" si="2"/>
        <v>-28</v>
      </c>
      <c r="I65" s="11">
        <f t="shared" si="2"/>
        <v>-26</v>
      </c>
      <c r="J65" s="11">
        <f t="shared" si="2"/>
        <v>2</v>
      </c>
      <c r="K65" s="11">
        <f t="shared" si="2"/>
        <v>3</v>
      </c>
      <c r="L65" s="11">
        <f t="shared" si="2"/>
        <v>25</v>
      </c>
      <c r="M65" s="11">
        <f t="shared" si="2"/>
        <v>5</v>
      </c>
      <c r="N65" s="11">
        <f t="shared" si="2"/>
        <v>19</v>
      </c>
      <c r="O65" s="11">
        <f t="shared" si="2"/>
        <v>-5</v>
      </c>
      <c r="P65" s="11">
        <f t="shared" si="2"/>
        <v>-3</v>
      </c>
      <c r="Q65" s="11">
        <f t="shared" si="2"/>
        <v>8</v>
      </c>
      <c r="R65" s="11">
        <f t="shared" si="2"/>
        <v>-14</v>
      </c>
      <c r="S65" s="11">
        <f t="shared" si="2"/>
        <v>1</v>
      </c>
      <c r="T65" s="11">
        <f t="shared" si="2"/>
        <v>-3</v>
      </c>
      <c r="U65" s="11">
        <f t="shared" si="2"/>
        <v>4</v>
      </c>
      <c r="V65" s="11" t="str">
        <f t="shared" si="2"/>
        <v/>
      </c>
      <c r="W65" s="11">
        <f t="shared" si="2"/>
        <v>-75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3</v>
      </c>
      <c r="AC4" s="59">
        <v>5</v>
      </c>
      <c r="AD4" s="61">
        <f>AB4-AC4</f>
        <v>-2</v>
      </c>
      <c r="AE4" s="45">
        <f>RANK(AD4,$AD$4:$AD$49)</f>
        <v>26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13</v>
      </c>
    </row>
    <row r="6" spans="27:31" ht="16.899999999999999" customHeight="1" x14ac:dyDescent="0.4">
      <c r="AA6" s="62" t="s">
        <v>22</v>
      </c>
      <c r="AB6" s="59">
        <v>1</v>
      </c>
      <c r="AC6" s="59">
        <v>3</v>
      </c>
      <c r="AD6" s="63">
        <f t="shared" si="0"/>
        <v>-2</v>
      </c>
      <c r="AE6" s="46">
        <f t="shared" si="1"/>
        <v>26</v>
      </c>
    </row>
    <row r="7" spans="27:31" ht="16.899999999999999" customHeight="1" x14ac:dyDescent="0.4">
      <c r="AA7" s="62" t="s">
        <v>11</v>
      </c>
      <c r="AB7" s="59">
        <v>1</v>
      </c>
      <c r="AC7" s="59">
        <v>2</v>
      </c>
      <c r="AD7" s="63">
        <f t="shared" si="0"/>
        <v>-1</v>
      </c>
      <c r="AE7" s="46">
        <f t="shared" si="1"/>
        <v>18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13</v>
      </c>
    </row>
    <row r="9" spans="27:31" ht="16.899999999999999" customHeight="1" x14ac:dyDescent="0.4">
      <c r="AA9" s="62" t="s">
        <v>7</v>
      </c>
      <c r="AB9" s="59">
        <v>3</v>
      </c>
      <c r="AC9" s="59">
        <v>1</v>
      </c>
      <c r="AD9" s="63">
        <f t="shared" si="0"/>
        <v>2</v>
      </c>
      <c r="AE9" s="46">
        <f t="shared" si="1"/>
        <v>6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18</v>
      </c>
    </row>
    <row r="11" spans="27:31" ht="16.899999999999999" customHeight="1" x14ac:dyDescent="0.4">
      <c r="AA11" s="62" t="s">
        <v>31</v>
      </c>
      <c r="AB11" s="59">
        <v>1</v>
      </c>
      <c r="AC11" s="59">
        <v>4</v>
      </c>
      <c r="AD11" s="63">
        <f t="shared" si="0"/>
        <v>-3</v>
      </c>
      <c r="AE11" s="46">
        <f t="shared" si="1"/>
        <v>32</v>
      </c>
    </row>
    <row r="12" spans="27:31" ht="16.899999999999999" customHeight="1" x14ac:dyDescent="0.4">
      <c r="AA12" s="62" t="s">
        <v>30</v>
      </c>
      <c r="AB12" s="59"/>
      <c r="AC12" s="59">
        <v>3</v>
      </c>
      <c r="AD12" s="63">
        <f t="shared" si="0"/>
        <v>-3</v>
      </c>
      <c r="AE12" s="46">
        <f t="shared" si="1"/>
        <v>32</v>
      </c>
    </row>
    <row r="13" spans="27:31" ht="16.899999999999999" customHeight="1" x14ac:dyDescent="0.4">
      <c r="AA13" s="62" t="s">
        <v>33</v>
      </c>
      <c r="AB13" s="59">
        <v>2</v>
      </c>
      <c r="AC13" s="59"/>
      <c r="AD13" s="63">
        <f t="shared" si="0"/>
        <v>2</v>
      </c>
      <c r="AE13" s="46">
        <f t="shared" si="1"/>
        <v>6</v>
      </c>
    </row>
    <row r="14" spans="27:31" ht="16.899999999999999" customHeight="1" x14ac:dyDescent="0.4">
      <c r="AA14" s="62" t="s">
        <v>42</v>
      </c>
      <c r="AB14" s="59">
        <v>11</v>
      </c>
      <c r="AC14" s="59">
        <v>14</v>
      </c>
      <c r="AD14" s="63">
        <f t="shared" si="0"/>
        <v>-3</v>
      </c>
      <c r="AE14" s="46">
        <f t="shared" si="1"/>
        <v>32</v>
      </c>
    </row>
    <row r="15" spans="27:31" ht="16.899999999999999" customHeight="1" x14ac:dyDescent="0.4">
      <c r="AA15" s="62" t="s">
        <v>43</v>
      </c>
      <c r="AB15" s="59">
        <v>11</v>
      </c>
      <c r="AC15" s="59">
        <v>13</v>
      </c>
      <c r="AD15" s="63">
        <f t="shared" si="0"/>
        <v>-2</v>
      </c>
      <c r="AE15" s="46">
        <f t="shared" si="1"/>
        <v>26</v>
      </c>
    </row>
    <row r="16" spans="27:31" ht="16.899999999999999" customHeight="1" x14ac:dyDescent="0.4">
      <c r="AA16" s="62" t="s">
        <v>49</v>
      </c>
      <c r="AB16" s="59">
        <v>36</v>
      </c>
      <c r="AC16" s="59">
        <v>51</v>
      </c>
      <c r="AD16" s="64">
        <f t="shared" si="0"/>
        <v>-15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20</v>
      </c>
      <c r="AC17" s="59">
        <v>28</v>
      </c>
      <c r="AD17" s="63">
        <f t="shared" si="0"/>
        <v>-8</v>
      </c>
      <c r="AE17" s="46">
        <f t="shared" si="1"/>
        <v>42</v>
      </c>
    </row>
    <row r="18" spans="27:31" ht="16.899999999999999" customHeight="1" x14ac:dyDescent="0.4">
      <c r="AA18" s="62" t="s">
        <v>6</v>
      </c>
      <c r="AB18" s="59">
        <v>2</v>
      </c>
      <c r="AC18" s="59">
        <v>1</v>
      </c>
      <c r="AD18" s="63">
        <f t="shared" si="0"/>
        <v>1</v>
      </c>
      <c r="AE18" s="46">
        <f t="shared" si="1"/>
        <v>8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13</v>
      </c>
    </row>
    <row r="20" spans="27:31" ht="16.899999999999999" customHeight="1" x14ac:dyDescent="0.4">
      <c r="AA20" s="62" t="s">
        <v>8</v>
      </c>
      <c r="AB20" s="59"/>
      <c r="AC20" s="59">
        <v>1</v>
      </c>
      <c r="AD20" s="63">
        <f t="shared" si="0"/>
        <v>-1</v>
      </c>
      <c r="AE20" s="46">
        <f t="shared" si="1"/>
        <v>18</v>
      </c>
    </row>
    <row r="21" spans="27:31" ht="16.899999999999999" customHeight="1" x14ac:dyDescent="0.4">
      <c r="AA21" s="62" t="s">
        <v>23</v>
      </c>
      <c r="AB21" s="59">
        <v>1</v>
      </c>
      <c r="AC21" s="59">
        <v>2</v>
      </c>
      <c r="AD21" s="63">
        <f t="shared" si="0"/>
        <v>-1</v>
      </c>
      <c r="AE21" s="46">
        <f t="shared" si="1"/>
        <v>18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13</v>
      </c>
    </row>
    <row r="23" spans="27:31" ht="16.899999999999999" customHeight="1" x14ac:dyDescent="0.4">
      <c r="AA23" s="62" t="s">
        <v>32</v>
      </c>
      <c r="AB23" s="59"/>
      <c r="AC23" s="59">
        <v>1</v>
      </c>
      <c r="AD23" s="63">
        <f t="shared" si="0"/>
        <v>-1</v>
      </c>
      <c r="AE23" s="46">
        <f t="shared" si="1"/>
        <v>18</v>
      </c>
    </row>
    <row r="24" spans="27:31" ht="16.899999999999999" customHeight="1" x14ac:dyDescent="0.4">
      <c r="AA24" s="62" t="s">
        <v>19</v>
      </c>
      <c r="AB24" s="59"/>
      <c r="AC24" s="59">
        <v>2</v>
      </c>
      <c r="AD24" s="63">
        <f t="shared" si="0"/>
        <v>-2</v>
      </c>
      <c r="AE24" s="46">
        <f t="shared" si="1"/>
        <v>26</v>
      </c>
    </row>
    <row r="25" spans="27:31" ht="16.899999999999999" customHeight="1" x14ac:dyDescent="0.4">
      <c r="AA25" s="62" t="s">
        <v>14</v>
      </c>
      <c r="AB25" s="59">
        <v>3</v>
      </c>
      <c r="AC25" s="59">
        <v>4</v>
      </c>
      <c r="AD25" s="63">
        <f t="shared" si="0"/>
        <v>-1</v>
      </c>
      <c r="AE25" s="46">
        <f t="shared" si="1"/>
        <v>18</v>
      </c>
    </row>
    <row r="26" spans="27:31" ht="16.899999999999999" customHeight="1" x14ac:dyDescent="0.4">
      <c r="AA26" s="62" t="s">
        <v>45</v>
      </c>
      <c r="AB26" s="59">
        <v>18</v>
      </c>
      <c r="AC26" s="59">
        <v>17</v>
      </c>
      <c r="AD26" s="63">
        <f t="shared" si="0"/>
        <v>1</v>
      </c>
      <c r="AE26" s="46">
        <f t="shared" si="1"/>
        <v>8</v>
      </c>
    </row>
    <row r="27" spans="27:31" ht="16.899999999999999" customHeight="1" x14ac:dyDescent="0.4">
      <c r="AA27" s="62" t="s">
        <v>37</v>
      </c>
      <c r="AB27" s="59">
        <v>7</v>
      </c>
      <c r="AC27" s="59">
        <v>8</v>
      </c>
      <c r="AD27" s="63">
        <f t="shared" si="0"/>
        <v>-1</v>
      </c>
      <c r="AE27" s="46">
        <f t="shared" si="1"/>
        <v>18</v>
      </c>
    </row>
    <row r="28" spans="27:31" ht="16.899999999999999" customHeight="1" x14ac:dyDescent="0.4">
      <c r="AA28" s="62" t="s">
        <v>35</v>
      </c>
      <c r="AB28" s="59"/>
      <c r="AC28" s="59">
        <v>4</v>
      </c>
      <c r="AD28" s="63">
        <f t="shared" si="0"/>
        <v>-4</v>
      </c>
      <c r="AE28" s="46">
        <f t="shared" si="1"/>
        <v>37</v>
      </c>
    </row>
    <row r="29" spans="27:31" ht="16.899999999999999" customHeight="1" x14ac:dyDescent="0.4">
      <c r="AA29" s="62" t="s">
        <v>16</v>
      </c>
      <c r="AB29" s="59">
        <v>3</v>
      </c>
      <c r="AC29" s="59">
        <v>7</v>
      </c>
      <c r="AD29" s="63">
        <f t="shared" si="0"/>
        <v>-4</v>
      </c>
      <c r="AE29" s="46">
        <f t="shared" si="1"/>
        <v>37</v>
      </c>
    </row>
    <row r="30" spans="27:31" ht="16.899999999999999" customHeight="1" x14ac:dyDescent="0.4">
      <c r="AA30" s="62" t="s">
        <v>40</v>
      </c>
      <c r="AB30" s="59">
        <v>15</v>
      </c>
      <c r="AC30" s="59">
        <v>8</v>
      </c>
      <c r="AD30" s="63">
        <f t="shared" si="0"/>
        <v>7</v>
      </c>
      <c r="AE30" s="46">
        <f t="shared" si="1"/>
        <v>3</v>
      </c>
    </row>
    <row r="31" spans="27:31" ht="16.899999999999999" customHeight="1" x14ac:dyDescent="0.4">
      <c r="AA31" s="62" t="s">
        <v>47</v>
      </c>
      <c r="AB31" s="59">
        <v>15</v>
      </c>
      <c r="AC31" s="59">
        <v>28</v>
      </c>
      <c r="AD31" s="63">
        <f t="shared" si="0"/>
        <v>-13</v>
      </c>
      <c r="AE31" s="46">
        <f t="shared" si="1"/>
        <v>44</v>
      </c>
    </row>
    <row r="32" spans="27:31" ht="16.899999999999999" customHeight="1" x14ac:dyDescent="0.4">
      <c r="AA32" s="62" t="s">
        <v>29</v>
      </c>
      <c r="AB32" s="59">
        <v>1</v>
      </c>
      <c r="AC32" s="59">
        <v>3</v>
      </c>
      <c r="AD32" s="63">
        <f t="shared" si="0"/>
        <v>-2</v>
      </c>
      <c r="AE32" s="46">
        <f t="shared" si="1"/>
        <v>26</v>
      </c>
    </row>
    <row r="33" spans="27:31" ht="16.899999999999999" customHeight="1" x14ac:dyDescent="0.4">
      <c r="AA33" s="62" t="s">
        <v>17</v>
      </c>
      <c r="AB33" s="59">
        <v>4</v>
      </c>
      <c r="AC33" s="59">
        <v>3</v>
      </c>
      <c r="AD33" s="63">
        <f t="shared" si="0"/>
        <v>1</v>
      </c>
      <c r="AE33" s="46">
        <f t="shared" si="1"/>
        <v>8</v>
      </c>
    </row>
    <row r="34" spans="27:31" ht="16.899999999999999" customHeight="1" x14ac:dyDescent="0.4">
      <c r="AA34" s="62" t="s">
        <v>10</v>
      </c>
      <c r="AB34" s="59"/>
      <c r="AC34" s="59">
        <v>3</v>
      </c>
      <c r="AD34" s="64">
        <f t="shared" si="0"/>
        <v>-3</v>
      </c>
      <c r="AE34" s="46">
        <f t="shared" si="1"/>
        <v>32</v>
      </c>
    </row>
    <row r="35" spans="27:31" ht="16.899999999999999" customHeight="1" x14ac:dyDescent="0.4">
      <c r="AA35" s="62" t="s">
        <v>25</v>
      </c>
      <c r="AB35" s="59">
        <v>5</v>
      </c>
      <c r="AC35" s="59">
        <v>1</v>
      </c>
      <c r="AD35" s="63">
        <f t="shared" si="0"/>
        <v>4</v>
      </c>
      <c r="AE35" s="46">
        <f t="shared" si="1"/>
        <v>5</v>
      </c>
    </row>
    <row r="36" spans="27:31" ht="16.899999999999999" customHeight="1" x14ac:dyDescent="0.4">
      <c r="AA36" s="62" t="s">
        <v>38</v>
      </c>
      <c r="AB36" s="59">
        <v>3</v>
      </c>
      <c r="AC36" s="59">
        <v>6</v>
      </c>
      <c r="AD36" s="63">
        <f t="shared" si="0"/>
        <v>-3</v>
      </c>
      <c r="AE36" s="46">
        <f t="shared" si="1"/>
        <v>32</v>
      </c>
    </row>
    <row r="37" spans="27:31" ht="16.899999999999999" customHeight="1" x14ac:dyDescent="0.4">
      <c r="AA37" s="62" t="s">
        <v>41</v>
      </c>
      <c r="AB37" s="59">
        <v>13</v>
      </c>
      <c r="AC37" s="59">
        <v>5</v>
      </c>
      <c r="AD37" s="63">
        <f t="shared" si="0"/>
        <v>8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8</v>
      </c>
      <c r="AC38" s="59">
        <v>12</v>
      </c>
      <c r="AD38" s="63">
        <f t="shared" si="0"/>
        <v>-4</v>
      </c>
      <c r="AE38" s="46">
        <f t="shared" si="1"/>
        <v>37</v>
      </c>
    </row>
    <row r="39" spans="27:31" ht="16.899999999999999" customHeight="1" x14ac:dyDescent="0.4">
      <c r="AA39" s="62" t="s">
        <v>20</v>
      </c>
      <c r="AB39" s="59"/>
      <c r="AC39" s="59">
        <v>1</v>
      </c>
      <c r="AD39" s="63">
        <f t="shared" si="0"/>
        <v>-1</v>
      </c>
      <c r="AE39" s="46">
        <f t="shared" si="1"/>
        <v>18</v>
      </c>
    </row>
    <row r="40" spans="27:31" ht="16.899999999999999" customHeight="1" x14ac:dyDescent="0.4">
      <c r="AA40" s="62" t="s">
        <v>26</v>
      </c>
      <c r="AB40" s="59">
        <v>5</v>
      </c>
      <c r="AC40" s="59"/>
      <c r="AD40" s="63">
        <f t="shared" si="0"/>
        <v>5</v>
      </c>
      <c r="AE40" s="46">
        <f t="shared" si="1"/>
        <v>4</v>
      </c>
    </row>
    <row r="41" spans="27:31" ht="16.899999999999999" customHeight="1" x14ac:dyDescent="0.4">
      <c r="AA41" s="62" t="s">
        <v>27</v>
      </c>
      <c r="AB41" s="59">
        <v>2</v>
      </c>
      <c r="AC41" s="59">
        <v>2</v>
      </c>
      <c r="AD41" s="63">
        <f t="shared" si="0"/>
        <v>0</v>
      </c>
      <c r="AE41" s="46">
        <f t="shared" si="1"/>
        <v>13</v>
      </c>
    </row>
    <row r="42" spans="27:31" ht="16.899999999999999" customHeight="1" x14ac:dyDescent="0.4">
      <c r="AA42" s="62" t="s">
        <v>15</v>
      </c>
      <c r="AB42" s="59">
        <v>1</v>
      </c>
      <c r="AC42" s="59"/>
      <c r="AD42" s="63">
        <f t="shared" si="0"/>
        <v>1</v>
      </c>
      <c r="AE42" s="46">
        <f t="shared" si="1"/>
        <v>8</v>
      </c>
    </row>
    <row r="43" spans="27:31" ht="16.899999999999999" customHeight="1" x14ac:dyDescent="0.4">
      <c r="AA43" s="62" t="s">
        <v>51</v>
      </c>
      <c r="AB43" s="59">
        <v>158</v>
      </c>
      <c r="AC43" s="59">
        <v>221</v>
      </c>
      <c r="AD43" s="63">
        <f t="shared" si="0"/>
        <v>-63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24</v>
      </c>
      <c r="AC44" s="59">
        <v>26</v>
      </c>
      <c r="AD44" s="63">
        <f t="shared" si="0"/>
        <v>-2</v>
      </c>
      <c r="AE44" s="46">
        <f t="shared" si="1"/>
        <v>26</v>
      </c>
    </row>
    <row r="45" spans="27:31" ht="16.899999999999999" customHeight="1" x14ac:dyDescent="0.4">
      <c r="AA45" s="62" t="s">
        <v>39</v>
      </c>
      <c r="AB45" s="59">
        <v>29</v>
      </c>
      <c r="AC45" s="59">
        <v>37</v>
      </c>
      <c r="AD45" s="63">
        <f t="shared" si="0"/>
        <v>-8</v>
      </c>
      <c r="AE45" s="46">
        <f t="shared" si="1"/>
        <v>42</v>
      </c>
    </row>
    <row r="46" spans="27:31" ht="16.899999999999999" customHeight="1" x14ac:dyDescent="0.4">
      <c r="AA46" s="62" t="s">
        <v>44</v>
      </c>
      <c r="AB46" s="59">
        <v>17</v>
      </c>
      <c r="AC46" s="59">
        <v>21</v>
      </c>
      <c r="AD46" s="63">
        <f t="shared" si="0"/>
        <v>-4</v>
      </c>
      <c r="AE46" s="46">
        <f t="shared" si="1"/>
        <v>37</v>
      </c>
    </row>
    <row r="47" spans="27:31" ht="16.899999999999999" customHeight="1" x14ac:dyDescent="0.4">
      <c r="AA47" s="62" t="s">
        <v>5</v>
      </c>
      <c r="AB47" s="59">
        <v>8</v>
      </c>
      <c r="AC47" s="59">
        <v>15</v>
      </c>
      <c r="AD47" s="63">
        <f t="shared" si="0"/>
        <v>-7</v>
      </c>
      <c r="AE47" s="46">
        <f t="shared" si="1"/>
        <v>41</v>
      </c>
    </row>
    <row r="48" spans="27:31" ht="16.899999999999999" customHeight="1" x14ac:dyDescent="0.4">
      <c r="AA48" s="62" t="s">
        <v>24</v>
      </c>
      <c r="AB48" s="59">
        <v>34</v>
      </c>
      <c r="AC48" s="59">
        <v>25</v>
      </c>
      <c r="AD48" s="63">
        <f t="shared" si="0"/>
        <v>9</v>
      </c>
      <c r="AE48" s="46">
        <f t="shared" si="1"/>
        <v>1</v>
      </c>
    </row>
    <row r="49" spans="4:32" ht="16.899999999999999" customHeight="1" thickBot="1" x14ac:dyDescent="0.45">
      <c r="AA49" s="65" t="s">
        <v>9</v>
      </c>
      <c r="AB49" s="75">
        <v>19</v>
      </c>
      <c r="AC49" s="76">
        <v>18</v>
      </c>
      <c r="AD49" s="73">
        <f t="shared" si="0"/>
        <v>1</v>
      </c>
      <c r="AE49" s="47">
        <f t="shared" si="1"/>
        <v>8</v>
      </c>
    </row>
    <row r="50" spans="4:32" ht="16.899999999999999" customHeight="1" thickTop="1" x14ac:dyDescent="0.4">
      <c r="AA50" s="67" t="s">
        <v>4</v>
      </c>
      <c r="AB50" s="77">
        <v>189</v>
      </c>
      <c r="AC50" s="77">
        <v>62</v>
      </c>
      <c r="AD50" s="74">
        <f t="shared" si="0"/>
        <v>127</v>
      </c>
      <c r="AE50" s="39"/>
    </row>
    <row r="51" spans="4:32" ht="16.899999999999999" customHeight="1" thickBot="1" x14ac:dyDescent="0.45">
      <c r="AA51" s="69" t="s">
        <v>50</v>
      </c>
      <c r="AB51" s="78"/>
      <c r="AC51" s="78">
        <v>2</v>
      </c>
      <c r="AD51" s="70">
        <f t="shared" si="0"/>
        <v>-2</v>
      </c>
      <c r="AE51" s="39"/>
    </row>
    <row r="52" spans="4:32" ht="16.899999999999999" customHeight="1" thickBot="1" x14ac:dyDescent="0.45">
      <c r="AA52" s="71" t="s">
        <v>52</v>
      </c>
      <c r="AB52" s="79">
        <v>673</v>
      </c>
      <c r="AC52" s="80">
        <v>671</v>
      </c>
      <c r="AD52" s="72">
        <f t="shared" si="0"/>
        <v>2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11653</v>
      </c>
      <c r="E55" s="11">
        <v>211</v>
      </c>
      <c r="F55" s="11">
        <v>29229</v>
      </c>
      <c r="G55" s="11">
        <v>13952</v>
      </c>
      <c r="H55" s="11">
        <v>15277</v>
      </c>
      <c r="I55" s="11">
        <v>54</v>
      </c>
      <c r="J55" s="11">
        <v>1619</v>
      </c>
      <c r="K55" s="11">
        <v>1525</v>
      </c>
      <c r="L55" s="11">
        <v>94</v>
      </c>
      <c r="M55" s="11">
        <v>273</v>
      </c>
      <c r="N55" s="11">
        <v>313</v>
      </c>
      <c r="O55" s="11">
        <v>-40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946</v>
      </c>
      <c r="E60" s="37">
        <v>673</v>
      </c>
      <c r="F60" s="37">
        <v>1619</v>
      </c>
      <c r="G60" s="37">
        <v>13</v>
      </c>
      <c r="H60" s="37">
        <v>198</v>
      </c>
      <c r="I60" s="37">
        <v>211</v>
      </c>
      <c r="J60" s="37">
        <v>854</v>
      </c>
      <c r="K60" s="37">
        <v>671</v>
      </c>
      <c r="L60" s="37">
        <v>1525</v>
      </c>
      <c r="M60" s="37">
        <v>12</v>
      </c>
      <c r="N60" s="37">
        <v>69</v>
      </c>
      <c r="O60" s="37">
        <v>81</v>
      </c>
      <c r="P60" s="37">
        <v>273</v>
      </c>
      <c r="Q60" s="37">
        <v>313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s="9" customFormat="1" ht="26.1" customHeight="1" x14ac:dyDescent="0.4">
      <c r="D63" s="14" t="s">
        <v>91</v>
      </c>
      <c r="E63" s="6">
        <v>526</v>
      </c>
      <c r="F63" s="6">
        <v>93</v>
      </c>
      <c r="G63" s="6">
        <v>8</v>
      </c>
      <c r="H63" s="6">
        <v>44</v>
      </c>
      <c r="I63" s="6">
        <v>37</v>
      </c>
      <c r="J63" s="6"/>
      <c r="K63" s="6">
        <v>5</v>
      </c>
      <c r="L63" s="6">
        <v>12</v>
      </c>
      <c r="M63" s="6">
        <v>9</v>
      </c>
      <c r="N63" s="6">
        <v>20</v>
      </c>
      <c r="O63" s="6">
        <v>22</v>
      </c>
      <c r="P63" s="6">
        <v>6</v>
      </c>
      <c r="Q63" s="6">
        <v>3</v>
      </c>
      <c r="R63" s="7">
        <v>143</v>
      </c>
      <c r="S63" s="6">
        <v>6</v>
      </c>
      <c r="T63" s="6">
        <v>7</v>
      </c>
      <c r="U63" s="6">
        <v>5</v>
      </c>
      <c r="V63" s="6"/>
      <c r="W63" s="6">
        <v>946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4:32" s="9" customFormat="1" ht="26.1" customHeight="1" x14ac:dyDescent="0.4">
      <c r="D64" s="14" t="s">
        <v>92</v>
      </c>
      <c r="E64" s="6">
        <v>480</v>
      </c>
      <c r="F64" s="6">
        <v>77</v>
      </c>
      <c r="G64" s="6">
        <v>13</v>
      </c>
      <c r="H64" s="6">
        <v>37</v>
      </c>
      <c r="I64" s="6">
        <v>36</v>
      </c>
      <c r="J64" s="6">
        <v>3</v>
      </c>
      <c r="K64" s="6">
        <v>4</v>
      </c>
      <c r="L64" s="6">
        <v>8</v>
      </c>
      <c r="M64" s="6">
        <v>9</v>
      </c>
      <c r="N64" s="6">
        <v>12</v>
      </c>
      <c r="O64" s="6">
        <v>20</v>
      </c>
      <c r="P64" s="6">
        <v>10</v>
      </c>
      <c r="Q64" s="6">
        <v>8</v>
      </c>
      <c r="R64" s="7">
        <v>127</v>
      </c>
      <c r="S64" s="6">
        <v>1</v>
      </c>
      <c r="T64" s="6">
        <v>2</v>
      </c>
      <c r="U64" s="6">
        <v>7</v>
      </c>
      <c r="V64" s="6"/>
      <c r="W64" s="6">
        <v>854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4:32" s="13" customFormat="1" ht="26.1" customHeight="1" x14ac:dyDescent="0.4">
      <c r="D65" s="10" t="s">
        <v>93</v>
      </c>
      <c r="E65" s="11">
        <f>IF(AND(E63="",E64=""),"",E63-E64)</f>
        <v>46</v>
      </c>
      <c r="F65" s="11">
        <f>IF(AND(F63="",F64=""),"",F63-F64)</f>
        <v>16</v>
      </c>
      <c r="G65" s="11">
        <f t="shared" ref="G65:W65" si="2">IF(AND(G63="",G64=""),"",G63-G64)</f>
        <v>-5</v>
      </c>
      <c r="H65" s="11">
        <f t="shared" si="2"/>
        <v>7</v>
      </c>
      <c r="I65" s="11">
        <f t="shared" si="2"/>
        <v>1</v>
      </c>
      <c r="J65" s="11">
        <f t="shared" si="2"/>
        <v>-3</v>
      </c>
      <c r="K65" s="11">
        <f t="shared" si="2"/>
        <v>1</v>
      </c>
      <c r="L65" s="11">
        <f t="shared" si="2"/>
        <v>4</v>
      </c>
      <c r="M65" s="11">
        <f t="shared" si="2"/>
        <v>0</v>
      </c>
      <c r="N65" s="11">
        <f t="shared" si="2"/>
        <v>8</v>
      </c>
      <c r="O65" s="11">
        <f t="shared" si="2"/>
        <v>2</v>
      </c>
      <c r="P65" s="11">
        <f t="shared" si="2"/>
        <v>-4</v>
      </c>
      <c r="Q65" s="11">
        <f t="shared" si="2"/>
        <v>-5</v>
      </c>
      <c r="R65" s="11">
        <f t="shared" si="2"/>
        <v>16</v>
      </c>
      <c r="S65" s="11">
        <f t="shared" si="2"/>
        <v>5</v>
      </c>
      <c r="T65" s="11">
        <f t="shared" si="2"/>
        <v>5</v>
      </c>
      <c r="U65" s="11">
        <f t="shared" si="2"/>
        <v>-2</v>
      </c>
      <c r="V65" s="11" t="str">
        <f t="shared" si="2"/>
        <v/>
      </c>
      <c r="W65" s="11">
        <f t="shared" si="2"/>
        <v>92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/>
      <c r="AC4" s="59">
        <v>1</v>
      </c>
      <c r="AD4" s="61">
        <f>AB4-AC4</f>
        <v>-1</v>
      </c>
      <c r="AE4" s="45">
        <f>RANK(AD4,$AD$4:$AD$49)</f>
        <v>31</v>
      </c>
    </row>
    <row r="5" spans="27:31" ht="16.899999999999999" customHeight="1" x14ac:dyDescent="0.4">
      <c r="AA5" s="62" t="s">
        <v>21</v>
      </c>
      <c r="AB5" s="59"/>
      <c r="AC5" s="59">
        <v>1</v>
      </c>
      <c r="AD5" s="63">
        <f t="shared" ref="AD5:AD52" si="0">AB5-AC5</f>
        <v>-1</v>
      </c>
      <c r="AE5" s="46">
        <f t="shared" ref="AE5:AE49" si="1">RANK(AD5,$AD$4:$AD$49)</f>
        <v>31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12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12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12</v>
      </c>
    </row>
    <row r="9" spans="27:31" ht="16.899999999999999" customHeight="1" x14ac:dyDescent="0.4">
      <c r="AA9" s="62" t="s">
        <v>7</v>
      </c>
      <c r="AB9" s="59"/>
      <c r="AC9" s="59">
        <v>1</v>
      </c>
      <c r="AD9" s="63">
        <f t="shared" si="0"/>
        <v>-1</v>
      </c>
      <c r="AE9" s="46">
        <f t="shared" si="1"/>
        <v>31</v>
      </c>
    </row>
    <row r="10" spans="27:31" ht="16.899999999999999" customHeight="1" x14ac:dyDescent="0.4">
      <c r="AA10" s="62" t="s">
        <v>28</v>
      </c>
      <c r="AB10" s="59"/>
      <c r="AC10" s="59"/>
      <c r="AD10" s="63">
        <f t="shared" si="0"/>
        <v>0</v>
      </c>
      <c r="AE10" s="46">
        <f t="shared" si="1"/>
        <v>12</v>
      </c>
    </row>
    <row r="11" spans="27:31" ht="16.899999999999999" customHeight="1" x14ac:dyDescent="0.4">
      <c r="AA11" s="62" t="s">
        <v>31</v>
      </c>
      <c r="AB11" s="59">
        <v>5</v>
      </c>
      <c r="AC11" s="59"/>
      <c r="AD11" s="63">
        <f t="shared" si="0"/>
        <v>5</v>
      </c>
      <c r="AE11" s="46">
        <f t="shared" si="1"/>
        <v>3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12</v>
      </c>
    </row>
    <row r="13" spans="27:31" ht="16.899999999999999" customHeight="1" x14ac:dyDescent="0.4">
      <c r="AA13" s="62" t="s">
        <v>33</v>
      </c>
      <c r="AB13" s="59">
        <v>2</v>
      </c>
      <c r="AC13" s="59"/>
      <c r="AD13" s="63">
        <f t="shared" si="0"/>
        <v>2</v>
      </c>
      <c r="AE13" s="46">
        <f t="shared" si="1"/>
        <v>6</v>
      </c>
    </row>
    <row r="14" spans="27:31" ht="16.899999999999999" customHeight="1" x14ac:dyDescent="0.4">
      <c r="AA14" s="62" t="s">
        <v>42</v>
      </c>
      <c r="AB14" s="59">
        <v>4</v>
      </c>
      <c r="AC14" s="59">
        <v>6</v>
      </c>
      <c r="AD14" s="63">
        <f t="shared" si="0"/>
        <v>-2</v>
      </c>
      <c r="AE14" s="46">
        <f t="shared" si="1"/>
        <v>39</v>
      </c>
    </row>
    <row r="15" spans="27:31" ht="16.899999999999999" customHeight="1" x14ac:dyDescent="0.4">
      <c r="AA15" s="62" t="s">
        <v>43</v>
      </c>
      <c r="AB15" s="59"/>
      <c r="AC15" s="59">
        <v>1</v>
      </c>
      <c r="AD15" s="63">
        <f t="shared" si="0"/>
        <v>-1</v>
      </c>
      <c r="AE15" s="46">
        <f t="shared" si="1"/>
        <v>31</v>
      </c>
    </row>
    <row r="16" spans="27:31" ht="16.899999999999999" customHeight="1" x14ac:dyDescent="0.4">
      <c r="AA16" s="62" t="s">
        <v>49</v>
      </c>
      <c r="AB16" s="59">
        <v>11</v>
      </c>
      <c r="AC16" s="59">
        <v>6</v>
      </c>
      <c r="AD16" s="64">
        <f t="shared" si="0"/>
        <v>5</v>
      </c>
      <c r="AE16" s="46">
        <f t="shared" si="1"/>
        <v>3</v>
      </c>
    </row>
    <row r="17" spans="27:31" ht="16.899999999999999" customHeight="1" x14ac:dyDescent="0.4">
      <c r="AA17" s="62" t="s">
        <v>48</v>
      </c>
      <c r="AB17" s="59">
        <v>8</v>
      </c>
      <c r="AC17" s="59">
        <v>6</v>
      </c>
      <c r="AD17" s="63">
        <f t="shared" si="0"/>
        <v>2</v>
      </c>
      <c r="AE17" s="46">
        <f t="shared" si="1"/>
        <v>6</v>
      </c>
    </row>
    <row r="18" spans="27:31" ht="16.899999999999999" customHeight="1" x14ac:dyDescent="0.4">
      <c r="AA18" s="62" t="s">
        <v>6</v>
      </c>
      <c r="AB18" s="59"/>
      <c r="AC18" s="59">
        <v>2</v>
      </c>
      <c r="AD18" s="63">
        <f t="shared" si="0"/>
        <v>-2</v>
      </c>
      <c r="AE18" s="46">
        <f t="shared" si="1"/>
        <v>39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12</v>
      </c>
    </row>
    <row r="20" spans="27:31" ht="16.899999999999999" customHeight="1" x14ac:dyDescent="0.4">
      <c r="AA20" s="62" t="s">
        <v>8</v>
      </c>
      <c r="AB20" s="59"/>
      <c r="AC20" s="59">
        <v>1</v>
      </c>
      <c r="AD20" s="63">
        <f t="shared" si="0"/>
        <v>-1</v>
      </c>
      <c r="AE20" s="46">
        <f t="shared" si="1"/>
        <v>31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12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12</v>
      </c>
    </row>
    <row r="23" spans="27:31" ht="16.899999999999999" customHeight="1" x14ac:dyDescent="0.4">
      <c r="AA23" s="62" t="s">
        <v>32</v>
      </c>
      <c r="AB23" s="59">
        <v>1</v>
      </c>
      <c r="AC23" s="59">
        <v>1</v>
      </c>
      <c r="AD23" s="63">
        <f t="shared" si="0"/>
        <v>0</v>
      </c>
      <c r="AE23" s="46">
        <f t="shared" si="1"/>
        <v>12</v>
      </c>
    </row>
    <row r="24" spans="27:31" ht="16.899999999999999" customHeight="1" x14ac:dyDescent="0.4">
      <c r="AA24" s="62" t="s">
        <v>19</v>
      </c>
      <c r="AB24" s="59">
        <v>1</v>
      </c>
      <c r="AC24" s="59">
        <v>2</v>
      </c>
      <c r="AD24" s="63">
        <f t="shared" si="0"/>
        <v>-1</v>
      </c>
      <c r="AE24" s="46">
        <f t="shared" si="1"/>
        <v>31</v>
      </c>
    </row>
    <row r="25" spans="27:31" ht="16.899999999999999" customHeight="1" x14ac:dyDescent="0.4">
      <c r="AA25" s="62" t="s">
        <v>14</v>
      </c>
      <c r="AB25" s="59">
        <v>3</v>
      </c>
      <c r="AC25" s="59">
        <v>5</v>
      </c>
      <c r="AD25" s="63">
        <f t="shared" si="0"/>
        <v>-2</v>
      </c>
      <c r="AE25" s="46">
        <f t="shared" si="1"/>
        <v>39</v>
      </c>
    </row>
    <row r="26" spans="27:31" ht="16.899999999999999" customHeight="1" x14ac:dyDescent="0.4">
      <c r="AA26" s="62" t="s">
        <v>45</v>
      </c>
      <c r="AB26" s="59">
        <v>6</v>
      </c>
      <c r="AC26" s="59">
        <v>8</v>
      </c>
      <c r="AD26" s="63">
        <f t="shared" si="0"/>
        <v>-2</v>
      </c>
      <c r="AE26" s="46">
        <f t="shared" si="1"/>
        <v>39</v>
      </c>
    </row>
    <row r="27" spans="27:31" ht="16.899999999999999" customHeight="1" x14ac:dyDescent="0.4">
      <c r="AA27" s="62" t="s">
        <v>37</v>
      </c>
      <c r="AB27" s="59"/>
      <c r="AC27" s="59">
        <v>2</v>
      </c>
      <c r="AD27" s="63">
        <f t="shared" si="0"/>
        <v>-2</v>
      </c>
      <c r="AE27" s="46">
        <f t="shared" si="1"/>
        <v>39</v>
      </c>
    </row>
    <row r="28" spans="27:31" ht="16.899999999999999" customHeight="1" x14ac:dyDescent="0.4">
      <c r="AA28" s="62" t="s">
        <v>35</v>
      </c>
      <c r="AB28" s="59"/>
      <c r="AC28" s="59">
        <v>1</v>
      </c>
      <c r="AD28" s="63">
        <f t="shared" si="0"/>
        <v>-1</v>
      </c>
      <c r="AE28" s="46">
        <f t="shared" si="1"/>
        <v>31</v>
      </c>
    </row>
    <row r="29" spans="27:31" ht="16.899999999999999" customHeight="1" x14ac:dyDescent="0.4">
      <c r="AA29" s="62" t="s">
        <v>16</v>
      </c>
      <c r="AB29" s="59">
        <v>5</v>
      </c>
      <c r="AC29" s="59">
        <v>2</v>
      </c>
      <c r="AD29" s="63">
        <f t="shared" si="0"/>
        <v>3</v>
      </c>
      <c r="AE29" s="46">
        <f t="shared" si="1"/>
        <v>5</v>
      </c>
    </row>
    <row r="30" spans="27:31" ht="16.899999999999999" customHeight="1" x14ac:dyDescent="0.4">
      <c r="AA30" s="62" t="s">
        <v>40</v>
      </c>
      <c r="AB30" s="59">
        <v>4</v>
      </c>
      <c r="AC30" s="59">
        <v>3</v>
      </c>
      <c r="AD30" s="63">
        <f t="shared" si="0"/>
        <v>1</v>
      </c>
      <c r="AE30" s="46">
        <f t="shared" si="1"/>
        <v>8</v>
      </c>
    </row>
    <row r="31" spans="27:31" ht="16.899999999999999" customHeight="1" x14ac:dyDescent="0.4">
      <c r="AA31" s="62" t="s">
        <v>47</v>
      </c>
      <c r="AB31" s="59">
        <v>1</v>
      </c>
      <c r="AC31" s="59"/>
      <c r="AD31" s="63">
        <f t="shared" si="0"/>
        <v>1</v>
      </c>
      <c r="AE31" s="46">
        <f t="shared" si="1"/>
        <v>8</v>
      </c>
    </row>
    <row r="32" spans="27:31" ht="16.899999999999999" customHeight="1" x14ac:dyDescent="0.4">
      <c r="AA32" s="62" t="s">
        <v>29</v>
      </c>
      <c r="AB32" s="59"/>
      <c r="AC32" s="59"/>
      <c r="AD32" s="63">
        <f t="shared" si="0"/>
        <v>0</v>
      </c>
      <c r="AE32" s="46">
        <f t="shared" si="1"/>
        <v>12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12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12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12</v>
      </c>
    </row>
    <row r="36" spans="27:31" ht="16.899999999999999" customHeight="1" x14ac:dyDescent="0.4">
      <c r="AA36" s="62" t="s">
        <v>38</v>
      </c>
      <c r="AB36" s="59"/>
      <c r="AC36" s="59"/>
      <c r="AD36" s="63">
        <f t="shared" si="0"/>
        <v>0</v>
      </c>
      <c r="AE36" s="46">
        <f t="shared" si="1"/>
        <v>12</v>
      </c>
    </row>
    <row r="37" spans="27:31" ht="16.899999999999999" customHeight="1" x14ac:dyDescent="0.4">
      <c r="AA37" s="62" t="s">
        <v>41</v>
      </c>
      <c r="AB37" s="59">
        <v>1</v>
      </c>
      <c r="AC37" s="59">
        <v>1</v>
      </c>
      <c r="AD37" s="63">
        <f t="shared" si="0"/>
        <v>0</v>
      </c>
      <c r="AE37" s="46">
        <f t="shared" si="1"/>
        <v>12</v>
      </c>
    </row>
    <row r="38" spans="27:31" ht="16.899999999999999" customHeight="1" x14ac:dyDescent="0.4">
      <c r="AA38" s="62" t="s">
        <v>34</v>
      </c>
      <c r="AB38" s="59">
        <v>3</v>
      </c>
      <c r="AC38" s="59">
        <v>2</v>
      </c>
      <c r="AD38" s="63">
        <f t="shared" si="0"/>
        <v>1</v>
      </c>
      <c r="AE38" s="46">
        <f t="shared" si="1"/>
        <v>8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12</v>
      </c>
    </row>
    <row r="40" spans="27:31" ht="16.899999999999999" customHeight="1" x14ac:dyDescent="0.4">
      <c r="AA40" s="62" t="s">
        <v>26</v>
      </c>
      <c r="AB40" s="59"/>
      <c r="AC40" s="59"/>
      <c r="AD40" s="63">
        <f t="shared" si="0"/>
        <v>0</v>
      </c>
      <c r="AE40" s="46">
        <f t="shared" si="1"/>
        <v>12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12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12</v>
      </c>
    </row>
    <row r="43" spans="27:31" ht="16.899999999999999" customHeight="1" x14ac:dyDescent="0.4">
      <c r="AA43" s="62" t="s">
        <v>51</v>
      </c>
      <c r="AB43" s="59">
        <v>20</v>
      </c>
      <c r="AC43" s="59">
        <v>30</v>
      </c>
      <c r="AD43" s="63">
        <f t="shared" si="0"/>
        <v>-10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14</v>
      </c>
      <c r="AC44" s="59">
        <v>13</v>
      </c>
      <c r="AD44" s="63">
        <f t="shared" si="0"/>
        <v>1</v>
      </c>
      <c r="AE44" s="46">
        <f t="shared" si="1"/>
        <v>8</v>
      </c>
    </row>
    <row r="45" spans="27:31" ht="16.899999999999999" customHeight="1" x14ac:dyDescent="0.4">
      <c r="AA45" s="62" t="s">
        <v>39</v>
      </c>
      <c r="AB45" s="59">
        <v>3</v>
      </c>
      <c r="AC45" s="59">
        <v>12</v>
      </c>
      <c r="AD45" s="63">
        <f t="shared" si="0"/>
        <v>-9</v>
      </c>
      <c r="AE45" s="46">
        <f t="shared" si="1"/>
        <v>45</v>
      </c>
    </row>
    <row r="46" spans="27:31" ht="16.899999999999999" customHeight="1" x14ac:dyDescent="0.4">
      <c r="AA46" s="62" t="s">
        <v>44</v>
      </c>
      <c r="AB46" s="59">
        <v>17</v>
      </c>
      <c r="AC46" s="59"/>
      <c r="AD46" s="63">
        <f t="shared" si="0"/>
        <v>17</v>
      </c>
      <c r="AE46" s="46">
        <f t="shared" si="1"/>
        <v>1</v>
      </c>
    </row>
    <row r="47" spans="27:31" ht="16.899999999999999" customHeight="1" x14ac:dyDescent="0.4">
      <c r="AA47" s="62" t="s">
        <v>5</v>
      </c>
      <c r="AB47" s="59"/>
      <c r="AC47" s="59">
        <v>1</v>
      </c>
      <c r="AD47" s="63">
        <f t="shared" si="0"/>
        <v>-1</v>
      </c>
      <c r="AE47" s="46">
        <f t="shared" si="1"/>
        <v>31</v>
      </c>
    </row>
    <row r="48" spans="27:31" ht="16.899999999999999" customHeight="1" x14ac:dyDescent="0.4">
      <c r="AA48" s="62" t="s">
        <v>24</v>
      </c>
      <c r="AB48" s="59">
        <v>1</v>
      </c>
      <c r="AC48" s="59">
        <v>4</v>
      </c>
      <c r="AD48" s="63">
        <f t="shared" si="0"/>
        <v>-3</v>
      </c>
      <c r="AE48" s="46">
        <f t="shared" si="1"/>
        <v>44</v>
      </c>
    </row>
    <row r="49" spans="3:32" ht="16.899999999999999" customHeight="1" thickBot="1" x14ac:dyDescent="0.45">
      <c r="AA49" s="65" t="s">
        <v>9</v>
      </c>
      <c r="AB49" s="75">
        <v>8</v>
      </c>
      <c r="AC49" s="76">
        <v>1</v>
      </c>
      <c r="AD49" s="73">
        <f t="shared" si="0"/>
        <v>7</v>
      </c>
      <c r="AE49" s="47">
        <f t="shared" si="1"/>
        <v>2</v>
      </c>
    </row>
    <row r="50" spans="3:32" ht="16.899999999999999" customHeight="1" thickTop="1" x14ac:dyDescent="0.4">
      <c r="AA50" s="67" t="s">
        <v>4</v>
      </c>
      <c r="AB50" s="77">
        <v>20</v>
      </c>
      <c r="AC50" s="77">
        <v>9</v>
      </c>
      <c r="AD50" s="74">
        <f t="shared" si="0"/>
        <v>11</v>
      </c>
      <c r="AE50" s="39"/>
    </row>
    <row r="51" spans="3:32" ht="16.899999999999999" customHeight="1" thickBot="1" x14ac:dyDescent="0.45">
      <c r="AA51" s="69" t="s">
        <v>50</v>
      </c>
      <c r="AB51" s="78"/>
      <c r="AC51" s="78"/>
      <c r="AD51" s="70">
        <f t="shared" si="0"/>
        <v>0</v>
      </c>
      <c r="AE51" s="39"/>
    </row>
    <row r="52" spans="3:32" ht="16.899999999999999" customHeight="1" thickBot="1" x14ac:dyDescent="0.45">
      <c r="AA52" s="71" t="s">
        <v>52</v>
      </c>
      <c r="AB52" s="79">
        <v>138</v>
      </c>
      <c r="AC52" s="80">
        <v>122</v>
      </c>
      <c r="AD52" s="72">
        <f t="shared" si="0"/>
        <v>16</v>
      </c>
      <c r="AE52" s="39"/>
    </row>
    <row r="53" spans="3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2715</v>
      </c>
      <c r="E55" s="11">
        <v>16</v>
      </c>
      <c r="F55" s="11">
        <v>7503</v>
      </c>
      <c r="G55" s="11">
        <v>3575</v>
      </c>
      <c r="H55" s="11">
        <v>3928</v>
      </c>
      <c r="I55" s="11">
        <v>-92</v>
      </c>
      <c r="J55" s="11">
        <v>266</v>
      </c>
      <c r="K55" s="11">
        <v>262</v>
      </c>
      <c r="L55" s="11">
        <v>4</v>
      </c>
      <c r="M55" s="11">
        <v>33</v>
      </c>
      <c r="N55" s="11">
        <v>129</v>
      </c>
      <c r="O55" s="11">
        <v>-96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128</v>
      </c>
      <c r="E60" s="37">
        <v>138</v>
      </c>
      <c r="F60" s="37">
        <v>266</v>
      </c>
      <c r="G60" s="37">
        <v>2</v>
      </c>
      <c r="H60" s="37">
        <v>34</v>
      </c>
      <c r="I60" s="37">
        <v>36</v>
      </c>
      <c r="J60" s="37">
        <v>140</v>
      </c>
      <c r="K60" s="37">
        <v>122</v>
      </c>
      <c r="L60" s="37">
        <v>262</v>
      </c>
      <c r="M60" s="37">
        <v>0</v>
      </c>
      <c r="N60" s="37">
        <v>23</v>
      </c>
      <c r="O60" s="37">
        <v>23</v>
      </c>
      <c r="P60" s="37">
        <v>33</v>
      </c>
      <c r="Q60" s="37">
        <v>129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94</v>
      </c>
      <c r="E63" s="6">
        <v>16</v>
      </c>
      <c r="F63" s="6">
        <v>25</v>
      </c>
      <c r="G63" s="6">
        <v>2</v>
      </c>
      <c r="H63" s="6">
        <v>7</v>
      </c>
      <c r="I63" s="6">
        <v>35</v>
      </c>
      <c r="J63" s="6"/>
      <c r="K63" s="6"/>
      <c r="L63" s="6">
        <v>1</v>
      </c>
      <c r="M63" s="6"/>
      <c r="N63" s="6">
        <v>1</v>
      </c>
      <c r="O63" s="6">
        <v>4</v>
      </c>
      <c r="P63" s="6"/>
      <c r="Q63" s="6">
        <v>1</v>
      </c>
      <c r="R63" s="7">
        <v>5</v>
      </c>
      <c r="S63" s="6">
        <v>30</v>
      </c>
      <c r="T63" s="6">
        <v>1</v>
      </c>
      <c r="U63" s="6"/>
      <c r="V63" s="6"/>
      <c r="W63" s="6">
        <v>128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95</v>
      </c>
      <c r="E64" s="6">
        <v>15</v>
      </c>
      <c r="F64" s="6">
        <v>23</v>
      </c>
      <c r="G64" s="6">
        <v>2</v>
      </c>
      <c r="H64" s="6">
        <v>4</v>
      </c>
      <c r="I64" s="6">
        <v>61</v>
      </c>
      <c r="J64" s="6">
        <v>2</v>
      </c>
      <c r="K64" s="6"/>
      <c r="L64" s="6"/>
      <c r="M64" s="6"/>
      <c r="N64" s="6">
        <v>5</v>
      </c>
      <c r="O64" s="6">
        <v>1</v>
      </c>
      <c r="P64" s="6">
        <v>1</v>
      </c>
      <c r="Q64" s="6"/>
      <c r="R64" s="7">
        <v>3</v>
      </c>
      <c r="S64" s="6">
        <v>22</v>
      </c>
      <c r="T64" s="6">
        <v>1</v>
      </c>
      <c r="U64" s="6"/>
      <c r="V64" s="6"/>
      <c r="W64" s="6">
        <v>140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96</v>
      </c>
      <c r="E65" s="11">
        <f>IF(AND(E63="",E64=""),"",E63-E64)</f>
        <v>1</v>
      </c>
      <c r="F65" s="11">
        <f>IF(AND(F63="",F64=""),"",F63-F64)</f>
        <v>2</v>
      </c>
      <c r="G65" s="11">
        <f t="shared" ref="G65:W65" si="2">IF(AND(G63="",G64=""),"",G63-G64)</f>
        <v>0</v>
      </c>
      <c r="H65" s="11">
        <f t="shared" si="2"/>
        <v>3</v>
      </c>
      <c r="I65" s="11">
        <f t="shared" si="2"/>
        <v>-26</v>
      </c>
      <c r="J65" s="11">
        <f t="shared" si="2"/>
        <v>-2</v>
      </c>
      <c r="K65" s="11" t="str">
        <f t="shared" si="2"/>
        <v/>
      </c>
      <c r="L65" s="11">
        <f t="shared" si="2"/>
        <v>1</v>
      </c>
      <c r="M65" s="11" t="str">
        <f t="shared" si="2"/>
        <v/>
      </c>
      <c r="N65" s="11">
        <f t="shared" si="2"/>
        <v>-4</v>
      </c>
      <c r="O65" s="11">
        <f t="shared" si="2"/>
        <v>3</v>
      </c>
      <c r="P65" s="11">
        <f t="shared" si="2"/>
        <v>-1</v>
      </c>
      <c r="Q65" s="11">
        <f t="shared" si="2"/>
        <v>1</v>
      </c>
      <c r="R65" s="11">
        <f t="shared" si="2"/>
        <v>2</v>
      </c>
      <c r="S65" s="11">
        <f t="shared" si="2"/>
        <v>8</v>
      </c>
      <c r="T65" s="11">
        <f t="shared" si="2"/>
        <v>0</v>
      </c>
      <c r="U65" s="11" t="str">
        <f t="shared" si="2"/>
        <v/>
      </c>
      <c r="V65" s="11" t="str">
        <f t="shared" si="2"/>
        <v/>
      </c>
      <c r="W65" s="11">
        <f t="shared" si="2"/>
        <v>-12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/>
      <c r="AC4" s="59"/>
      <c r="AD4" s="61">
        <f>AB4-AC4</f>
        <v>0</v>
      </c>
      <c r="AE4" s="45">
        <f>RANK(AD4,$AD$4:$AD$49)</f>
        <v>17</v>
      </c>
    </row>
    <row r="5" spans="27:31" ht="16.899999999999999" customHeight="1" x14ac:dyDescent="0.4">
      <c r="AA5" s="62" t="s">
        <v>21</v>
      </c>
      <c r="AB5" s="59">
        <v>1</v>
      </c>
      <c r="AC5" s="59"/>
      <c r="AD5" s="63">
        <f t="shared" ref="AD5:AD52" si="0">AB5-AC5</f>
        <v>1</v>
      </c>
      <c r="AE5" s="46">
        <f t="shared" ref="AE5:AE49" si="1">RANK(AD5,$AD$4:$AD$49)</f>
        <v>7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17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17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17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17</v>
      </c>
    </row>
    <row r="10" spans="27:31" ht="16.899999999999999" customHeight="1" x14ac:dyDescent="0.4">
      <c r="AA10" s="62" t="s">
        <v>28</v>
      </c>
      <c r="AB10" s="59"/>
      <c r="AC10" s="59"/>
      <c r="AD10" s="63">
        <f t="shared" si="0"/>
        <v>0</v>
      </c>
      <c r="AE10" s="46">
        <f t="shared" si="1"/>
        <v>17</v>
      </c>
    </row>
    <row r="11" spans="27:31" ht="16.899999999999999" customHeight="1" x14ac:dyDescent="0.4">
      <c r="AA11" s="62" t="s">
        <v>31</v>
      </c>
      <c r="AB11" s="59">
        <v>1</v>
      </c>
      <c r="AC11" s="59">
        <v>3</v>
      </c>
      <c r="AD11" s="63">
        <f t="shared" si="0"/>
        <v>-2</v>
      </c>
      <c r="AE11" s="46">
        <f t="shared" si="1"/>
        <v>39</v>
      </c>
    </row>
    <row r="12" spans="27:31" ht="16.899999999999999" customHeight="1" x14ac:dyDescent="0.4">
      <c r="AA12" s="62" t="s">
        <v>30</v>
      </c>
      <c r="AB12" s="59"/>
      <c r="AC12" s="59">
        <v>1</v>
      </c>
      <c r="AD12" s="63">
        <f t="shared" si="0"/>
        <v>-1</v>
      </c>
      <c r="AE12" s="46">
        <f t="shared" si="1"/>
        <v>33</v>
      </c>
    </row>
    <row r="13" spans="27:31" ht="16.899999999999999" customHeight="1" x14ac:dyDescent="0.4">
      <c r="AA13" s="62" t="s">
        <v>33</v>
      </c>
      <c r="AB13" s="59">
        <v>1</v>
      </c>
      <c r="AC13" s="59"/>
      <c r="AD13" s="63">
        <f t="shared" si="0"/>
        <v>1</v>
      </c>
      <c r="AE13" s="46">
        <f t="shared" si="1"/>
        <v>7</v>
      </c>
    </row>
    <row r="14" spans="27:31" ht="16.899999999999999" customHeight="1" x14ac:dyDescent="0.4">
      <c r="AA14" s="62" t="s">
        <v>42</v>
      </c>
      <c r="AB14" s="59">
        <v>2</v>
      </c>
      <c r="AC14" s="59">
        <v>3</v>
      </c>
      <c r="AD14" s="63">
        <f t="shared" si="0"/>
        <v>-1</v>
      </c>
      <c r="AE14" s="46">
        <f t="shared" si="1"/>
        <v>33</v>
      </c>
    </row>
    <row r="15" spans="27:31" ht="16.899999999999999" customHeight="1" x14ac:dyDescent="0.4">
      <c r="AA15" s="62" t="s">
        <v>43</v>
      </c>
      <c r="AB15" s="59">
        <v>2</v>
      </c>
      <c r="AC15" s="59">
        <v>4</v>
      </c>
      <c r="AD15" s="63">
        <f t="shared" si="0"/>
        <v>-2</v>
      </c>
      <c r="AE15" s="46">
        <f t="shared" si="1"/>
        <v>39</v>
      </c>
    </row>
    <row r="16" spans="27:31" ht="16.899999999999999" customHeight="1" x14ac:dyDescent="0.4">
      <c r="AA16" s="62" t="s">
        <v>49</v>
      </c>
      <c r="AB16" s="59">
        <v>9</v>
      </c>
      <c r="AC16" s="59">
        <v>14</v>
      </c>
      <c r="AD16" s="64">
        <f t="shared" si="0"/>
        <v>-5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1</v>
      </c>
      <c r="AC17" s="59">
        <v>10</v>
      </c>
      <c r="AD17" s="63">
        <f t="shared" si="0"/>
        <v>-9</v>
      </c>
      <c r="AE17" s="46">
        <f t="shared" si="1"/>
        <v>46</v>
      </c>
    </row>
    <row r="18" spans="27:31" ht="16.899999999999999" customHeight="1" x14ac:dyDescent="0.4">
      <c r="AA18" s="62" t="s">
        <v>6</v>
      </c>
      <c r="AB18" s="59">
        <v>2</v>
      </c>
      <c r="AC18" s="59">
        <v>1</v>
      </c>
      <c r="AD18" s="63">
        <f t="shared" si="0"/>
        <v>1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>
        <v>1</v>
      </c>
      <c r="AD19" s="63">
        <f t="shared" si="0"/>
        <v>-1</v>
      </c>
      <c r="AE19" s="46">
        <f t="shared" si="1"/>
        <v>33</v>
      </c>
    </row>
    <row r="20" spans="27:31" ht="16.899999999999999" customHeight="1" x14ac:dyDescent="0.4">
      <c r="AA20" s="62" t="s">
        <v>8</v>
      </c>
      <c r="AB20" s="59"/>
      <c r="AC20" s="59"/>
      <c r="AD20" s="63">
        <f t="shared" si="0"/>
        <v>0</v>
      </c>
      <c r="AE20" s="46">
        <f t="shared" si="1"/>
        <v>17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17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17</v>
      </c>
    </row>
    <row r="23" spans="27:31" ht="16.899999999999999" customHeight="1" x14ac:dyDescent="0.4">
      <c r="AA23" s="62" t="s">
        <v>32</v>
      </c>
      <c r="AB23" s="59"/>
      <c r="AC23" s="59"/>
      <c r="AD23" s="63">
        <f t="shared" si="0"/>
        <v>0</v>
      </c>
      <c r="AE23" s="46">
        <f t="shared" si="1"/>
        <v>17</v>
      </c>
    </row>
    <row r="24" spans="27:31" ht="16.899999999999999" customHeight="1" x14ac:dyDescent="0.4">
      <c r="AA24" s="62" t="s">
        <v>19</v>
      </c>
      <c r="AB24" s="59">
        <v>1</v>
      </c>
      <c r="AC24" s="59">
        <v>1</v>
      </c>
      <c r="AD24" s="63">
        <f t="shared" si="0"/>
        <v>0</v>
      </c>
      <c r="AE24" s="46">
        <f t="shared" si="1"/>
        <v>17</v>
      </c>
    </row>
    <row r="25" spans="27:31" ht="16.899999999999999" customHeight="1" x14ac:dyDescent="0.4">
      <c r="AA25" s="62" t="s">
        <v>14</v>
      </c>
      <c r="AB25" s="59">
        <v>2</v>
      </c>
      <c r="AC25" s="59"/>
      <c r="AD25" s="63">
        <f t="shared" si="0"/>
        <v>2</v>
      </c>
      <c r="AE25" s="46">
        <f t="shared" si="1"/>
        <v>5</v>
      </c>
    </row>
    <row r="26" spans="27:31" ht="16.899999999999999" customHeight="1" x14ac:dyDescent="0.4">
      <c r="AA26" s="62" t="s">
        <v>45</v>
      </c>
      <c r="AB26" s="59">
        <v>3</v>
      </c>
      <c r="AC26" s="59">
        <v>7</v>
      </c>
      <c r="AD26" s="63">
        <f t="shared" si="0"/>
        <v>-4</v>
      </c>
      <c r="AE26" s="46">
        <f t="shared" si="1"/>
        <v>43</v>
      </c>
    </row>
    <row r="27" spans="27:31" ht="16.899999999999999" customHeight="1" x14ac:dyDescent="0.4">
      <c r="AA27" s="62" t="s">
        <v>37</v>
      </c>
      <c r="AB27" s="59">
        <v>1</v>
      </c>
      <c r="AC27" s="59"/>
      <c r="AD27" s="63">
        <f t="shared" si="0"/>
        <v>1</v>
      </c>
      <c r="AE27" s="46">
        <f t="shared" si="1"/>
        <v>7</v>
      </c>
    </row>
    <row r="28" spans="27:31" ht="16.899999999999999" customHeight="1" x14ac:dyDescent="0.4">
      <c r="AA28" s="62" t="s">
        <v>35</v>
      </c>
      <c r="AB28" s="59">
        <v>1</v>
      </c>
      <c r="AC28" s="59">
        <v>2</v>
      </c>
      <c r="AD28" s="63">
        <f t="shared" si="0"/>
        <v>-1</v>
      </c>
      <c r="AE28" s="46">
        <f t="shared" si="1"/>
        <v>33</v>
      </c>
    </row>
    <row r="29" spans="27:31" ht="16.899999999999999" customHeight="1" x14ac:dyDescent="0.4">
      <c r="AA29" s="62" t="s">
        <v>16</v>
      </c>
      <c r="AB29" s="59">
        <v>1</v>
      </c>
      <c r="AC29" s="59">
        <v>2</v>
      </c>
      <c r="AD29" s="63">
        <f t="shared" si="0"/>
        <v>-1</v>
      </c>
      <c r="AE29" s="46">
        <f t="shared" si="1"/>
        <v>33</v>
      </c>
    </row>
    <row r="30" spans="27:31" ht="16.899999999999999" customHeight="1" x14ac:dyDescent="0.4">
      <c r="AA30" s="62" t="s">
        <v>40</v>
      </c>
      <c r="AB30" s="59">
        <v>6</v>
      </c>
      <c r="AC30" s="59">
        <v>6</v>
      </c>
      <c r="AD30" s="63">
        <f t="shared" si="0"/>
        <v>0</v>
      </c>
      <c r="AE30" s="46">
        <f t="shared" si="1"/>
        <v>17</v>
      </c>
    </row>
    <row r="31" spans="27:31" ht="16.899999999999999" customHeight="1" x14ac:dyDescent="0.4">
      <c r="AA31" s="62" t="s">
        <v>47</v>
      </c>
      <c r="AB31" s="59">
        <v>8</v>
      </c>
      <c r="AC31" s="59">
        <v>2</v>
      </c>
      <c r="AD31" s="63">
        <f t="shared" si="0"/>
        <v>6</v>
      </c>
      <c r="AE31" s="46">
        <f t="shared" si="1"/>
        <v>1</v>
      </c>
    </row>
    <row r="32" spans="27:31" ht="16.899999999999999" customHeight="1" x14ac:dyDescent="0.4">
      <c r="AA32" s="62" t="s">
        <v>29</v>
      </c>
      <c r="AB32" s="59">
        <v>1</v>
      </c>
      <c r="AC32" s="59"/>
      <c r="AD32" s="63">
        <f t="shared" si="0"/>
        <v>1</v>
      </c>
      <c r="AE32" s="46">
        <f t="shared" si="1"/>
        <v>7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17</v>
      </c>
    </row>
    <row r="34" spans="27:31" ht="16.899999999999999" customHeight="1" x14ac:dyDescent="0.4">
      <c r="AA34" s="62" t="s">
        <v>10</v>
      </c>
      <c r="AB34" s="59">
        <v>3</v>
      </c>
      <c r="AC34" s="59"/>
      <c r="AD34" s="64">
        <f t="shared" si="0"/>
        <v>3</v>
      </c>
      <c r="AE34" s="46">
        <f t="shared" si="1"/>
        <v>3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17</v>
      </c>
    </row>
    <row r="36" spans="27:31" ht="16.899999999999999" customHeight="1" x14ac:dyDescent="0.4">
      <c r="AA36" s="62" t="s">
        <v>38</v>
      </c>
      <c r="AB36" s="59">
        <v>2</v>
      </c>
      <c r="AC36" s="59">
        <v>1</v>
      </c>
      <c r="AD36" s="63">
        <f t="shared" si="0"/>
        <v>1</v>
      </c>
      <c r="AE36" s="46">
        <f t="shared" si="1"/>
        <v>7</v>
      </c>
    </row>
    <row r="37" spans="27:31" ht="16.899999999999999" customHeight="1" x14ac:dyDescent="0.4">
      <c r="AA37" s="62" t="s">
        <v>41</v>
      </c>
      <c r="AB37" s="59">
        <v>1</v>
      </c>
      <c r="AC37" s="59">
        <v>4</v>
      </c>
      <c r="AD37" s="63">
        <f t="shared" si="0"/>
        <v>-3</v>
      </c>
      <c r="AE37" s="46">
        <f t="shared" si="1"/>
        <v>42</v>
      </c>
    </row>
    <row r="38" spans="27:31" ht="16.899999999999999" customHeight="1" x14ac:dyDescent="0.4">
      <c r="AA38" s="62" t="s">
        <v>34</v>
      </c>
      <c r="AB38" s="59">
        <v>2</v>
      </c>
      <c r="AC38" s="59">
        <v>3</v>
      </c>
      <c r="AD38" s="63">
        <f t="shared" si="0"/>
        <v>-1</v>
      </c>
      <c r="AE38" s="46">
        <f t="shared" si="1"/>
        <v>33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17</v>
      </c>
    </row>
    <row r="40" spans="27:31" ht="16.899999999999999" customHeight="1" x14ac:dyDescent="0.4">
      <c r="AA40" s="62" t="s">
        <v>26</v>
      </c>
      <c r="AB40" s="59">
        <v>1</v>
      </c>
      <c r="AC40" s="59"/>
      <c r="AD40" s="63">
        <f t="shared" si="0"/>
        <v>1</v>
      </c>
      <c r="AE40" s="46">
        <f t="shared" si="1"/>
        <v>7</v>
      </c>
    </row>
    <row r="41" spans="27:31" ht="16.899999999999999" customHeight="1" x14ac:dyDescent="0.4">
      <c r="AA41" s="62" t="s">
        <v>27</v>
      </c>
      <c r="AB41" s="59">
        <v>2</v>
      </c>
      <c r="AC41" s="59">
        <v>1</v>
      </c>
      <c r="AD41" s="63">
        <f t="shared" si="0"/>
        <v>1</v>
      </c>
      <c r="AE41" s="46">
        <f t="shared" si="1"/>
        <v>7</v>
      </c>
    </row>
    <row r="42" spans="27:31" ht="16.899999999999999" customHeight="1" x14ac:dyDescent="0.4">
      <c r="AA42" s="62" t="s">
        <v>15</v>
      </c>
      <c r="AB42" s="59">
        <v>1</v>
      </c>
      <c r="AC42" s="59">
        <v>1</v>
      </c>
      <c r="AD42" s="63">
        <f t="shared" si="0"/>
        <v>0</v>
      </c>
      <c r="AE42" s="46">
        <f t="shared" si="1"/>
        <v>17</v>
      </c>
    </row>
    <row r="43" spans="27:31" ht="16.899999999999999" customHeight="1" x14ac:dyDescent="0.4">
      <c r="AA43" s="62" t="s">
        <v>51</v>
      </c>
      <c r="AB43" s="59">
        <v>52</v>
      </c>
      <c r="AC43" s="59">
        <v>60</v>
      </c>
      <c r="AD43" s="63">
        <f t="shared" si="0"/>
        <v>-8</v>
      </c>
      <c r="AE43" s="46">
        <f t="shared" si="1"/>
        <v>45</v>
      </c>
    </row>
    <row r="44" spans="27:31" ht="16.899999999999999" customHeight="1" x14ac:dyDescent="0.4">
      <c r="AA44" s="62" t="s">
        <v>46</v>
      </c>
      <c r="AB44" s="59">
        <v>23</v>
      </c>
      <c r="AC44" s="59">
        <v>20</v>
      </c>
      <c r="AD44" s="63">
        <f t="shared" si="0"/>
        <v>3</v>
      </c>
      <c r="AE44" s="46">
        <f t="shared" si="1"/>
        <v>3</v>
      </c>
    </row>
    <row r="45" spans="27:31" ht="16.899999999999999" customHeight="1" x14ac:dyDescent="0.4">
      <c r="AA45" s="62" t="s">
        <v>39</v>
      </c>
      <c r="AB45" s="59">
        <v>9</v>
      </c>
      <c r="AC45" s="59">
        <v>7</v>
      </c>
      <c r="AD45" s="63">
        <f t="shared" si="0"/>
        <v>2</v>
      </c>
      <c r="AE45" s="46">
        <f t="shared" si="1"/>
        <v>5</v>
      </c>
    </row>
    <row r="46" spans="27:31" ht="16.899999999999999" customHeight="1" x14ac:dyDescent="0.4">
      <c r="AA46" s="62" t="s">
        <v>44</v>
      </c>
      <c r="AB46" s="59">
        <v>12</v>
      </c>
      <c r="AC46" s="59">
        <v>8</v>
      </c>
      <c r="AD46" s="63">
        <f t="shared" si="0"/>
        <v>4</v>
      </c>
      <c r="AE46" s="46">
        <f t="shared" si="1"/>
        <v>2</v>
      </c>
    </row>
    <row r="47" spans="27:31" ht="16.899999999999999" customHeight="1" x14ac:dyDescent="0.4">
      <c r="AA47" s="62" t="s">
        <v>5</v>
      </c>
      <c r="AB47" s="59">
        <v>2</v>
      </c>
      <c r="AC47" s="59">
        <v>4</v>
      </c>
      <c r="AD47" s="63">
        <f t="shared" si="0"/>
        <v>-2</v>
      </c>
      <c r="AE47" s="46">
        <f t="shared" si="1"/>
        <v>39</v>
      </c>
    </row>
    <row r="48" spans="27:31" ht="16.899999999999999" customHeight="1" x14ac:dyDescent="0.4">
      <c r="AA48" s="62" t="s">
        <v>24</v>
      </c>
      <c r="AB48" s="59">
        <v>8</v>
      </c>
      <c r="AC48" s="59">
        <v>7</v>
      </c>
      <c r="AD48" s="63">
        <f t="shared" si="0"/>
        <v>1</v>
      </c>
      <c r="AE48" s="46">
        <f t="shared" si="1"/>
        <v>7</v>
      </c>
    </row>
    <row r="49" spans="4:32" ht="16.899999999999999" customHeight="1" thickBot="1" x14ac:dyDescent="0.45">
      <c r="AA49" s="65" t="s">
        <v>9</v>
      </c>
      <c r="AB49" s="75">
        <v>5</v>
      </c>
      <c r="AC49" s="76">
        <v>4</v>
      </c>
      <c r="AD49" s="73">
        <f t="shared" si="0"/>
        <v>1</v>
      </c>
      <c r="AE49" s="47">
        <f t="shared" si="1"/>
        <v>7</v>
      </c>
    </row>
    <row r="50" spans="4:32" ht="16.899999999999999" customHeight="1" thickTop="1" x14ac:dyDescent="0.4">
      <c r="AA50" s="67" t="s">
        <v>4</v>
      </c>
      <c r="AB50" s="77">
        <v>29</v>
      </c>
      <c r="AC50" s="77">
        <v>23</v>
      </c>
      <c r="AD50" s="74">
        <f t="shared" si="0"/>
        <v>6</v>
      </c>
      <c r="AE50" s="39"/>
    </row>
    <row r="51" spans="4:32" ht="16.899999999999999" customHeight="1" thickBot="1" x14ac:dyDescent="0.45">
      <c r="AA51" s="69" t="s">
        <v>50</v>
      </c>
      <c r="AB51" s="78">
        <v>2</v>
      </c>
      <c r="AC51" s="78">
        <v>2</v>
      </c>
      <c r="AD51" s="70">
        <f t="shared" si="0"/>
        <v>0</v>
      </c>
      <c r="AE51" s="39"/>
    </row>
    <row r="52" spans="4:32" ht="16.899999999999999" customHeight="1" thickBot="1" x14ac:dyDescent="0.45">
      <c r="AA52" s="71" t="s">
        <v>52</v>
      </c>
      <c r="AB52" s="79">
        <v>197</v>
      </c>
      <c r="AC52" s="80">
        <v>202</v>
      </c>
      <c r="AD52" s="72">
        <f t="shared" si="0"/>
        <v>-5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5211</v>
      </c>
      <c r="E55" s="11">
        <v>37</v>
      </c>
      <c r="F55" s="11">
        <v>13006</v>
      </c>
      <c r="G55" s="11">
        <v>6116</v>
      </c>
      <c r="H55" s="11">
        <v>6890</v>
      </c>
      <c r="I55" s="11">
        <v>-170</v>
      </c>
      <c r="J55" s="11">
        <v>513</v>
      </c>
      <c r="K55" s="11">
        <v>562</v>
      </c>
      <c r="L55" s="11">
        <v>-49</v>
      </c>
      <c r="M55" s="11">
        <v>73</v>
      </c>
      <c r="N55" s="11">
        <v>194</v>
      </c>
      <c r="O55" s="11">
        <v>-121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316</v>
      </c>
      <c r="E60" s="37">
        <v>197</v>
      </c>
      <c r="F60" s="37">
        <v>513</v>
      </c>
      <c r="G60" s="37">
        <v>12</v>
      </c>
      <c r="H60" s="37">
        <v>23</v>
      </c>
      <c r="I60" s="37">
        <v>35</v>
      </c>
      <c r="J60" s="37">
        <v>360</v>
      </c>
      <c r="K60" s="37">
        <v>202</v>
      </c>
      <c r="L60" s="37">
        <v>562</v>
      </c>
      <c r="M60" s="37">
        <v>3</v>
      </c>
      <c r="N60" s="37">
        <v>21</v>
      </c>
      <c r="O60" s="37">
        <v>24</v>
      </c>
      <c r="P60" s="37">
        <v>73</v>
      </c>
      <c r="Q60" s="37">
        <v>194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38</v>
      </c>
      <c r="F63" s="37">
        <v>134</v>
      </c>
      <c r="G63" s="37">
        <v>3</v>
      </c>
      <c r="H63" s="37">
        <v>18</v>
      </c>
      <c r="I63" s="37">
        <v>34</v>
      </c>
      <c r="J63" s="37">
        <v>3</v>
      </c>
      <c r="K63" s="37">
        <v>1</v>
      </c>
      <c r="L63" s="37">
        <v>4</v>
      </c>
      <c r="M63" s="37">
        <v>8</v>
      </c>
      <c r="N63" s="37">
        <v>1</v>
      </c>
      <c r="O63" s="37">
        <v>8</v>
      </c>
      <c r="P63" s="37">
        <v>2</v>
      </c>
      <c r="Q63" s="37">
        <v>2</v>
      </c>
      <c r="R63" s="54">
        <v>1</v>
      </c>
      <c r="S63" s="37">
        <v>53</v>
      </c>
      <c r="T63" s="37">
        <v>5</v>
      </c>
      <c r="U63" s="37">
        <v>1</v>
      </c>
      <c r="V63" s="37"/>
      <c r="W63" s="37">
        <v>316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50</v>
      </c>
      <c r="F64" s="37">
        <v>114</v>
      </c>
      <c r="G64" s="37">
        <v>1</v>
      </c>
      <c r="H64" s="37">
        <v>26</v>
      </c>
      <c r="I64" s="37">
        <v>63</v>
      </c>
      <c r="J64" s="37">
        <v>9</v>
      </c>
      <c r="K64" s="37">
        <v>2</v>
      </c>
      <c r="L64" s="37">
        <v>1</v>
      </c>
      <c r="M64" s="37">
        <v>2</v>
      </c>
      <c r="N64" s="37"/>
      <c r="O64" s="37">
        <v>10</v>
      </c>
      <c r="P64" s="37">
        <v>2</v>
      </c>
      <c r="Q64" s="37">
        <v>7</v>
      </c>
      <c r="R64" s="54">
        <v>8</v>
      </c>
      <c r="S64" s="37">
        <v>54</v>
      </c>
      <c r="T64" s="37">
        <v>9</v>
      </c>
      <c r="U64" s="37">
        <v>1</v>
      </c>
      <c r="V64" s="37">
        <v>1</v>
      </c>
      <c r="W64" s="37">
        <v>360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-12</v>
      </c>
      <c r="F65" s="11">
        <f>IF(AND(F63="",F64=""),"",F63-F64)</f>
        <v>20</v>
      </c>
      <c r="G65" s="11">
        <f t="shared" ref="G65:W65" si="2">IF(AND(G63="",G64=""),"",G63-G64)</f>
        <v>2</v>
      </c>
      <c r="H65" s="11">
        <f t="shared" si="2"/>
        <v>-8</v>
      </c>
      <c r="I65" s="11">
        <f t="shared" si="2"/>
        <v>-29</v>
      </c>
      <c r="J65" s="11">
        <f t="shared" si="2"/>
        <v>-6</v>
      </c>
      <c r="K65" s="11">
        <f t="shared" si="2"/>
        <v>-1</v>
      </c>
      <c r="L65" s="11">
        <f t="shared" si="2"/>
        <v>3</v>
      </c>
      <c r="M65" s="11">
        <f t="shared" si="2"/>
        <v>6</v>
      </c>
      <c r="N65" s="11">
        <f t="shared" si="2"/>
        <v>1</v>
      </c>
      <c r="O65" s="11">
        <f t="shared" si="2"/>
        <v>-2</v>
      </c>
      <c r="P65" s="11">
        <f t="shared" si="2"/>
        <v>0</v>
      </c>
      <c r="Q65" s="11">
        <f t="shared" si="2"/>
        <v>-5</v>
      </c>
      <c r="R65" s="11">
        <f t="shared" si="2"/>
        <v>-7</v>
      </c>
      <c r="S65" s="11">
        <f t="shared" si="2"/>
        <v>-1</v>
      </c>
      <c r="T65" s="11">
        <f t="shared" si="2"/>
        <v>-4</v>
      </c>
      <c r="U65" s="11">
        <f t="shared" si="2"/>
        <v>0</v>
      </c>
      <c r="V65" s="11">
        <f t="shared" si="2"/>
        <v>-1</v>
      </c>
      <c r="W65" s="11">
        <f t="shared" si="2"/>
        <v>-44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</v>
      </c>
      <c r="AC4" s="59"/>
      <c r="AD4" s="61">
        <f>AB4-AC4</f>
        <v>1</v>
      </c>
      <c r="AE4" s="45">
        <f>RANK(AD4,$AD$4:$AD$49)</f>
        <v>7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11</v>
      </c>
    </row>
    <row r="6" spans="27:31" ht="16.899999999999999" customHeight="1" x14ac:dyDescent="0.4">
      <c r="AA6" s="62" t="s">
        <v>22</v>
      </c>
      <c r="AB6" s="59"/>
      <c r="AC6" s="59">
        <v>3</v>
      </c>
      <c r="AD6" s="63">
        <f t="shared" si="0"/>
        <v>-3</v>
      </c>
      <c r="AE6" s="46">
        <f t="shared" si="1"/>
        <v>39</v>
      </c>
    </row>
    <row r="7" spans="27:31" ht="16.899999999999999" customHeight="1" x14ac:dyDescent="0.4">
      <c r="AA7" s="62" t="s">
        <v>11</v>
      </c>
      <c r="AB7" s="59">
        <v>1</v>
      </c>
      <c r="AC7" s="59"/>
      <c r="AD7" s="63">
        <f t="shared" si="0"/>
        <v>1</v>
      </c>
      <c r="AE7" s="46">
        <f t="shared" si="1"/>
        <v>7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11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11</v>
      </c>
    </row>
    <row r="10" spans="27:31" ht="16.899999999999999" customHeight="1" x14ac:dyDescent="0.4">
      <c r="AA10" s="62" t="s">
        <v>28</v>
      </c>
      <c r="AB10" s="59">
        <v>1</v>
      </c>
      <c r="AC10" s="59">
        <v>1</v>
      </c>
      <c r="AD10" s="63">
        <f t="shared" si="0"/>
        <v>0</v>
      </c>
      <c r="AE10" s="46">
        <f t="shared" si="1"/>
        <v>11</v>
      </c>
    </row>
    <row r="11" spans="27:31" ht="16.899999999999999" customHeight="1" x14ac:dyDescent="0.4">
      <c r="AA11" s="62" t="s">
        <v>31</v>
      </c>
      <c r="AB11" s="59">
        <v>1</v>
      </c>
      <c r="AC11" s="59">
        <v>1</v>
      </c>
      <c r="AD11" s="63">
        <f t="shared" si="0"/>
        <v>0</v>
      </c>
      <c r="AE11" s="46">
        <f t="shared" si="1"/>
        <v>11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11</v>
      </c>
    </row>
    <row r="13" spans="27:31" ht="16.899999999999999" customHeight="1" x14ac:dyDescent="0.4">
      <c r="AA13" s="62" t="s">
        <v>33</v>
      </c>
      <c r="AB13" s="59">
        <v>4</v>
      </c>
      <c r="AC13" s="59">
        <v>1</v>
      </c>
      <c r="AD13" s="63">
        <f t="shared" si="0"/>
        <v>3</v>
      </c>
      <c r="AE13" s="46">
        <f t="shared" si="1"/>
        <v>4</v>
      </c>
    </row>
    <row r="14" spans="27:31" ht="16.899999999999999" customHeight="1" x14ac:dyDescent="0.4">
      <c r="AA14" s="62" t="s">
        <v>42</v>
      </c>
      <c r="AB14" s="59">
        <v>3</v>
      </c>
      <c r="AC14" s="59"/>
      <c r="AD14" s="63">
        <f t="shared" si="0"/>
        <v>3</v>
      </c>
      <c r="AE14" s="46">
        <f t="shared" si="1"/>
        <v>4</v>
      </c>
    </row>
    <row r="15" spans="27:31" ht="16.899999999999999" customHeight="1" x14ac:dyDescent="0.4">
      <c r="AA15" s="62" t="s">
        <v>43</v>
      </c>
      <c r="AB15" s="59">
        <v>6</v>
      </c>
      <c r="AC15" s="59">
        <v>7</v>
      </c>
      <c r="AD15" s="63">
        <f t="shared" si="0"/>
        <v>-1</v>
      </c>
      <c r="AE15" s="46">
        <f t="shared" si="1"/>
        <v>27</v>
      </c>
    </row>
    <row r="16" spans="27:31" ht="16.899999999999999" customHeight="1" x14ac:dyDescent="0.4">
      <c r="AA16" s="62" t="s">
        <v>49</v>
      </c>
      <c r="AB16" s="59">
        <v>12</v>
      </c>
      <c r="AC16" s="59">
        <v>20</v>
      </c>
      <c r="AD16" s="64">
        <f t="shared" si="0"/>
        <v>-8</v>
      </c>
      <c r="AE16" s="46">
        <f t="shared" si="1"/>
        <v>43</v>
      </c>
    </row>
    <row r="17" spans="27:31" ht="16.899999999999999" customHeight="1" x14ac:dyDescent="0.4">
      <c r="AA17" s="62" t="s">
        <v>48</v>
      </c>
      <c r="AB17" s="59">
        <v>12</v>
      </c>
      <c r="AC17" s="59">
        <v>8</v>
      </c>
      <c r="AD17" s="63">
        <f t="shared" si="0"/>
        <v>4</v>
      </c>
      <c r="AE17" s="46">
        <f t="shared" si="1"/>
        <v>1</v>
      </c>
    </row>
    <row r="18" spans="27:31" ht="16.899999999999999" customHeight="1" x14ac:dyDescent="0.4">
      <c r="AA18" s="62" t="s">
        <v>6</v>
      </c>
      <c r="AB18" s="59">
        <v>1</v>
      </c>
      <c r="AC18" s="59"/>
      <c r="AD18" s="63">
        <f t="shared" si="0"/>
        <v>1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11</v>
      </c>
    </row>
    <row r="20" spans="27:31" ht="16.899999999999999" customHeight="1" x14ac:dyDescent="0.4">
      <c r="AA20" s="62" t="s">
        <v>8</v>
      </c>
      <c r="AB20" s="59">
        <v>1</v>
      </c>
      <c r="AC20" s="59">
        <v>2</v>
      </c>
      <c r="AD20" s="63">
        <f t="shared" si="0"/>
        <v>-1</v>
      </c>
      <c r="AE20" s="46">
        <f t="shared" si="1"/>
        <v>27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11</v>
      </c>
    </row>
    <row r="22" spans="27:31" ht="16.899999999999999" customHeight="1" x14ac:dyDescent="0.4">
      <c r="AA22" s="62" t="s">
        <v>13</v>
      </c>
      <c r="AB22" s="59"/>
      <c r="AC22" s="59">
        <v>1</v>
      </c>
      <c r="AD22" s="63">
        <f t="shared" si="0"/>
        <v>-1</v>
      </c>
      <c r="AE22" s="46">
        <f t="shared" si="1"/>
        <v>27</v>
      </c>
    </row>
    <row r="23" spans="27:31" ht="16.899999999999999" customHeight="1" x14ac:dyDescent="0.4">
      <c r="AA23" s="62" t="s">
        <v>32</v>
      </c>
      <c r="AB23" s="59"/>
      <c r="AC23" s="59">
        <v>1</v>
      </c>
      <c r="AD23" s="63">
        <f t="shared" si="0"/>
        <v>-1</v>
      </c>
      <c r="AE23" s="46">
        <f t="shared" si="1"/>
        <v>27</v>
      </c>
    </row>
    <row r="24" spans="27:31" ht="16.899999999999999" customHeight="1" x14ac:dyDescent="0.4">
      <c r="AA24" s="62" t="s">
        <v>19</v>
      </c>
      <c r="AB24" s="59"/>
      <c r="AC24" s="59">
        <v>1</v>
      </c>
      <c r="AD24" s="63">
        <f t="shared" si="0"/>
        <v>-1</v>
      </c>
      <c r="AE24" s="46">
        <f t="shared" si="1"/>
        <v>27</v>
      </c>
    </row>
    <row r="25" spans="27:31" ht="16.899999999999999" customHeight="1" x14ac:dyDescent="0.4">
      <c r="AA25" s="62" t="s">
        <v>14</v>
      </c>
      <c r="AB25" s="59"/>
      <c r="AC25" s="59">
        <v>3</v>
      </c>
      <c r="AD25" s="63">
        <f t="shared" si="0"/>
        <v>-3</v>
      </c>
      <c r="AE25" s="46">
        <f t="shared" si="1"/>
        <v>39</v>
      </c>
    </row>
    <row r="26" spans="27:31" ht="16.899999999999999" customHeight="1" x14ac:dyDescent="0.4">
      <c r="AA26" s="62" t="s">
        <v>45</v>
      </c>
      <c r="AB26" s="59">
        <v>4</v>
      </c>
      <c r="AC26" s="59">
        <v>6</v>
      </c>
      <c r="AD26" s="63">
        <f t="shared" si="0"/>
        <v>-2</v>
      </c>
      <c r="AE26" s="46">
        <f t="shared" si="1"/>
        <v>37</v>
      </c>
    </row>
    <row r="27" spans="27:31" ht="16.899999999999999" customHeight="1" x14ac:dyDescent="0.4">
      <c r="AA27" s="62" t="s">
        <v>37</v>
      </c>
      <c r="AB27" s="59">
        <v>2</v>
      </c>
      <c r="AC27" s="59">
        <v>3</v>
      </c>
      <c r="AD27" s="63">
        <f t="shared" si="0"/>
        <v>-1</v>
      </c>
      <c r="AE27" s="46">
        <f t="shared" si="1"/>
        <v>27</v>
      </c>
    </row>
    <row r="28" spans="27:31" ht="16.899999999999999" customHeight="1" x14ac:dyDescent="0.4">
      <c r="AA28" s="62" t="s">
        <v>35</v>
      </c>
      <c r="AB28" s="59">
        <v>1</v>
      </c>
      <c r="AC28" s="59"/>
      <c r="AD28" s="63">
        <f t="shared" si="0"/>
        <v>1</v>
      </c>
      <c r="AE28" s="46">
        <f t="shared" si="1"/>
        <v>7</v>
      </c>
    </row>
    <row r="29" spans="27:31" ht="16.899999999999999" customHeight="1" x14ac:dyDescent="0.4">
      <c r="AA29" s="62" t="s">
        <v>16</v>
      </c>
      <c r="AB29" s="59">
        <v>4</v>
      </c>
      <c r="AC29" s="59">
        <v>5</v>
      </c>
      <c r="AD29" s="63">
        <f t="shared" si="0"/>
        <v>-1</v>
      </c>
      <c r="AE29" s="46">
        <f t="shared" si="1"/>
        <v>27</v>
      </c>
    </row>
    <row r="30" spans="27:31" ht="16.899999999999999" customHeight="1" x14ac:dyDescent="0.4">
      <c r="AA30" s="62" t="s">
        <v>40</v>
      </c>
      <c r="AB30" s="59">
        <v>7</v>
      </c>
      <c r="AC30" s="59">
        <v>7</v>
      </c>
      <c r="AD30" s="63">
        <f t="shared" si="0"/>
        <v>0</v>
      </c>
      <c r="AE30" s="46">
        <f t="shared" si="1"/>
        <v>11</v>
      </c>
    </row>
    <row r="31" spans="27:31" ht="16.899999999999999" customHeight="1" x14ac:dyDescent="0.4">
      <c r="AA31" s="62" t="s">
        <v>47</v>
      </c>
      <c r="AB31" s="59">
        <v>4</v>
      </c>
      <c r="AC31" s="59">
        <v>13</v>
      </c>
      <c r="AD31" s="63">
        <f t="shared" si="0"/>
        <v>-9</v>
      </c>
      <c r="AE31" s="46">
        <f t="shared" si="1"/>
        <v>44</v>
      </c>
    </row>
    <row r="32" spans="27:31" ht="16.899999999999999" customHeight="1" x14ac:dyDescent="0.4">
      <c r="AA32" s="62" t="s">
        <v>29</v>
      </c>
      <c r="AB32" s="59">
        <v>1</v>
      </c>
      <c r="AC32" s="59">
        <v>1</v>
      </c>
      <c r="AD32" s="63">
        <f t="shared" si="0"/>
        <v>0</v>
      </c>
      <c r="AE32" s="46">
        <f t="shared" si="1"/>
        <v>11</v>
      </c>
    </row>
    <row r="33" spans="27:31" ht="16.899999999999999" customHeight="1" x14ac:dyDescent="0.4">
      <c r="AA33" s="62" t="s">
        <v>17</v>
      </c>
      <c r="AB33" s="59"/>
      <c r="AC33" s="59">
        <v>1</v>
      </c>
      <c r="AD33" s="63">
        <f t="shared" si="0"/>
        <v>-1</v>
      </c>
      <c r="AE33" s="46">
        <f t="shared" si="1"/>
        <v>27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11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11</v>
      </c>
    </row>
    <row r="36" spans="27:31" ht="16.899999999999999" customHeight="1" x14ac:dyDescent="0.4">
      <c r="AA36" s="62" t="s">
        <v>38</v>
      </c>
      <c r="AB36" s="59"/>
      <c r="AC36" s="59"/>
      <c r="AD36" s="63">
        <f t="shared" si="0"/>
        <v>0</v>
      </c>
      <c r="AE36" s="46">
        <f t="shared" si="1"/>
        <v>11</v>
      </c>
    </row>
    <row r="37" spans="27:31" ht="16.899999999999999" customHeight="1" x14ac:dyDescent="0.4">
      <c r="AA37" s="62" t="s">
        <v>41</v>
      </c>
      <c r="AB37" s="59">
        <v>3</v>
      </c>
      <c r="AC37" s="59">
        <v>4</v>
      </c>
      <c r="AD37" s="63">
        <f t="shared" si="0"/>
        <v>-1</v>
      </c>
      <c r="AE37" s="46">
        <f t="shared" si="1"/>
        <v>27</v>
      </c>
    </row>
    <row r="38" spans="27:31" ht="16.899999999999999" customHeight="1" x14ac:dyDescent="0.4">
      <c r="AA38" s="62" t="s">
        <v>34</v>
      </c>
      <c r="AB38" s="59">
        <v>1</v>
      </c>
      <c r="AC38" s="59">
        <v>1</v>
      </c>
      <c r="AD38" s="63">
        <f t="shared" si="0"/>
        <v>0</v>
      </c>
      <c r="AE38" s="46">
        <f t="shared" si="1"/>
        <v>11</v>
      </c>
    </row>
    <row r="39" spans="27:31" ht="16.899999999999999" customHeight="1" x14ac:dyDescent="0.4">
      <c r="AA39" s="62" t="s">
        <v>20</v>
      </c>
      <c r="AB39" s="59">
        <v>6</v>
      </c>
      <c r="AC39" s="59">
        <v>2</v>
      </c>
      <c r="AD39" s="63">
        <f t="shared" si="0"/>
        <v>4</v>
      </c>
      <c r="AE39" s="46">
        <f t="shared" si="1"/>
        <v>1</v>
      </c>
    </row>
    <row r="40" spans="27:31" ht="16.899999999999999" customHeight="1" x14ac:dyDescent="0.4">
      <c r="AA40" s="62" t="s">
        <v>26</v>
      </c>
      <c r="AB40" s="59"/>
      <c r="AC40" s="59">
        <v>1</v>
      </c>
      <c r="AD40" s="63">
        <f t="shared" si="0"/>
        <v>-1</v>
      </c>
      <c r="AE40" s="46">
        <f t="shared" si="1"/>
        <v>27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11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11</v>
      </c>
    </row>
    <row r="43" spans="27:31" ht="16.899999999999999" customHeight="1" x14ac:dyDescent="0.4">
      <c r="AA43" s="62" t="s">
        <v>51</v>
      </c>
      <c r="AB43" s="59">
        <v>24</v>
      </c>
      <c r="AC43" s="59">
        <v>66</v>
      </c>
      <c r="AD43" s="63">
        <f t="shared" si="0"/>
        <v>-42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68</v>
      </c>
      <c r="AC44" s="59">
        <v>91</v>
      </c>
      <c r="AD44" s="63">
        <f t="shared" si="0"/>
        <v>-23</v>
      </c>
      <c r="AE44" s="46">
        <f t="shared" si="1"/>
        <v>45</v>
      </c>
    </row>
    <row r="45" spans="27:31" ht="16.899999999999999" customHeight="1" x14ac:dyDescent="0.4">
      <c r="AA45" s="62" t="s">
        <v>39</v>
      </c>
      <c r="AB45" s="59">
        <v>6</v>
      </c>
      <c r="AC45" s="59">
        <v>8</v>
      </c>
      <c r="AD45" s="63">
        <f t="shared" si="0"/>
        <v>-2</v>
      </c>
      <c r="AE45" s="46">
        <f t="shared" si="1"/>
        <v>37</v>
      </c>
    </row>
    <row r="46" spans="27:31" ht="16.899999999999999" customHeight="1" x14ac:dyDescent="0.4">
      <c r="AA46" s="62" t="s">
        <v>44</v>
      </c>
      <c r="AB46" s="59">
        <v>12</v>
      </c>
      <c r="AC46" s="59">
        <v>19</v>
      </c>
      <c r="AD46" s="63">
        <f t="shared" si="0"/>
        <v>-7</v>
      </c>
      <c r="AE46" s="46">
        <f t="shared" si="1"/>
        <v>42</v>
      </c>
    </row>
    <row r="47" spans="27:31" ht="16.899999999999999" customHeight="1" x14ac:dyDescent="0.4">
      <c r="AA47" s="62" t="s">
        <v>5</v>
      </c>
      <c r="AB47" s="59">
        <v>7</v>
      </c>
      <c r="AC47" s="59">
        <v>4</v>
      </c>
      <c r="AD47" s="63">
        <f t="shared" si="0"/>
        <v>3</v>
      </c>
      <c r="AE47" s="46">
        <f t="shared" si="1"/>
        <v>4</v>
      </c>
    </row>
    <row r="48" spans="27:31" ht="16.899999999999999" customHeight="1" x14ac:dyDescent="0.4">
      <c r="AA48" s="62" t="s">
        <v>24</v>
      </c>
      <c r="AB48" s="59">
        <v>2</v>
      </c>
      <c r="AC48" s="59">
        <v>6</v>
      </c>
      <c r="AD48" s="63">
        <f t="shared" si="0"/>
        <v>-4</v>
      </c>
      <c r="AE48" s="46">
        <f t="shared" si="1"/>
        <v>41</v>
      </c>
    </row>
    <row r="49" spans="4:32" ht="16.899999999999999" customHeight="1" thickBot="1" x14ac:dyDescent="0.45">
      <c r="AA49" s="65" t="s">
        <v>9</v>
      </c>
      <c r="AB49" s="75">
        <v>10</v>
      </c>
      <c r="AC49" s="76">
        <v>6</v>
      </c>
      <c r="AD49" s="73">
        <f t="shared" si="0"/>
        <v>4</v>
      </c>
      <c r="AE49" s="47">
        <f t="shared" si="1"/>
        <v>1</v>
      </c>
    </row>
    <row r="50" spans="4:32" ht="16.899999999999999" customHeight="1" thickTop="1" x14ac:dyDescent="0.4">
      <c r="AA50" s="67" t="s">
        <v>4</v>
      </c>
      <c r="AB50" s="77">
        <v>14</v>
      </c>
      <c r="AC50" s="77">
        <v>8</v>
      </c>
      <c r="AD50" s="74">
        <f t="shared" si="0"/>
        <v>6</v>
      </c>
      <c r="AE50" s="39"/>
    </row>
    <row r="51" spans="4:32" ht="16.899999999999999" customHeight="1" thickBot="1" x14ac:dyDescent="0.45">
      <c r="AA51" s="69" t="s">
        <v>50</v>
      </c>
      <c r="AB51" s="78">
        <v>1</v>
      </c>
      <c r="AC51" s="78"/>
      <c r="AD51" s="70">
        <f t="shared" si="0"/>
        <v>1</v>
      </c>
      <c r="AE51" s="39"/>
    </row>
    <row r="52" spans="4:32" ht="16.899999999999999" customHeight="1" thickBot="1" x14ac:dyDescent="0.45">
      <c r="AA52" s="71" t="s">
        <v>52</v>
      </c>
      <c r="AB52" s="79">
        <v>220</v>
      </c>
      <c r="AC52" s="80">
        <v>301</v>
      </c>
      <c r="AD52" s="72">
        <f t="shared" si="0"/>
        <v>-81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5116</v>
      </c>
      <c r="E55" s="11">
        <v>41</v>
      </c>
      <c r="F55" s="11">
        <v>14006</v>
      </c>
      <c r="G55" s="11">
        <v>6634</v>
      </c>
      <c r="H55" s="11">
        <v>7372</v>
      </c>
      <c r="I55" s="11">
        <v>-201</v>
      </c>
      <c r="J55" s="11">
        <v>481</v>
      </c>
      <c r="K55" s="11">
        <v>553</v>
      </c>
      <c r="L55" s="11">
        <v>-72</v>
      </c>
      <c r="M55" s="11">
        <v>103</v>
      </c>
      <c r="N55" s="11">
        <v>232</v>
      </c>
      <c r="O55" s="11">
        <v>-129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261</v>
      </c>
      <c r="E60" s="37">
        <v>220</v>
      </c>
      <c r="F60" s="37">
        <v>481</v>
      </c>
      <c r="G60" s="37">
        <v>2</v>
      </c>
      <c r="H60" s="37">
        <v>14</v>
      </c>
      <c r="I60" s="37">
        <v>16</v>
      </c>
      <c r="J60" s="37">
        <v>252</v>
      </c>
      <c r="K60" s="37">
        <v>301</v>
      </c>
      <c r="L60" s="37">
        <v>553</v>
      </c>
      <c r="M60" s="37">
        <v>0</v>
      </c>
      <c r="N60" s="37">
        <v>11</v>
      </c>
      <c r="O60" s="37">
        <v>11</v>
      </c>
      <c r="P60" s="37">
        <v>103</v>
      </c>
      <c r="Q60" s="37">
        <v>232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17</v>
      </c>
      <c r="F63" s="37">
        <v>165</v>
      </c>
      <c r="G63" s="37">
        <v>1</v>
      </c>
      <c r="H63" s="37">
        <v>4</v>
      </c>
      <c r="I63" s="37">
        <v>16</v>
      </c>
      <c r="J63" s="37">
        <v>1</v>
      </c>
      <c r="K63" s="37">
        <v>2</v>
      </c>
      <c r="L63" s="37">
        <v>4</v>
      </c>
      <c r="M63" s="37">
        <v>2</v>
      </c>
      <c r="N63" s="37"/>
      <c r="O63" s="37">
        <v>2</v>
      </c>
      <c r="P63" s="37">
        <v>2</v>
      </c>
      <c r="Q63" s="37"/>
      <c r="R63" s="54">
        <v>2</v>
      </c>
      <c r="S63" s="37">
        <v>40</v>
      </c>
      <c r="T63" s="37">
        <v>1</v>
      </c>
      <c r="U63" s="37">
        <v>2</v>
      </c>
      <c r="V63" s="37"/>
      <c r="W63" s="37">
        <v>261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12</v>
      </c>
      <c r="F64" s="37">
        <v>126</v>
      </c>
      <c r="G64" s="37"/>
      <c r="H64" s="37">
        <v>14</v>
      </c>
      <c r="I64" s="37">
        <v>23</v>
      </c>
      <c r="J64" s="37">
        <v>4</v>
      </c>
      <c r="K64" s="37">
        <v>1</v>
      </c>
      <c r="L64" s="37">
        <v>1</v>
      </c>
      <c r="M64" s="37"/>
      <c r="N64" s="37">
        <v>6</v>
      </c>
      <c r="O64" s="37">
        <v>5</v>
      </c>
      <c r="P64" s="37">
        <v>2</v>
      </c>
      <c r="Q64" s="37">
        <v>4</v>
      </c>
      <c r="R64" s="54">
        <v>3</v>
      </c>
      <c r="S64" s="37">
        <v>44</v>
      </c>
      <c r="T64" s="37">
        <v>6</v>
      </c>
      <c r="U64" s="37">
        <v>1</v>
      </c>
      <c r="V64" s="37"/>
      <c r="W64" s="37">
        <v>252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5</v>
      </c>
      <c r="F65" s="11">
        <f>IF(AND(F63="",F64=""),"",F63-F64)</f>
        <v>39</v>
      </c>
      <c r="G65" s="11">
        <f t="shared" ref="G65:W65" si="2">IF(AND(G63="",G64=""),"",G63-G64)</f>
        <v>1</v>
      </c>
      <c r="H65" s="11">
        <f t="shared" si="2"/>
        <v>-10</v>
      </c>
      <c r="I65" s="11">
        <f t="shared" si="2"/>
        <v>-7</v>
      </c>
      <c r="J65" s="11">
        <f t="shared" si="2"/>
        <v>-3</v>
      </c>
      <c r="K65" s="11">
        <f t="shared" si="2"/>
        <v>1</v>
      </c>
      <c r="L65" s="11">
        <f t="shared" si="2"/>
        <v>3</v>
      </c>
      <c r="M65" s="11">
        <f t="shared" si="2"/>
        <v>2</v>
      </c>
      <c r="N65" s="11">
        <f t="shared" si="2"/>
        <v>-6</v>
      </c>
      <c r="O65" s="11">
        <f t="shared" si="2"/>
        <v>-3</v>
      </c>
      <c r="P65" s="11">
        <f t="shared" si="2"/>
        <v>0</v>
      </c>
      <c r="Q65" s="11">
        <f t="shared" si="2"/>
        <v>-4</v>
      </c>
      <c r="R65" s="11">
        <f t="shared" si="2"/>
        <v>-1</v>
      </c>
      <c r="S65" s="11">
        <f t="shared" si="2"/>
        <v>-4</v>
      </c>
      <c r="T65" s="11">
        <f t="shared" si="2"/>
        <v>-5</v>
      </c>
      <c r="U65" s="11">
        <f t="shared" si="2"/>
        <v>1</v>
      </c>
      <c r="V65" s="11" t="str">
        <f t="shared" si="2"/>
        <v/>
      </c>
      <c r="W65" s="11">
        <f t="shared" si="2"/>
        <v>9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/>
      <c r="AC4" s="59"/>
      <c r="AD4" s="61">
        <f>AB4-AC4</f>
        <v>0</v>
      </c>
      <c r="AE4" s="45">
        <f>RANK(AD4,$AD$4:$AD$49)</f>
        <v>7</v>
      </c>
    </row>
    <row r="5" spans="27:31" ht="16.899999999999999" customHeight="1" x14ac:dyDescent="0.4">
      <c r="AA5" s="62" t="s">
        <v>21</v>
      </c>
      <c r="AB5" s="59"/>
      <c r="AC5" s="59"/>
      <c r="AD5" s="63">
        <f t="shared" ref="AD5:AD52" si="0">AB5-AC5</f>
        <v>0</v>
      </c>
      <c r="AE5" s="46">
        <f t="shared" ref="AE5:AE49" si="1">RANK(AD5,$AD$4:$AD$49)</f>
        <v>7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7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7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7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7</v>
      </c>
    </row>
    <row r="10" spans="27:31" ht="16.899999999999999" customHeight="1" x14ac:dyDescent="0.4">
      <c r="AA10" s="62" t="s">
        <v>28</v>
      </c>
      <c r="AB10" s="59"/>
      <c r="AC10" s="59"/>
      <c r="AD10" s="63">
        <f t="shared" si="0"/>
        <v>0</v>
      </c>
      <c r="AE10" s="46">
        <f t="shared" si="1"/>
        <v>7</v>
      </c>
    </row>
    <row r="11" spans="27:31" ht="16.899999999999999" customHeight="1" x14ac:dyDescent="0.4">
      <c r="AA11" s="62" t="s">
        <v>31</v>
      </c>
      <c r="AB11" s="59"/>
      <c r="AC11" s="59"/>
      <c r="AD11" s="63">
        <f t="shared" si="0"/>
        <v>0</v>
      </c>
      <c r="AE11" s="46">
        <f t="shared" si="1"/>
        <v>7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7</v>
      </c>
    </row>
    <row r="13" spans="27:31" ht="16.899999999999999" customHeight="1" x14ac:dyDescent="0.4">
      <c r="AA13" s="62" t="s">
        <v>33</v>
      </c>
      <c r="AB13" s="59"/>
      <c r="AC13" s="59"/>
      <c r="AD13" s="63">
        <f t="shared" si="0"/>
        <v>0</v>
      </c>
      <c r="AE13" s="46">
        <f t="shared" si="1"/>
        <v>7</v>
      </c>
    </row>
    <row r="14" spans="27:31" ht="16.899999999999999" customHeight="1" x14ac:dyDescent="0.4">
      <c r="AA14" s="62" t="s">
        <v>42</v>
      </c>
      <c r="AB14" s="59"/>
      <c r="AC14" s="59">
        <v>2</v>
      </c>
      <c r="AD14" s="63">
        <f t="shared" si="0"/>
        <v>-2</v>
      </c>
      <c r="AE14" s="46">
        <f t="shared" si="1"/>
        <v>43</v>
      </c>
    </row>
    <row r="15" spans="27:31" ht="16.899999999999999" customHeight="1" x14ac:dyDescent="0.4">
      <c r="AA15" s="62" t="s">
        <v>43</v>
      </c>
      <c r="AB15" s="59">
        <v>2</v>
      </c>
      <c r="AC15" s="59"/>
      <c r="AD15" s="63">
        <f t="shared" si="0"/>
        <v>2</v>
      </c>
      <c r="AE15" s="46">
        <f t="shared" si="1"/>
        <v>3</v>
      </c>
    </row>
    <row r="16" spans="27:31" ht="16.899999999999999" customHeight="1" x14ac:dyDescent="0.4">
      <c r="AA16" s="62" t="s">
        <v>49</v>
      </c>
      <c r="AB16" s="59">
        <v>2</v>
      </c>
      <c r="AC16" s="59">
        <v>1</v>
      </c>
      <c r="AD16" s="64">
        <f t="shared" si="0"/>
        <v>1</v>
      </c>
      <c r="AE16" s="46">
        <f t="shared" si="1"/>
        <v>5</v>
      </c>
    </row>
    <row r="17" spans="27:31" ht="16.899999999999999" customHeight="1" x14ac:dyDescent="0.4">
      <c r="AA17" s="62" t="s">
        <v>48</v>
      </c>
      <c r="AB17" s="59">
        <v>1</v>
      </c>
      <c r="AC17" s="59">
        <v>1</v>
      </c>
      <c r="AD17" s="63">
        <f t="shared" si="0"/>
        <v>0</v>
      </c>
      <c r="AE17" s="46">
        <f t="shared" si="1"/>
        <v>7</v>
      </c>
    </row>
    <row r="18" spans="27:31" ht="16.899999999999999" customHeight="1" x14ac:dyDescent="0.4">
      <c r="AA18" s="62" t="s">
        <v>6</v>
      </c>
      <c r="AB18" s="59"/>
      <c r="AC18" s="59"/>
      <c r="AD18" s="63">
        <f t="shared" si="0"/>
        <v>0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7</v>
      </c>
    </row>
    <row r="20" spans="27:31" ht="16.899999999999999" customHeight="1" x14ac:dyDescent="0.4">
      <c r="AA20" s="62" t="s">
        <v>8</v>
      </c>
      <c r="AB20" s="59"/>
      <c r="AC20" s="59"/>
      <c r="AD20" s="63">
        <f t="shared" si="0"/>
        <v>0</v>
      </c>
      <c r="AE20" s="46">
        <f t="shared" si="1"/>
        <v>7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7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7</v>
      </c>
    </row>
    <row r="23" spans="27:31" ht="16.899999999999999" customHeight="1" x14ac:dyDescent="0.4">
      <c r="AA23" s="62" t="s">
        <v>32</v>
      </c>
      <c r="AB23" s="59"/>
      <c r="AC23" s="59">
        <v>2</v>
      </c>
      <c r="AD23" s="63">
        <f t="shared" si="0"/>
        <v>-2</v>
      </c>
      <c r="AE23" s="46">
        <f t="shared" si="1"/>
        <v>43</v>
      </c>
    </row>
    <row r="24" spans="27:31" ht="16.899999999999999" customHeight="1" x14ac:dyDescent="0.4">
      <c r="AA24" s="62" t="s">
        <v>19</v>
      </c>
      <c r="AB24" s="59"/>
      <c r="AC24" s="59"/>
      <c r="AD24" s="63">
        <f t="shared" si="0"/>
        <v>0</v>
      </c>
      <c r="AE24" s="46">
        <f t="shared" si="1"/>
        <v>7</v>
      </c>
    </row>
    <row r="25" spans="27:31" ht="16.899999999999999" customHeight="1" x14ac:dyDescent="0.4">
      <c r="AA25" s="62" t="s">
        <v>14</v>
      </c>
      <c r="AB25" s="59"/>
      <c r="AC25" s="59"/>
      <c r="AD25" s="63">
        <f t="shared" si="0"/>
        <v>0</v>
      </c>
      <c r="AE25" s="46">
        <f t="shared" si="1"/>
        <v>7</v>
      </c>
    </row>
    <row r="26" spans="27:31" ht="16.899999999999999" customHeight="1" x14ac:dyDescent="0.4">
      <c r="AA26" s="62" t="s">
        <v>45</v>
      </c>
      <c r="AB26" s="59">
        <v>3</v>
      </c>
      <c r="AC26" s="59">
        <v>6</v>
      </c>
      <c r="AD26" s="63">
        <f t="shared" si="0"/>
        <v>-3</v>
      </c>
      <c r="AE26" s="46">
        <f t="shared" si="1"/>
        <v>45</v>
      </c>
    </row>
    <row r="27" spans="27:31" ht="16.899999999999999" customHeight="1" x14ac:dyDescent="0.4">
      <c r="AA27" s="62" t="s">
        <v>37</v>
      </c>
      <c r="AB27" s="59"/>
      <c r="AC27" s="59"/>
      <c r="AD27" s="63">
        <f t="shared" si="0"/>
        <v>0</v>
      </c>
      <c r="AE27" s="46">
        <f t="shared" si="1"/>
        <v>7</v>
      </c>
    </row>
    <row r="28" spans="27:31" ht="16.899999999999999" customHeight="1" x14ac:dyDescent="0.4">
      <c r="AA28" s="62" t="s">
        <v>35</v>
      </c>
      <c r="AB28" s="59"/>
      <c r="AC28" s="59">
        <v>1</v>
      </c>
      <c r="AD28" s="63">
        <f t="shared" si="0"/>
        <v>-1</v>
      </c>
      <c r="AE28" s="46">
        <f t="shared" si="1"/>
        <v>38</v>
      </c>
    </row>
    <row r="29" spans="27:31" ht="16.899999999999999" customHeight="1" x14ac:dyDescent="0.4">
      <c r="AA29" s="62" t="s">
        <v>16</v>
      </c>
      <c r="AB29" s="59"/>
      <c r="AC29" s="59">
        <v>1</v>
      </c>
      <c r="AD29" s="63">
        <f t="shared" si="0"/>
        <v>-1</v>
      </c>
      <c r="AE29" s="46">
        <f t="shared" si="1"/>
        <v>38</v>
      </c>
    </row>
    <row r="30" spans="27:31" ht="16.899999999999999" customHeight="1" x14ac:dyDescent="0.4">
      <c r="AA30" s="62" t="s">
        <v>40</v>
      </c>
      <c r="AB30" s="59">
        <v>4</v>
      </c>
      <c r="AC30" s="59">
        <v>5</v>
      </c>
      <c r="AD30" s="63">
        <f t="shared" si="0"/>
        <v>-1</v>
      </c>
      <c r="AE30" s="46">
        <f t="shared" si="1"/>
        <v>38</v>
      </c>
    </row>
    <row r="31" spans="27:31" ht="16.899999999999999" customHeight="1" x14ac:dyDescent="0.4">
      <c r="AA31" s="62" t="s">
        <v>47</v>
      </c>
      <c r="AB31" s="59">
        <v>1</v>
      </c>
      <c r="AC31" s="59">
        <v>1</v>
      </c>
      <c r="AD31" s="63">
        <f t="shared" si="0"/>
        <v>0</v>
      </c>
      <c r="AE31" s="46">
        <f t="shared" si="1"/>
        <v>7</v>
      </c>
    </row>
    <row r="32" spans="27:31" ht="16.899999999999999" customHeight="1" x14ac:dyDescent="0.4">
      <c r="AA32" s="62" t="s">
        <v>29</v>
      </c>
      <c r="AB32" s="59"/>
      <c r="AC32" s="59"/>
      <c r="AD32" s="63">
        <f t="shared" si="0"/>
        <v>0</v>
      </c>
      <c r="AE32" s="46">
        <f t="shared" si="1"/>
        <v>7</v>
      </c>
    </row>
    <row r="33" spans="27:31" ht="16.899999999999999" customHeight="1" x14ac:dyDescent="0.4">
      <c r="AA33" s="62" t="s">
        <v>17</v>
      </c>
      <c r="AB33" s="59"/>
      <c r="AC33" s="59"/>
      <c r="AD33" s="63">
        <f t="shared" si="0"/>
        <v>0</v>
      </c>
      <c r="AE33" s="46">
        <f t="shared" si="1"/>
        <v>7</v>
      </c>
    </row>
    <row r="34" spans="27:31" ht="16.899999999999999" customHeight="1" x14ac:dyDescent="0.4">
      <c r="AA34" s="62" t="s">
        <v>10</v>
      </c>
      <c r="AB34" s="59"/>
      <c r="AC34" s="59">
        <v>1</v>
      </c>
      <c r="AD34" s="64">
        <f t="shared" si="0"/>
        <v>-1</v>
      </c>
      <c r="AE34" s="46">
        <f t="shared" si="1"/>
        <v>38</v>
      </c>
    </row>
    <row r="35" spans="27:31" ht="16.899999999999999" customHeight="1" x14ac:dyDescent="0.4">
      <c r="AA35" s="62" t="s">
        <v>25</v>
      </c>
      <c r="AB35" s="59"/>
      <c r="AC35" s="59">
        <v>1</v>
      </c>
      <c r="AD35" s="63">
        <f t="shared" si="0"/>
        <v>-1</v>
      </c>
      <c r="AE35" s="46">
        <f t="shared" si="1"/>
        <v>38</v>
      </c>
    </row>
    <row r="36" spans="27:31" ht="16.899999999999999" customHeight="1" x14ac:dyDescent="0.4">
      <c r="AA36" s="62" t="s">
        <v>38</v>
      </c>
      <c r="AB36" s="59"/>
      <c r="AC36" s="59"/>
      <c r="AD36" s="63">
        <f t="shared" si="0"/>
        <v>0</v>
      </c>
      <c r="AE36" s="46">
        <f t="shared" si="1"/>
        <v>7</v>
      </c>
    </row>
    <row r="37" spans="27:31" ht="16.899999999999999" customHeight="1" x14ac:dyDescent="0.4">
      <c r="AA37" s="62" t="s">
        <v>41</v>
      </c>
      <c r="AB37" s="59"/>
      <c r="AC37" s="59">
        <v>3</v>
      </c>
      <c r="AD37" s="63">
        <f t="shared" si="0"/>
        <v>-3</v>
      </c>
      <c r="AE37" s="46">
        <f t="shared" si="1"/>
        <v>45</v>
      </c>
    </row>
    <row r="38" spans="27:31" ht="16.899999999999999" customHeight="1" x14ac:dyDescent="0.4">
      <c r="AA38" s="62" t="s">
        <v>34</v>
      </c>
      <c r="AB38" s="59">
        <v>4</v>
      </c>
      <c r="AC38" s="59"/>
      <c r="AD38" s="63">
        <f t="shared" si="0"/>
        <v>4</v>
      </c>
      <c r="AE38" s="46">
        <f t="shared" si="1"/>
        <v>2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7</v>
      </c>
    </row>
    <row r="40" spans="27:31" ht="16.899999999999999" customHeight="1" x14ac:dyDescent="0.4">
      <c r="AA40" s="62" t="s">
        <v>26</v>
      </c>
      <c r="AB40" s="59"/>
      <c r="AC40" s="59"/>
      <c r="AD40" s="63">
        <f t="shared" si="0"/>
        <v>0</v>
      </c>
      <c r="AE40" s="46">
        <f t="shared" si="1"/>
        <v>7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7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7</v>
      </c>
    </row>
    <row r="43" spans="27:31" ht="16.899999999999999" customHeight="1" x14ac:dyDescent="0.4">
      <c r="AA43" s="62" t="s">
        <v>51</v>
      </c>
      <c r="AB43" s="59">
        <v>21</v>
      </c>
      <c r="AC43" s="59">
        <v>11</v>
      </c>
      <c r="AD43" s="63">
        <f t="shared" si="0"/>
        <v>10</v>
      </c>
      <c r="AE43" s="46">
        <f t="shared" si="1"/>
        <v>1</v>
      </c>
    </row>
    <row r="44" spans="27:31" ht="16.899999999999999" customHeight="1" x14ac:dyDescent="0.4">
      <c r="AA44" s="62" t="s">
        <v>46</v>
      </c>
      <c r="AB44" s="59">
        <v>1</v>
      </c>
      <c r="AC44" s="59">
        <v>1</v>
      </c>
      <c r="AD44" s="63">
        <f t="shared" si="0"/>
        <v>0</v>
      </c>
      <c r="AE44" s="46">
        <f t="shared" si="1"/>
        <v>7</v>
      </c>
    </row>
    <row r="45" spans="27:31" ht="16.899999999999999" customHeight="1" x14ac:dyDescent="0.4">
      <c r="AA45" s="62" t="s">
        <v>39</v>
      </c>
      <c r="AB45" s="59">
        <v>2</v>
      </c>
      <c r="AC45" s="59"/>
      <c r="AD45" s="63">
        <f t="shared" si="0"/>
        <v>2</v>
      </c>
      <c r="AE45" s="46">
        <f t="shared" si="1"/>
        <v>3</v>
      </c>
    </row>
    <row r="46" spans="27:31" ht="16.899999999999999" customHeight="1" x14ac:dyDescent="0.4">
      <c r="AA46" s="62" t="s">
        <v>44</v>
      </c>
      <c r="AB46" s="59">
        <v>1</v>
      </c>
      <c r="AC46" s="59"/>
      <c r="AD46" s="63">
        <f t="shared" si="0"/>
        <v>1</v>
      </c>
      <c r="AE46" s="46">
        <f t="shared" si="1"/>
        <v>5</v>
      </c>
    </row>
    <row r="47" spans="27:31" ht="16.899999999999999" customHeight="1" x14ac:dyDescent="0.4">
      <c r="AA47" s="62" t="s">
        <v>5</v>
      </c>
      <c r="AB47" s="59"/>
      <c r="AC47" s="59"/>
      <c r="AD47" s="63">
        <f t="shared" si="0"/>
        <v>0</v>
      </c>
      <c r="AE47" s="46">
        <f t="shared" si="1"/>
        <v>7</v>
      </c>
    </row>
    <row r="48" spans="27:31" ht="16.899999999999999" customHeight="1" x14ac:dyDescent="0.4">
      <c r="AA48" s="62" t="s">
        <v>24</v>
      </c>
      <c r="AB48" s="59">
        <v>1</v>
      </c>
      <c r="AC48" s="59">
        <v>1</v>
      </c>
      <c r="AD48" s="63">
        <f t="shared" si="0"/>
        <v>0</v>
      </c>
      <c r="AE48" s="46">
        <f t="shared" si="1"/>
        <v>7</v>
      </c>
    </row>
    <row r="49" spans="4:32" ht="16.899999999999999" customHeight="1" thickBot="1" x14ac:dyDescent="0.45">
      <c r="AA49" s="65" t="s">
        <v>9</v>
      </c>
      <c r="AB49" s="75">
        <v>1</v>
      </c>
      <c r="AC49" s="76">
        <v>1</v>
      </c>
      <c r="AD49" s="73">
        <f t="shared" si="0"/>
        <v>0</v>
      </c>
      <c r="AE49" s="47">
        <f t="shared" si="1"/>
        <v>7</v>
      </c>
    </row>
    <row r="50" spans="4:32" ht="16.899999999999999" customHeight="1" thickTop="1" x14ac:dyDescent="0.4">
      <c r="AA50" s="67" t="s">
        <v>4</v>
      </c>
      <c r="AB50" s="77">
        <v>1</v>
      </c>
      <c r="AC50" s="77">
        <v>1</v>
      </c>
      <c r="AD50" s="74">
        <f t="shared" si="0"/>
        <v>0</v>
      </c>
      <c r="AE50" s="39"/>
    </row>
    <row r="51" spans="4:32" ht="16.899999999999999" customHeight="1" thickBot="1" x14ac:dyDescent="0.45">
      <c r="AA51" s="69" t="s">
        <v>50</v>
      </c>
      <c r="AB51" s="78"/>
      <c r="AC51" s="78"/>
      <c r="AD51" s="70">
        <f t="shared" si="0"/>
        <v>0</v>
      </c>
      <c r="AE51" s="39"/>
    </row>
    <row r="52" spans="4:32" ht="16.899999999999999" customHeight="1" thickBot="1" x14ac:dyDescent="0.45">
      <c r="AA52" s="71" t="s">
        <v>52</v>
      </c>
      <c r="AB52" s="79">
        <v>45</v>
      </c>
      <c r="AC52" s="80">
        <v>40</v>
      </c>
      <c r="AD52" s="72">
        <f t="shared" si="0"/>
        <v>5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1094</v>
      </c>
      <c r="E55" s="11">
        <v>-32</v>
      </c>
      <c r="F55" s="11">
        <v>2185</v>
      </c>
      <c r="G55" s="11">
        <v>1013</v>
      </c>
      <c r="H55" s="11">
        <v>1172</v>
      </c>
      <c r="I55" s="11">
        <v>-43</v>
      </c>
      <c r="J55" s="11">
        <v>93</v>
      </c>
      <c r="K55" s="11">
        <v>94</v>
      </c>
      <c r="L55" s="11">
        <v>-1</v>
      </c>
      <c r="M55" s="11">
        <v>8</v>
      </c>
      <c r="N55" s="11">
        <v>50</v>
      </c>
      <c r="O55" s="11">
        <v>-42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48</v>
      </c>
      <c r="E60" s="37">
        <v>45</v>
      </c>
      <c r="F60" s="37">
        <v>93</v>
      </c>
      <c r="G60" s="37">
        <v>0</v>
      </c>
      <c r="H60" s="37">
        <v>2</v>
      </c>
      <c r="I60" s="37">
        <v>2</v>
      </c>
      <c r="J60" s="37">
        <v>54</v>
      </c>
      <c r="K60" s="37">
        <v>40</v>
      </c>
      <c r="L60" s="37">
        <v>94</v>
      </c>
      <c r="M60" s="37">
        <v>0</v>
      </c>
      <c r="N60" s="37">
        <v>3</v>
      </c>
      <c r="O60" s="37">
        <v>3</v>
      </c>
      <c r="P60" s="37">
        <v>8</v>
      </c>
      <c r="Q60" s="37">
        <v>50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5</v>
      </c>
      <c r="F63" s="37">
        <v>27</v>
      </c>
      <c r="G63" s="37">
        <v>1</v>
      </c>
      <c r="H63" s="37">
        <v>4</v>
      </c>
      <c r="I63" s="37">
        <v>4</v>
      </c>
      <c r="J63" s="37"/>
      <c r="K63" s="37"/>
      <c r="L63" s="37"/>
      <c r="M63" s="37"/>
      <c r="N63" s="37"/>
      <c r="O63" s="37">
        <v>1</v>
      </c>
      <c r="P63" s="37">
        <v>1</v>
      </c>
      <c r="Q63" s="37"/>
      <c r="R63" s="54">
        <v>2</v>
      </c>
      <c r="S63" s="37">
        <v>3</v>
      </c>
      <c r="T63" s="37"/>
      <c r="U63" s="37"/>
      <c r="V63" s="37"/>
      <c r="W63" s="37">
        <v>48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12</v>
      </c>
      <c r="F64" s="37">
        <v>21</v>
      </c>
      <c r="G64" s="37">
        <v>2</v>
      </c>
      <c r="H64" s="37">
        <v>4</v>
      </c>
      <c r="I64" s="37"/>
      <c r="J64" s="37">
        <v>2</v>
      </c>
      <c r="K64" s="37"/>
      <c r="L64" s="37"/>
      <c r="M64" s="37"/>
      <c r="N64" s="37"/>
      <c r="O64" s="37"/>
      <c r="P64" s="37">
        <v>1</v>
      </c>
      <c r="Q64" s="37"/>
      <c r="R64" s="54">
        <v>6</v>
      </c>
      <c r="S64" s="37">
        <v>3</v>
      </c>
      <c r="T64" s="37">
        <v>2</v>
      </c>
      <c r="U64" s="37">
        <v>1</v>
      </c>
      <c r="V64" s="37"/>
      <c r="W64" s="37">
        <v>54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-7</v>
      </c>
      <c r="F65" s="11">
        <f>IF(AND(F63="",F64=""),"",F63-F64)</f>
        <v>6</v>
      </c>
      <c r="G65" s="11">
        <f t="shared" ref="G65:W65" si="2">IF(AND(G63="",G64=""),"",G63-G64)</f>
        <v>-1</v>
      </c>
      <c r="H65" s="11">
        <f t="shared" si="2"/>
        <v>0</v>
      </c>
      <c r="I65" s="11">
        <f t="shared" si="2"/>
        <v>4</v>
      </c>
      <c r="J65" s="11">
        <f t="shared" si="2"/>
        <v>-2</v>
      </c>
      <c r="K65" s="11" t="str">
        <f t="shared" si="2"/>
        <v/>
      </c>
      <c r="L65" s="11" t="str">
        <f t="shared" si="2"/>
        <v/>
      </c>
      <c r="M65" s="11" t="str">
        <f t="shared" si="2"/>
        <v/>
      </c>
      <c r="N65" s="11" t="str">
        <f t="shared" si="2"/>
        <v/>
      </c>
      <c r="O65" s="11">
        <f t="shared" si="2"/>
        <v>1</v>
      </c>
      <c r="P65" s="11">
        <f t="shared" si="2"/>
        <v>0</v>
      </c>
      <c r="Q65" s="11" t="str">
        <f t="shared" si="2"/>
        <v/>
      </c>
      <c r="R65" s="11">
        <f t="shared" si="2"/>
        <v>-4</v>
      </c>
      <c r="S65" s="11">
        <f t="shared" si="2"/>
        <v>0</v>
      </c>
      <c r="T65" s="11">
        <f t="shared" si="2"/>
        <v>-2</v>
      </c>
      <c r="U65" s="11">
        <f t="shared" si="2"/>
        <v>-1</v>
      </c>
      <c r="V65" s="11" t="str">
        <f t="shared" si="2"/>
        <v/>
      </c>
      <c r="W65" s="11">
        <f t="shared" si="2"/>
        <v>-6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C2:AE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110</v>
      </c>
      <c r="AC4" s="59">
        <v>97</v>
      </c>
      <c r="AD4" s="61">
        <f>AB4-AC4</f>
        <v>13</v>
      </c>
      <c r="AE4" s="45">
        <f>RANK(AD4,$AD$4:$AD$49)</f>
        <v>5</v>
      </c>
    </row>
    <row r="5" spans="27:31" ht="16.899999999999999" customHeight="1" x14ac:dyDescent="0.4">
      <c r="AA5" s="62" t="s">
        <v>21</v>
      </c>
      <c r="AB5" s="59">
        <v>42</v>
      </c>
      <c r="AC5" s="59">
        <v>71</v>
      </c>
      <c r="AD5" s="63">
        <f t="shared" ref="AD5:AD52" si="0">AB5-AC5</f>
        <v>-29</v>
      </c>
      <c r="AE5" s="46">
        <f t="shared" ref="AE5:AE49" si="1">RANK(AD5,$AD$4:$AD$49)</f>
        <v>36</v>
      </c>
    </row>
    <row r="6" spans="27:31" ht="16.899999999999999" customHeight="1" x14ac:dyDescent="0.4">
      <c r="AA6" s="62" t="s">
        <v>22</v>
      </c>
      <c r="AB6" s="59">
        <v>13</v>
      </c>
      <c r="AC6" s="59">
        <v>4</v>
      </c>
      <c r="AD6" s="63">
        <f t="shared" si="0"/>
        <v>9</v>
      </c>
      <c r="AE6" s="46">
        <f t="shared" si="1"/>
        <v>8</v>
      </c>
    </row>
    <row r="7" spans="27:31" ht="16.899999999999999" customHeight="1" x14ac:dyDescent="0.4">
      <c r="AA7" s="62" t="s">
        <v>11</v>
      </c>
      <c r="AB7" s="59">
        <v>38</v>
      </c>
      <c r="AC7" s="59">
        <v>21</v>
      </c>
      <c r="AD7" s="63">
        <f t="shared" si="0"/>
        <v>17</v>
      </c>
      <c r="AE7" s="46">
        <f t="shared" si="1"/>
        <v>3</v>
      </c>
    </row>
    <row r="8" spans="27:31" ht="16.899999999999999" customHeight="1" x14ac:dyDescent="0.4">
      <c r="AA8" s="62" t="s">
        <v>12</v>
      </c>
      <c r="AB8" s="59">
        <v>4</v>
      </c>
      <c r="AC8" s="59">
        <v>6</v>
      </c>
      <c r="AD8" s="63">
        <f t="shared" si="0"/>
        <v>-2</v>
      </c>
      <c r="AE8" s="46">
        <f t="shared" si="1"/>
        <v>20</v>
      </c>
    </row>
    <row r="9" spans="27:31" ht="16.899999999999999" customHeight="1" x14ac:dyDescent="0.4">
      <c r="AA9" s="62" t="s">
        <v>7</v>
      </c>
      <c r="AB9" s="59">
        <v>5</v>
      </c>
      <c r="AC9" s="59">
        <v>16</v>
      </c>
      <c r="AD9" s="63">
        <f t="shared" si="0"/>
        <v>-11</v>
      </c>
      <c r="AE9" s="46">
        <f t="shared" si="1"/>
        <v>31</v>
      </c>
    </row>
    <row r="10" spans="27:31" ht="16.899999999999999" customHeight="1" x14ac:dyDescent="0.4">
      <c r="AA10" s="62" t="s">
        <v>28</v>
      </c>
      <c r="AB10" s="59">
        <v>13</v>
      </c>
      <c r="AC10" s="59">
        <v>15</v>
      </c>
      <c r="AD10" s="63">
        <f t="shared" si="0"/>
        <v>-2</v>
      </c>
      <c r="AE10" s="46">
        <f t="shared" si="1"/>
        <v>20</v>
      </c>
    </row>
    <row r="11" spans="27:31" ht="16.899999999999999" customHeight="1" x14ac:dyDescent="0.4">
      <c r="AA11" s="62" t="s">
        <v>31</v>
      </c>
      <c r="AB11" s="59">
        <v>32</v>
      </c>
      <c r="AC11" s="59">
        <v>38</v>
      </c>
      <c r="AD11" s="63">
        <f t="shared" si="0"/>
        <v>-6</v>
      </c>
      <c r="AE11" s="46">
        <f t="shared" si="1"/>
        <v>25</v>
      </c>
    </row>
    <row r="12" spans="27:31" ht="16.899999999999999" customHeight="1" x14ac:dyDescent="0.4">
      <c r="AA12" s="62" t="s">
        <v>30</v>
      </c>
      <c r="AB12" s="59">
        <v>16</v>
      </c>
      <c r="AC12" s="59">
        <v>35</v>
      </c>
      <c r="AD12" s="63">
        <f t="shared" si="0"/>
        <v>-19</v>
      </c>
      <c r="AE12" s="46">
        <f t="shared" si="1"/>
        <v>35</v>
      </c>
    </row>
    <row r="13" spans="27:31" ht="16.899999999999999" customHeight="1" x14ac:dyDescent="0.4">
      <c r="AA13" s="62" t="s">
        <v>33</v>
      </c>
      <c r="AB13" s="59">
        <v>20</v>
      </c>
      <c r="AC13" s="59">
        <v>22</v>
      </c>
      <c r="AD13" s="63">
        <f t="shared" si="0"/>
        <v>-2</v>
      </c>
      <c r="AE13" s="46">
        <f t="shared" si="1"/>
        <v>20</v>
      </c>
    </row>
    <row r="14" spans="27:31" ht="16.899999999999999" customHeight="1" x14ac:dyDescent="0.4">
      <c r="AA14" s="62" t="s">
        <v>42</v>
      </c>
      <c r="AB14" s="59">
        <v>108</v>
      </c>
      <c r="AC14" s="59">
        <v>142</v>
      </c>
      <c r="AD14" s="63">
        <f t="shared" si="0"/>
        <v>-34</v>
      </c>
      <c r="AE14" s="46">
        <f t="shared" si="1"/>
        <v>38</v>
      </c>
    </row>
    <row r="15" spans="27:31" ht="16.899999999999999" customHeight="1" x14ac:dyDescent="0.4">
      <c r="AA15" s="62" t="s">
        <v>43</v>
      </c>
      <c r="AB15" s="59">
        <v>112</v>
      </c>
      <c r="AC15" s="59">
        <v>149</v>
      </c>
      <c r="AD15" s="63">
        <f t="shared" si="0"/>
        <v>-37</v>
      </c>
      <c r="AE15" s="46">
        <f t="shared" si="1"/>
        <v>41</v>
      </c>
    </row>
    <row r="16" spans="27:31" ht="16.899999999999999" customHeight="1" x14ac:dyDescent="0.4">
      <c r="AA16" s="62" t="s">
        <v>49</v>
      </c>
      <c r="AB16" s="59">
        <v>284</v>
      </c>
      <c r="AC16" s="59">
        <v>444</v>
      </c>
      <c r="AD16" s="64">
        <f t="shared" si="0"/>
        <v>-160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415</v>
      </c>
      <c r="AC17" s="59">
        <v>476</v>
      </c>
      <c r="AD17" s="63">
        <f t="shared" si="0"/>
        <v>-61</v>
      </c>
      <c r="AE17" s="46">
        <f t="shared" si="1"/>
        <v>43</v>
      </c>
    </row>
    <row r="18" spans="27:31" ht="16.899999999999999" customHeight="1" x14ac:dyDescent="0.4">
      <c r="AA18" s="62" t="s">
        <v>6</v>
      </c>
      <c r="AB18" s="59">
        <v>15</v>
      </c>
      <c r="AC18" s="59">
        <v>23</v>
      </c>
      <c r="AD18" s="63">
        <f t="shared" si="0"/>
        <v>-8</v>
      </c>
      <c r="AE18" s="46">
        <f t="shared" si="1"/>
        <v>27</v>
      </c>
    </row>
    <row r="19" spans="27:31" ht="16.899999999999999" customHeight="1" x14ac:dyDescent="0.4">
      <c r="AA19" s="62" t="s">
        <v>18</v>
      </c>
      <c r="AB19" s="59">
        <v>3</v>
      </c>
      <c r="AC19" s="59">
        <v>8</v>
      </c>
      <c r="AD19" s="63">
        <f t="shared" si="0"/>
        <v>-5</v>
      </c>
      <c r="AE19" s="46">
        <f t="shared" si="1"/>
        <v>24</v>
      </c>
    </row>
    <row r="20" spans="27:31" ht="16.899999999999999" customHeight="1" x14ac:dyDescent="0.4">
      <c r="AA20" s="62" t="s">
        <v>8</v>
      </c>
      <c r="AB20" s="59">
        <v>17</v>
      </c>
      <c r="AC20" s="59">
        <v>27</v>
      </c>
      <c r="AD20" s="63">
        <f t="shared" si="0"/>
        <v>-10</v>
      </c>
      <c r="AE20" s="46">
        <f t="shared" si="1"/>
        <v>30</v>
      </c>
    </row>
    <row r="21" spans="27:31" ht="16.899999999999999" customHeight="1" x14ac:dyDescent="0.4">
      <c r="AA21" s="62" t="s">
        <v>23</v>
      </c>
      <c r="AB21" s="59">
        <v>17</v>
      </c>
      <c r="AC21" s="59">
        <v>9</v>
      </c>
      <c r="AD21" s="63">
        <f t="shared" si="0"/>
        <v>8</v>
      </c>
      <c r="AE21" s="46">
        <f t="shared" si="1"/>
        <v>9</v>
      </c>
    </row>
    <row r="22" spans="27:31" ht="16.899999999999999" customHeight="1" x14ac:dyDescent="0.4">
      <c r="AA22" s="62" t="s">
        <v>13</v>
      </c>
      <c r="AB22" s="59">
        <v>11</v>
      </c>
      <c r="AC22" s="59">
        <v>20</v>
      </c>
      <c r="AD22" s="63">
        <f t="shared" si="0"/>
        <v>-9</v>
      </c>
      <c r="AE22" s="46">
        <f t="shared" si="1"/>
        <v>29</v>
      </c>
    </row>
    <row r="23" spans="27:31" ht="16.899999999999999" customHeight="1" x14ac:dyDescent="0.4">
      <c r="AA23" s="62" t="s">
        <v>32</v>
      </c>
      <c r="AB23" s="59">
        <v>15</v>
      </c>
      <c r="AC23" s="59">
        <v>15</v>
      </c>
      <c r="AD23" s="63">
        <f t="shared" si="0"/>
        <v>0</v>
      </c>
      <c r="AE23" s="46">
        <f t="shared" si="1"/>
        <v>16</v>
      </c>
    </row>
    <row r="24" spans="27:31" ht="16.899999999999999" customHeight="1" x14ac:dyDescent="0.4">
      <c r="AA24" s="62" t="s">
        <v>19</v>
      </c>
      <c r="AB24" s="59">
        <v>15</v>
      </c>
      <c r="AC24" s="59">
        <v>15</v>
      </c>
      <c r="AD24" s="63">
        <f t="shared" si="0"/>
        <v>0</v>
      </c>
      <c r="AE24" s="46">
        <f t="shared" si="1"/>
        <v>16</v>
      </c>
    </row>
    <row r="25" spans="27:31" ht="16.899999999999999" customHeight="1" x14ac:dyDescent="0.4">
      <c r="AA25" s="62" t="s">
        <v>14</v>
      </c>
      <c r="AB25" s="59">
        <v>54</v>
      </c>
      <c r="AC25" s="59">
        <v>54</v>
      </c>
      <c r="AD25" s="63">
        <f t="shared" si="0"/>
        <v>0</v>
      </c>
      <c r="AE25" s="46">
        <f t="shared" si="1"/>
        <v>16</v>
      </c>
    </row>
    <row r="26" spans="27:31" ht="16.899999999999999" customHeight="1" x14ac:dyDescent="0.4">
      <c r="AA26" s="62" t="s">
        <v>45</v>
      </c>
      <c r="AB26" s="59">
        <v>147</v>
      </c>
      <c r="AC26" s="59">
        <v>181</v>
      </c>
      <c r="AD26" s="63">
        <f t="shared" si="0"/>
        <v>-34</v>
      </c>
      <c r="AE26" s="46">
        <f t="shared" si="1"/>
        <v>38</v>
      </c>
    </row>
    <row r="27" spans="27:31" ht="16.899999999999999" customHeight="1" x14ac:dyDescent="0.4">
      <c r="AA27" s="62" t="s">
        <v>37</v>
      </c>
      <c r="AB27" s="59">
        <v>28</v>
      </c>
      <c r="AC27" s="59">
        <v>20</v>
      </c>
      <c r="AD27" s="63">
        <f t="shared" si="0"/>
        <v>8</v>
      </c>
      <c r="AE27" s="46">
        <f t="shared" si="1"/>
        <v>9</v>
      </c>
    </row>
    <row r="28" spans="27:31" ht="16.899999999999999" customHeight="1" x14ac:dyDescent="0.4">
      <c r="AA28" s="62" t="s">
        <v>35</v>
      </c>
      <c r="AB28" s="59">
        <v>34</v>
      </c>
      <c r="AC28" s="59">
        <v>20</v>
      </c>
      <c r="AD28" s="63">
        <f t="shared" si="0"/>
        <v>14</v>
      </c>
      <c r="AE28" s="46">
        <f t="shared" si="1"/>
        <v>4</v>
      </c>
    </row>
    <row r="29" spans="27:31" ht="16.899999999999999" customHeight="1" x14ac:dyDescent="0.4">
      <c r="AA29" s="62" t="s">
        <v>16</v>
      </c>
      <c r="AB29" s="59">
        <v>115</v>
      </c>
      <c r="AC29" s="59">
        <v>123</v>
      </c>
      <c r="AD29" s="63">
        <f t="shared" si="0"/>
        <v>-8</v>
      </c>
      <c r="AE29" s="46">
        <f t="shared" si="1"/>
        <v>27</v>
      </c>
    </row>
    <row r="30" spans="27:31" ht="16.899999999999999" customHeight="1" x14ac:dyDescent="0.4">
      <c r="AA30" s="62" t="s">
        <v>40</v>
      </c>
      <c r="AB30" s="59">
        <v>159</v>
      </c>
      <c r="AC30" s="59">
        <v>217</v>
      </c>
      <c r="AD30" s="63">
        <f t="shared" si="0"/>
        <v>-58</v>
      </c>
      <c r="AE30" s="46">
        <f t="shared" si="1"/>
        <v>42</v>
      </c>
    </row>
    <row r="31" spans="27:31" ht="16.899999999999999" customHeight="1" x14ac:dyDescent="0.4">
      <c r="AA31" s="62" t="s">
        <v>47</v>
      </c>
      <c r="AB31" s="59">
        <v>108</v>
      </c>
      <c r="AC31" s="59">
        <v>105</v>
      </c>
      <c r="AD31" s="63">
        <f t="shared" si="0"/>
        <v>3</v>
      </c>
      <c r="AE31" s="46">
        <f t="shared" si="1"/>
        <v>14</v>
      </c>
    </row>
    <row r="32" spans="27:31" ht="16.899999999999999" customHeight="1" x14ac:dyDescent="0.4">
      <c r="AA32" s="62" t="s">
        <v>29</v>
      </c>
      <c r="AB32" s="59">
        <v>10</v>
      </c>
      <c r="AC32" s="59">
        <v>22</v>
      </c>
      <c r="AD32" s="63">
        <f t="shared" si="0"/>
        <v>-12</v>
      </c>
      <c r="AE32" s="46">
        <f t="shared" si="1"/>
        <v>33</v>
      </c>
    </row>
    <row r="33" spans="27:31" ht="16.899999999999999" customHeight="1" x14ac:dyDescent="0.4">
      <c r="AA33" s="62" t="s">
        <v>17</v>
      </c>
      <c r="AB33" s="59">
        <v>14</v>
      </c>
      <c r="AC33" s="59">
        <v>10</v>
      </c>
      <c r="AD33" s="63">
        <f t="shared" si="0"/>
        <v>4</v>
      </c>
      <c r="AE33" s="46">
        <f t="shared" si="1"/>
        <v>13</v>
      </c>
    </row>
    <row r="34" spans="27:31" ht="16.899999999999999" customHeight="1" x14ac:dyDescent="0.4">
      <c r="AA34" s="62" t="s">
        <v>10</v>
      </c>
      <c r="AB34" s="59">
        <v>13</v>
      </c>
      <c r="AC34" s="59">
        <v>6</v>
      </c>
      <c r="AD34" s="64">
        <f t="shared" si="0"/>
        <v>7</v>
      </c>
      <c r="AE34" s="46">
        <f t="shared" si="1"/>
        <v>11</v>
      </c>
    </row>
    <row r="35" spans="27:31" ht="16.899999999999999" customHeight="1" x14ac:dyDescent="0.4">
      <c r="AA35" s="62" t="s">
        <v>25</v>
      </c>
      <c r="AB35" s="59">
        <v>24</v>
      </c>
      <c r="AC35" s="59">
        <v>22</v>
      </c>
      <c r="AD35" s="63">
        <f t="shared" si="0"/>
        <v>2</v>
      </c>
      <c r="AE35" s="46">
        <f t="shared" si="1"/>
        <v>15</v>
      </c>
    </row>
    <row r="36" spans="27:31" ht="16.899999999999999" customHeight="1" x14ac:dyDescent="0.4">
      <c r="AA36" s="62" t="s">
        <v>38</v>
      </c>
      <c r="AB36" s="59">
        <v>33</v>
      </c>
      <c r="AC36" s="59">
        <v>34</v>
      </c>
      <c r="AD36" s="63">
        <f t="shared" si="0"/>
        <v>-1</v>
      </c>
      <c r="AE36" s="46">
        <f t="shared" si="1"/>
        <v>19</v>
      </c>
    </row>
    <row r="37" spans="27:31" ht="16.899999999999999" customHeight="1" x14ac:dyDescent="0.4">
      <c r="AA37" s="62" t="s">
        <v>41</v>
      </c>
      <c r="AB37" s="59">
        <v>315</v>
      </c>
      <c r="AC37" s="59">
        <v>269</v>
      </c>
      <c r="AD37" s="63">
        <f t="shared" si="0"/>
        <v>46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130</v>
      </c>
      <c r="AC38" s="59">
        <v>165</v>
      </c>
      <c r="AD38" s="63">
        <f t="shared" si="0"/>
        <v>-35</v>
      </c>
      <c r="AE38" s="46">
        <f t="shared" si="1"/>
        <v>40</v>
      </c>
    </row>
    <row r="39" spans="27:31" ht="16.899999999999999" customHeight="1" x14ac:dyDescent="0.4">
      <c r="AA39" s="62" t="s">
        <v>20</v>
      </c>
      <c r="AB39" s="59">
        <v>18</v>
      </c>
      <c r="AC39" s="59">
        <v>24</v>
      </c>
      <c r="AD39" s="63">
        <f t="shared" si="0"/>
        <v>-6</v>
      </c>
      <c r="AE39" s="46">
        <f t="shared" si="1"/>
        <v>25</v>
      </c>
    </row>
    <row r="40" spans="27:31" ht="16.899999999999999" customHeight="1" x14ac:dyDescent="0.4">
      <c r="AA40" s="62" t="s">
        <v>26</v>
      </c>
      <c r="AB40" s="59">
        <v>32</v>
      </c>
      <c r="AC40" s="59">
        <v>19</v>
      </c>
      <c r="AD40" s="63">
        <f t="shared" si="0"/>
        <v>13</v>
      </c>
      <c r="AE40" s="46">
        <f t="shared" si="1"/>
        <v>5</v>
      </c>
    </row>
    <row r="41" spans="27:31" ht="16.899999999999999" customHeight="1" x14ac:dyDescent="0.4">
      <c r="AA41" s="62" t="s">
        <v>27</v>
      </c>
      <c r="AB41" s="59">
        <v>27</v>
      </c>
      <c r="AC41" s="59">
        <v>40</v>
      </c>
      <c r="AD41" s="63">
        <f t="shared" si="0"/>
        <v>-13</v>
      </c>
      <c r="AE41" s="46">
        <f t="shared" si="1"/>
        <v>34</v>
      </c>
    </row>
    <row r="42" spans="27:31" ht="16.899999999999999" customHeight="1" x14ac:dyDescent="0.4">
      <c r="AA42" s="62" t="s">
        <v>15</v>
      </c>
      <c r="AB42" s="59">
        <v>13</v>
      </c>
      <c r="AC42" s="59">
        <v>8</v>
      </c>
      <c r="AD42" s="63">
        <f t="shared" si="0"/>
        <v>5</v>
      </c>
      <c r="AE42" s="46">
        <f t="shared" si="1"/>
        <v>12</v>
      </c>
    </row>
    <row r="43" spans="27:31" ht="16.899999999999999" customHeight="1" x14ac:dyDescent="0.4">
      <c r="AA43" s="62" t="s">
        <v>51</v>
      </c>
      <c r="AB43" s="59">
        <v>1121</v>
      </c>
      <c r="AC43" s="59">
        <v>1835</v>
      </c>
      <c r="AD43" s="63">
        <f t="shared" si="0"/>
        <v>-714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392</v>
      </c>
      <c r="AC44" s="59">
        <v>547</v>
      </c>
      <c r="AD44" s="63">
        <f t="shared" si="0"/>
        <v>-155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218</v>
      </c>
      <c r="AC45" s="59">
        <v>247</v>
      </c>
      <c r="AD45" s="63">
        <f t="shared" si="0"/>
        <v>-29</v>
      </c>
      <c r="AE45" s="46">
        <f t="shared" si="1"/>
        <v>36</v>
      </c>
    </row>
    <row r="46" spans="27:31" ht="16.899999999999999" customHeight="1" x14ac:dyDescent="0.4">
      <c r="AA46" s="62" t="s">
        <v>44</v>
      </c>
      <c r="AB46" s="59">
        <v>173</v>
      </c>
      <c r="AC46" s="59">
        <v>184</v>
      </c>
      <c r="AD46" s="63">
        <f t="shared" si="0"/>
        <v>-11</v>
      </c>
      <c r="AE46" s="46">
        <f t="shared" si="1"/>
        <v>31</v>
      </c>
    </row>
    <row r="47" spans="27:31" ht="16.899999999999999" customHeight="1" x14ac:dyDescent="0.4">
      <c r="AA47" s="62" t="s">
        <v>5</v>
      </c>
      <c r="AB47" s="59">
        <v>107</v>
      </c>
      <c r="AC47" s="59">
        <v>111</v>
      </c>
      <c r="AD47" s="63">
        <f t="shared" si="0"/>
        <v>-4</v>
      </c>
      <c r="AE47" s="46">
        <f t="shared" si="1"/>
        <v>23</v>
      </c>
    </row>
    <row r="48" spans="27:31" ht="16.899999999999999" customHeight="1" x14ac:dyDescent="0.4">
      <c r="AA48" s="62" t="s">
        <v>24</v>
      </c>
      <c r="AB48" s="59">
        <v>281</v>
      </c>
      <c r="AC48" s="59">
        <v>268</v>
      </c>
      <c r="AD48" s="63">
        <f t="shared" si="0"/>
        <v>13</v>
      </c>
      <c r="AE48" s="46">
        <f t="shared" si="1"/>
        <v>5</v>
      </c>
    </row>
    <row r="49" spans="3:31" ht="16.899999999999999" customHeight="1" thickBot="1" x14ac:dyDescent="0.45">
      <c r="AA49" s="65" t="s">
        <v>9</v>
      </c>
      <c r="AB49" s="75">
        <v>244</v>
      </c>
      <c r="AC49" s="76">
        <v>192</v>
      </c>
      <c r="AD49" s="73">
        <f t="shared" si="0"/>
        <v>52</v>
      </c>
      <c r="AE49" s="47">
        <f t="shared" si="1"/>
        <v>1</v>
      </c>
    </row>
    <row r="50" spans="3:31" ht="16.899999999999999" customHeight="1" thickTop="1" x14ac:dyDescent="0.4">
      <c r="AA50" s="67" t="s">
        <v>4</v>
      </c>
      <c r="AB50" s="77">
        <v>711</v>
      </c>
      <c r="AC50" s="77">
        <v>245</v>
      </c>
      <c r="AD50" s="74">
        <f t="shared" si="0"/>
        <v>466</v>
      </c>
      <c r="AE50" s="39"/>
    </row>
    <row r="51" spans="3:31" ht="16.899999999999999" customHeight="1" thickBot="1" x14ac:dyDescent="0.45">
      <c r="AA51" s="69" t="s">
        <v>50</v>
      </c>
      <c r="AB51" s="78">
        <v>96</v>
      </c>
      <c r="AC51" s="78">
        <v>82</v>
      </c>
      <c r="AD51" s="70">
        <f t="shared" si="0"/>
        <v>14</v>
      </c>
      <c r="AE51" s="39"/>
    </row>
    <row r="52" spans="3:31" ht="16.899999999999999" customHeight="1" thickBot="1" x14ac:dyDescent="0.45">
      <c r="AA52" s="71" t="s">
        <v>52</v>
      </c>
      <c r="AB52" s="79">
        <v>5922</v>
      </c>
      <c r="AC52" s="80">
        <v>6703</v>
      </c>
      <c r="AD52" s="72">
        <f t="shared" si="0"/>
        <v>-781</v>
      </c>
      <c r="AE52" s="39"/>
    </row>
    <row r="53" spans="3:31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1"/>
      <c r="M53" s="91" t="s">
        <v>80</v>
      </c>
      <c r="N53" s="91"/>
      <c r="O53" s="91"/>
      <c r="P53" s="1"/>
    </row>
    <row r="54" spans="3:31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1" x14ac:dyDescent="0.4">
      <c r="D55" s="11">
        <v>103672</v>
      </c>
      <c r="E55" s="11">
        <v>183</v>
      </c>
      <c r="F55" s="58">
        <v>236784</v>
      </c>
      <c r="G55" s="58">
        <v>112250</v>
      </c>
      <c r="H55" s="58">
        <v>124534</v>
      </c>
      <c r="I55" s="11">
        <v>-2602</v>
      </c>
      <c r="J55" s="11">
        <v>8804</v>
      </c>
      <c r="K55" s="11">
        <v>9598</v>
      </c>
      <c r="L55" s="11">
        <v>-794</v>
      </c>
      <c r="M55" s="11">
        <v>1646</v>
      </c>
      <c r="N55" s="11">
        <v>3454</v>
      </c>
      <c r="O55" s="11">
        <v>-1808</v>
      </c>
    </row>
    <row r="56" spans="3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3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AE57" s="50"/>
    </row>
    <row r="58" spans="3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</row>
    <row r="59" spans="3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3:31" x14ac:dyDescent="0.4">
      <c r="D60" s="37">
        <v>2882</v>
      </c>
      <c r="E60" s="37">
        <v>5922</v>
      </c>
      <c r="F60" s="37">
        <v>8804</v>
      </c>
      <c r="G60" s="37">
        <v>51</v>
      </c>
      <c r="H60" s="37">
        <v>766</v>
      </c>
      <c r="I60" s="37">
        <v>817</v>
      </c>
      <c r="J60" s="37">
        <v>2895</v>
      </c>
      <c r="K60" s="37">
        <v>6703</v>
      </c>
      <c r="L60" s="37">
        <v>9598</v>
      </c>
      <c r="M60" s="37">
        <v>24</v>
      </c>
      <c r="N60" s="37">
        <v>402</v>
      </c>
      <c r="O60" s="37">
        <v>426</v>
      </c>
      <c r="P60" s="37">
        <v>1646</v>
      </c>
      <c r="Q60" s="37">
        <v>3454</v>
      </c>
    </row>
    <row r="61" spans="3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3:31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3" t="s">
        <v>63</v>
      </c>
      <c r="Q62" s="14" t="s">
        <v>89</v>
      </c>
      <c r="R62" s="14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3:31" s="9" customFormat="1" ht="26.1" customHeight="1" x14ac:dyDescent="0.4">
      <c r="C63" s="39"/>
      <c r="D63" s="14" t="s">
        <v>91</v>
      </c>
      <c r="E63" s="6">
        <v>762</v>
      </c>
      <c r="F63" s="29"/>
      <c r="G63" s="6">
        <v>72</v>
      </c>
      <c r="H63" s="6">
        <v>232</v>
      </c>
      <c r="I63" s="6">
        <v>292</v>
      </c>
      <c r="J63" s="6">
        <v>200</v>
      </c>
      <c r="K63" s="6">
        <v>110</v>
      </c>
      <c r="L63" s="6">
        <v>80</v>
      </c>
      <c r="M63" s="6">
        <v>40</v>
      </c>
      <c r="N63" s="6">
        <v>100</v>
      </c>
      <c r="O63" s="6">
        <v>195</v>
      </c>
      <c r="P63" s="7">
        <v>42</v>
      </c>
      <c r="Q63" s="6">
        <v>43</v>
      </c>
      <c r="R63" s="6">
        <v>138</v>
      </c>
      <c r="S63" s="6">
        <v>262</v>
      </c>
      <c r="T63" s="6">
        <v>242</v>
      </c>
      <c r="U63" s="6">
        <v>72</v>
      </c>
      <c r="V63" s="6"/>
      <c r="W63" s="6">
        <v>2882</v>
      </c>
      <c r="X63" s="49"/>
      <c r="Y63" s="49"/>
      <c r="Z63" s="39"/>
      <c r="AA63" s="38"/>
      <c r="AB63" s="39"/>
      <c r="AC63" s="39"/>
      <c r="AD63" s="39"/>
      <c r="AE63" s="5"/>
    </row>
    <row r="64" spans="3:31" s="9" customFormat="1" ht="26.1" customHeight="1" x14ac:dyDescent="0.4">
      <c r="C64" s="39"/>
      <c r="D64" s="14" t="s">
        <v>92</v>
      </c>
      <c r="E64" s="6">
        <v>710</v>
      </c>
      <c r="F64" s="29"/>
      <c r="G64" s="6">
        <v>57</v>
      </c>
      <c r="H64" s="6">
        <v>253</v>
      </c>
      <c r="I64" s="6">
        <v>421</v>
      </c>
      <c r="J64" s="6">
        <v>104</v>
      </c>
      <c r="K64" s="6">
        <v>112</v>
      </c>
      <c r="L64" s="6">
        <v>77</v>
      </c>
      <c r="M64" s="6">
        <v>63</v>
      </c>
      <c r="N64" s="6">
        <v>46</v>
      </c>
      <c r="O64" s="6">
        <v>154</v>
      </c>
      <c r="P64" s="7">
        <v>32</v>
      </c>
      <c r="Q64" s="6">
        <v>27</v>
      </c>
      <c r="R64" s="6">
        <v>161</v>
      </c>
      <c r="S64" s="6">
        <v>323</v>
      </c>
      <c r="T64" s="6">
        <v>311</v>
      </c>
      <c r="U64" s="6">
        <v>44</v>
      </c>
      <c r="V64" s="6"/>
      <c r="W64" s="6">
        <v>2895</v>
      </c>
      <c r="X64" s="49"/>
      <c r="Y64" s="49"/>
      <c r="Z64" s="39"/>
      <c r="AA64" s="38"/>
      <c r="AB64" s="39"/>
      <c r="AC64" s="39"/>
      <c r="AD64" s="39"/>
      <c r="AE64" s="38"/>
    </row>
    <row r="65" spans="3:31" s="13" customFormat="1" ht="26.1" customHeight="1" x14ac:dyDescent="0.4">
      <c r="C65" s="39"/>
      <c r="D65" s="10" t="s">
        <v>93</v>
      </c>
      <c r="E65" s="11">
        <f>IF(AND(E63="",E64=""),"",E63-E64)</f>
        <v>52</v>
      </c>
      <c r="F65" s="29" t="str">
        <f>IF(AND(F63="",F64=""),"",F63-F64)</f>
        <v/>
      </c>
      <c r="G65" s="11">
        <f t="shared" ref="G65:W65" si="2">IF(AND(G63="",G64=""),"",G63-G64)</f>
        <v>15</v>
      </c>
      <c r="H65" s="11">
        <f t="shared" si="2"/>
        <v>-21</v>
      </c>
      <c r="I65" s="11">
        <f t="shared" si="2"/>
        <v>-129</v>
      </c>
      <c r="J65" s="11">
        <f t="shared" si="2"/>
        <v>96</v>
      </c>
      <c r="K65" s="11">
        <f t="shared" si="2"/>
        <v>-2</v>
      </c>
      <c r="L65" s="11">
        <f t="shared" si="2"/>
        <v>3</v>
      </c>
      <c r="M65" s="11">
        <f t="shared" si="2"/>
        <v>-23</v>
      </c>
      <c r="N65" s="11">
        <f t="shared" si="2"/>
        <v>54</v>
      </c>
      <c r="O65" s="11">
        <f t="shared" si="2"/>
        <v>41</v>
      </c>
      <c r="P65" s="11">
        <f t="shared" si="2"/>
        <v>10</v>
      </c>
      <c r="Q65" s="11">
        <f t="shared" si="2"/>
        <v>16</v>
      </c>
      <c r="R65" s="11">
        <f t="shared" si="2"/>
        <v>-23</v>
      </c>
      <c r="S65" s="11">
        <f t="shared" si="2"/>
        <v>-61</v>
      </c>
      <c r="T65" s="11">
        <f t="shared" si="2"/>
        <v>-69</v>
      </c>
      <c r="U65" s="11">
        <f t="shared" si="2"/>
        <v>28</v>
      </c>
      <c r="V65" s="11" t="str">
        <f t="shared" si="2"/>
        <v/>
      </c>
      <c r="W65" s="11">
        <f t="shared" si="2"/>
        <v>-13</v>
      </c>
      <c r="X65" s="12"/>
      <c r="Y65" s="12"/>
      <c r="Z65" s="51"/>
      <c r="AA65" s="52"/>
      <c r="AB65" s="51"/>
      <c r="AC65" s="51"/>
      <c r="AD65" s="51"/>
      <c r="AE65" s="38"/>
    </row>
    <row r="66" spans="3:31" x14ac:dyDescent="0.4">
      <c r="AE66" s="5"/>
    </row>
    <row r="68" spans="3:31" x14ac:dyDescent="0.4">
      <c r="AA68" s="52"/>
      <c r="AB68" s="51"/>
      <c r="AC68" s="51"/>
      <c r="AD68" s="51"/>
    </row>
    <row r="69" spans="3:31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5</v>
      </c>
      <c r="AC4" s="59">
        <v>5</v>
      </c>
      <c r="AD4" s="61">
        <f>AB4-AC4</f>
        <v>0</v>
      </c>
      <c r="AE4" s="45">
        <f>RANK(AD4,$AD$4:$AD$49)</f>
        <v>18</v>
      </c>
    </row>
    <row r="5" spans="27:31" ht="16.899999999999999" customHeight="1" x14ac:dyDescent="0.4">
      <c r="AA5" s="62" t="s">
        <v>21</v>
      </c>
      <c r="AB5" s="59"/>
      <c r="AC5" s="59">
        <v>2</v>
      </c>
      <c r="AD5" s="63">
        <f t="shared" ref="AD5:AD52" si="0">AB5-AC5</f>
        <v>-2</v>
      </c>
      <c r="AE5" s="46">
        <f t="shared" ref="AE5:AE49" si="1">RANK(AD5,$AD$4:$AD$49)</f>
        <v>38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18</v>
      </c>
    </row>
    <row r="7" spans="27:31" ht="16.899999999999999" customHeight="1" x14ac:dyDescent="0.4">
      <c r="AA7" s="62" t="s">
        <v>11</v>
      </c>
      <c r="AB7" s="59">
        <v>9</v>
      </c>
      <c r="AC7" s="59">
        <v>1</v>
      </c>
      <c r="AD7" s="63">
        <f t="shared" si="0"/>
        <v>8</v>
      </c>
      <c r="AE7" s="46">
        <f t="shared" si="1"/>
        <v>1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18</v>
      </c>
    </row>
    <row r="9" spans="27:31" ht="16.899999999999999" customHeight="1" x14ac:dyDescent="0.4">
      <c r="AA9" s="62" t="s">
        <v>7</v>
      </c>
      <c r="AB9" s="59">
        <v>1</v>
      </c>
      <c r="AC9" s="59">
        <v>4</v>
      </c>
      <c r="AD9" s="63">
        <f t="shared" si="0"/>
        <v>-3</v>
      </c>
      <c r="AE9" s="46">
        <f t="shared" si="1"/>
        <v>40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31</v>
      </c>
    </row>
    <row r="11" spans="27:31" ht="16.899999999999999" customHeight="1" x14ac:dyDescent="0.4">
      <c r="AA11" s="62" t="s">
        <v>31</v>
      </c>
      <c r="AB11" s="59">
        <v>3</v>
      </c>
      <c r="AC11" s="59">
        <v>2</v>
      </c>
      <c r="AD11" s="63">
        <f t="shared" si="0"/>
        <v>1</v>
      </c>
      <c r="AE11" s="46">
        <f t="shared" si="1"/>
        <v>10</v>
      </c>
    </row>
    <row r="12" spans="27:31" ht="16.899999999999999" customHeight="1" x14ac:dyDescent="0.4">
      <c r="AA12" s="62" t="s">
        <v>30</v>
      </c>
      <c r="AB12" s="59"/>
      <c r="AC12" s="59"/>
      <c r="AD12" s="63">
        <f t="shared" si="0"/>
        <v>0</v>
      </c>
      <c r="AE12" s="46">
        <f t="shared" si="1"/>
        <v>18</v>
      </c>
    </row>
    <row r="13" spans="27:31" ht="16.899999999999999" customHeight="1" x14ac:dyDescent="0.4">
      <c r="AA13" s="62" t="s">
        <v>33</v>
      </c>
      <c r="AB13" s="59"/>
      <c r="AC13" s="59">
        <v>1</v>
      </c>
      <c r="AD13" s="63">
        <f t="shared" si="0"/>
        <v>-1</v>
      </c>
      <c r="AE13" s="46">
        <f t="shared" si="1"/>
        <v>31</v>
      </c>
    </row>
    <row r="14" spans="27:31" ht="16.899999999999999" customHeight="1" x14ac:dyDescent="0.4">
      <c r="AA14" s="62" t="s">
        <v>42</v>
      </c>
      <c r="AB14" s="59">
        <v>7</v>
      </c>
      <c r="AC14" s="59">
        <v>6</v>
      </c>
      <c r="AD14" s="63">
        <f t="shared" si="0"/>
        <v>1</v>
      </c>
      <c r="AE14" s="46">
        <f t="shared" si="1"/>
        <v>10</v>
      </c>
    </row>
    <row r="15" spans="27:31" ht="16.899999999999999" customHeight="1" x14ac:dyDescent="0.4">
      <c r="AA15" s="62" t="s">
        <v>43</v>
      </c>
      <c r="AB15" s="59">
        <v>4</v>
      </c>
      <c r="AC15" s="59">
        <v>3</v>
      </c>
      <c r="AD15" s="63">
        <f t="shared" si="0"/>
        <v>1</v>
      </c>
      <c r="AE15" s="46">
        <f t="shared" si="1"/>
        <v>10</v>
      </c>
    </row>
    <row r="16" spans="27:31" ht="16.899999999999999" customHeight="1" x14ac:dyDescent="0.4">
      <c r="AA16" s="62" t="s">
        <v>49</v>
      </c>
      <c r="AB16" s="59">
        <v>6</v>
      </c>
      <c r="AC16" s="59">
        <v>21</v>
      </c>
      <c r="AD16" s="64">
        <f t="shared" si="0"/>
        <v>-15</v>
      </c>
      <c r="AE16" s="46">
        <f t="shared" si="1"/>
        <v>46</v>
      </c>
    </row>
    <row r="17" spans="27:31" ht="16.899999999999999" customHeight="1" x14ac:dyDescent="0.4">
      <c r="AA17" s="62" t="s">
        <v>48</v>
      </c>
      <c r="AB17" s="59">
        <v>8</v>
      </c>
      <c r="AC17" s="59">
        <v>7</v>
      </c>
      <c r="AD17" s="63">
        <f t="shared" si="0"/>
        <v>1</v>
      </c>
      <c r="AE17" s="46">
        <f t="shared" si="1"/>
        <v>10</v>
      </c>
    </row>
    <row r="18" spans="27:31" ht="16.899999999999999" customHeight="1" x14ac:dyDescent="0.4">
      <c r="AA18" s="62" t="s">
        <v>6</v>
      </c>
      <c r="AB18" s="59">
        <v>5</v>
      </c>
      <c r="AC18" s="59">
        <v>2</v>
      </c>
      <c r="AD18" s="63">
        <f t="shared" si="0"/>
        <v>3</v>
      </c>
      <c r="AE18" s="46">
        <f t="shared" si="1"/>
        <v>7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18</v>
      </c>
    </row>
    <row r="20" spans="27:31" ht="16.899999999999999" customHeight="1" x14ac:dyDescent="0.4">
      <c r="AA20" s="62" t="s">
        <v>8</v>
      </c>
      <c r="AB20" s="59">
        <v>2</v>
      </c>
      <c r="AC20" s="59">
        <v>1</v>
      </c>
      <c r="AD20" s="63">
        <f t="shared" si="0"/>
        <v>1</v>
      </c>
      <c r="AE20" s="46">
        <f t="shared" si="1"/>
        <v>10</v>
      </c>
    </row>
    <row r="21" spans="27:31" ht="16.899999999999999" customHeight="1" x14ac:dyDescent="0.4">
      <c r="AA21" s="62" t="s">
        <v>23</v>
      </c>
      <c r="AB21" s="59">
        <v>1</v>
      </c>
      <c r="AC21" s="59"/>
      <c r="AD21" s="63">
        <f t="shared" si="0"/>
        <v>1</v>
      </c>
      <c r="AE21" s="46">
        <f t="shared" si="1"/>
        <v>10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18</v>
      </c>
    </row>
    <row r="23" spans="27:31" ht="16.899999999999999" customHeight="1" x14ac:dyDescent="0.4">
      <c r="AA23" s="62" t="s">
        <v>32</v>
      </c>
      <c r="AB23" s="59"/>
      <c r="AC23" s="59">
        <v>7</v>
      </c>
      <c r="AD23" s="63">
        <f t="shared" si="0"/>
        <v>-7</v>
      </c>
      <c r="AE23" s="46">
        <f t="shared" si="1"/>
        <v>43</v>
      </c>
    </row>
    <row r="24" spans="27:31" ht="16.899999999999999" customHeight="1" x14ac:dyDescent="0.4">
      <c r="AA24" s="62" t="s">
        <v>19</v>
      </c>
      <c r="AB24" s="59"/>
      <c r="AC24" s="59">
        <v>1</v>
      </c>
      <c r="AD24" s="63">
        <f t="shared" si="0"/>
        <v>-1</v>
      </c>
      <c r="AE24" s="46">
        <f t="shared" si="1"/>
        <v>31</v>
      </c>
    </row>
    <row r="25" spans="27:31" ht="16.899999999999999" customHeight="1" x14ac:dyDescent="0.4">
      <c r="AA25" s="62" t="s">
        <v>14</v>
      </c>
      <c r="AB25" s="59">
        <v>3</v>
      </c>
      <c r="AC25" s="59">
        <v>7</v>
      </c>
      <c r="AD25" s="63">
        <f t="shared" si="0"/>
        <v>-4</v>
      </c>
      <c r="AE25" s="46">
        <f t="shared" si="1"/>
        <v>41</v>
      </c>
    </row>
    <row r="26" spans="27:31" ht="16.899999999999999" customHeight="1" x14ac:dyDescent="0.4">
      <c r="AA26" s="62" t="s">
        <v>45</v>
      </c>
      <c r="AB26" s="59">
        <v>8</v>
      </c>
      <c r="AC26" s="59">
        <v>3</v>
      </c>
      <c r="AD26" s="63">
        <f t="shared" si="0"/>
        <v>5</v>
      </c>
      <c r="AE26" s="46">
        <f t="shared" si="1"/>
        <v>2</v>
      </c>
    </row>
    <row r="27" spans="27:31" ht="16.899999999999999" customHeight="1" x14ac:dyDescent="0.4">
      <c r="AA27" s="62" t="s">
        <v>37</v>
      </c>
      <c r="AB27" s="59">
        <v>4</v>
      </c>
      <c r="AC27" s="59">
        <v>2</v>
      </c>
      <c r="AD27" s="63">
        <f t="shared" si="0"/>
        <v>2</v>
      </c>
      <c r="AE27" s="46">
        <f t="shared" si="1"/>
        <v>9</v>
      </c>
    </row>
    <row r="28" spans="27:31" ht="16.899999999999999" customHeight="1" x14ac:dyDescent="0.4">
      <c r="AA28" s="62" t="s">
        <v>35</v>
      </c>
      <c r="AB28" s="59"/>
      <c r="AC28" s="59">
        <v>2</v>
      </c>
      <c r="AD28" s="63">
        <f t="shared" si="0"/>
        <v>-2</v>
      </c>
      <c r="AE28" s="46">
        <f t="shared" si="1"/>
        <v>38</v>
      </c>
    </row>
    <row r="29" spans="27:31" ht="16.899999999999999" customHeight="1" x14ac:dyDescent="0.4">
      <c r="AA29" s="62" t="s">
        <v>16</v>
      </c>
      <c r="AB29" s="59"/>
      <c r="AC29" s="59">
        <v>1</v>
      </c>
      <c r="AD29" s="63">
        <f t="shared" si="0"/>
        <v>-1</v>
      </c>
      <c r="AE29" s="46">
        <f t="shared" si="1"/>
        <v>31</v>
      </c>
    </row>
    <row r="30" spans="27:31" ht="16.899999999999999" customHeight="1" x14ac:dyDescent="0.4">
      <c r="AA30" s="62" t="s">
        <v>40</v>
      </c>
      <c r="AB30" s="59">
        <v>11</v>
      </c>
      <c r="AC30" s="59">
        <v>6</v>
      </c>
      <c r="AD30" s="63">
        <f t="shared" si="0"/>
        <v>5</v>
      </c>
      <c r="AE30" s="46">
        <f t="shared" si="1"/>
        <v>2</v>
      </c>
    </row>
    <row r="31" spans="27:31" ht="16.899999999999999" customHeight="1" x14ac:dyDescent="0.4">
      <c r="AA31" s="62" t="s">
        <v>47</v>
      </c>
      <c r="AB31" s="59">
        <v>5</v>
      </c>
      <c r="AC31" s="59">
        <v>2</v>
      </c>
      <c r="AD31" s="63">
        <f t="shared" si="0"/>
        <v>3</v>
      </c>
      <c r="AE31" s="46">
        <f t="shared" si="1"/>
        <v>7</v>
      </c>
    </row>
    <row r="32" spans="27:31" ht="16.899999999999999" customHeight="1" x14ac:dyDescent="0.4">
      <c r="AA32" s="62" t="s">
        <v>29</v>
      </c>
      <c r="AB32" s="59">
        <v>4</v>
      </c>
      <c r="AC32" s="59"/>
      <c r="AD32" s="63">
        <f t="shared" si="0"/>
        <v>4</v>
      </c>
      <c r="AE32" s="46">
        <f t="shared" si="1"/>
        <v>5</v>
      </c>
    </row>
    <row r="33" spans="27:31" ht="16.899999999999999" customHeight="1" x14ac:dyDescent="0.4">
      <c r="AA33" s="62" t="s">
        <v>17</v>
      </c>
      <c r="AB33" s="59">
        <v>1</v>
      </c>
      <c r="AC33" s="59">
        <v>1</v>
      </c>
      <c r="AD33" s="63">
        <f t="shared" si="0"/>
        <v>0</v>
      </c>
      <c r="AE33" s="46">
        <f t="shared" si="1"/>
        <v>18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18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18</v>
      </c>
    </row>
    <row r="36" spans="27:31" ht="16.899999999999999" customHeight="1" x14ac:dyDescent="0.4">
      <c r="AA36" s="62" t="s">
        <v>38</v>
      </c>
      <c r="AB36" s="59">
        <v>1</v>
      </c>
      <c r="AC36" s="59"/>
      <c r="AD36" s="63">
        <f t="shared" si="0"/>
        <v>1</v>
      </c>
      <c r="AE36" s="46">
        <f t="shared" si="1"/>
        <v>10</v>
      </c>
    </row>
    <row r="37" spans="27:31" ht="16.899999999999999" customHeight="1" x14ac:dyDescent="0.4">
      <c r="AA37" s="62" t="s">
        <v>41</v>
      </c>
      <c r="AB37" s="59">
        <v>1</v>
      </c>
      <c r="AC37" s="59">
        <v>9</v>
      </c>
      <c r="AD37" s="63">
        <f t="shared" si="0"/>
        <v>-8</v>
      </c>
      <c r="AE37" s="46">
        <f t="shared" si="1"/>
        <v>44</v>
      </c>
    </row>
    <row r="38" spans="27:31" ht="16.899999999999999" customHeight="1" x14ac:dyDescent="0.4">
      <c r="AA38" s="62" t="s">
        <v>34</v>
      </c>
      <c r="AB38" s="59">
        <v>4</v>
      </c>
      <c r="AC38" s="59">
        <v>5</v>
      </c>
      <c r="AD38" s="63">
        <f t="shared" si="0"/>
        <v>-1</v>
      </c>
      <c r="AE38" s="46">
        <f t="shared" si="1"/>
        <v>31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18</v>
      </c>
    </row>
    <row r="40" spans="27:31" ht="16.899999999999999" customHeight="1" x14ac:dyDescent="0.4">
      <c r="AA40" s="62" t="s">
        <v>26</v>
      </c>
      <c r="AB40" s="59"/>
      <c r="AC40" s="59"/>
      <c r="AD40" s="63">
        <f t="shared" si="0"/>
        <v>0</v>
      </c>
      <c r="AE40" s="46">
        <f t="shared" si="1"/>
        <v>18</v>
      </c>
    </row>
    <row r="41" spans="27:31" ht="16.899999999999999" customHeight="1" x14ac:dyDescent="0.4">
      <c r="AA41" s="62" t="s">
        <v>27</v>
      </c>
      <c r="AB41" s="59">
        <v>1</v>
      </c>
      <c r="AC41" s="59">
        <v>2</v>
      </c>
      <c r="AD41" s="63">
        <f t="shared" si="0"/>
        <v>-1</v>
      </c>
      <c r="AE41" s="46">
        <f t="shared" si="1"/>
        <v>31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18</v>
      </c>
    </row>
    <row r="43" spans="27:31" ht="16.899999999999999" customHeight="1" x14ac:dyDescent="0.4">
      <c r="AA43" s="62" t="s">
        <v>51</v>
      </c>
      <c r="AB43" s="59">
        <v>58</v>
      </c>
      <c r="AC43" s="59">
        <v>68</v>
      </c>
      <c r="AD43" s="63">
        <f t="shared" si="0"/>
        <v>-10</v>
      </c>
      <c r="AE43" s="46">
        <f t="shared" si="1"/>
        <v>45</v>
      </c>
    </row>
    <row r="44" spans="27:31" ht="16.899999999999999" customHeight="1" x14ac:dyDescent="0.4">
      <c r="AA44" s="62" t="s">
        <v>46</v>
      </c>
      <c r="AB44" s="59">
        <v>21</v>
      </c>
      <c r="AC44" s="59">
        <v>20</v>
      </c>
      <c r="AD44" s="63">
        <f t="shared" si="0"/>
        <v>1</v>
      </c>
      <c r="AE44" s="46">
        <f t="shared" si="1"/>
        <v>10</v>
      </c>
    </row>
    <row r="45" spans="27:31" ht="16.899999999999999" customHeight="1" x14ac:dyDescent="0.4">
      <c r="AA45" s="62" t="s">
        <v>39</v>
      </c>
      <c r="AB45" s="59">
        <v>12</v>
      </c>
      <c r="AC45" s="59">
        <v>7</v>
      </c>
      <c r="AD45" s="63">
        <f t="shared" si="0"/>
        <v>5</v>
      </c>
      <c r="AE45" s="46">
        <f t="shared" si="1"/>
        <v>2</v>
      </c>
    </row>
    <row r="46" spans="27:31" ht="16.899999999999999" customHeight="1" x14ac:dyDescent="0.4">
      <c r="AA46" s="62" t="s">
        <v>44</v>
      </c>
      <c r="AB46" s="59">
        <v>4</v>
      </c>
      <c r="AC46" s="59">
        <v>5</v>
      </c>
      <c r="AD46" s="63">
        <f t="shared" si="0"/>
        <v>-1</v>
      </c>
      <c r="AE46" s="46">
        <f t="shared" si="1"/>
        <v>31</v>
      </c>
    </row>
    <row r="47" spans="27:31" ht="16.899999999999999" customHeight="1" x14ac:dyDescent="0.4">
      <c r="AA47" s="62" t="s">
        <v>5</v>
      </c>
      <c r="AB47" s="59">
        <v>3</v>
      </c>
      <c r="AC47" s="59">
        <v>3</v>
      </c>
      <c r="AD47" s="63">
        <f t="shared" si="0"/>
        <v>0</v>
      </c>
      <c r="AE47" s="46">
        <f t="shared" si="1"/>
        <v>18</v>
      </c>
    </row>
    <row r="48" spans="27:31" ht="16.899999999999999" customHeight="1" x14ac:dyDescent="0.4">
      <c r="AA48" s="62" t="s">
        <v>24</v>
      </c>
      <c r="AB48" s="59">
        <v>8</v>
      </c>
      <c r="AC48" s="59">
        <v>4</v>
      </c>
      <c r="AD48" s="63">
        <f t="shared" si="0"/>
        <v>4</v>
      </c>
      <c r="AE48" s="46">
        <f t="shared" si="1"/>
        <v>5</v>
      </c>
    </row>
    <row r="49" spans="3:32" ht="16.899999999999999" customHeight="1" thickBot="1" x14ac:dyDescent="0.45">
      <c r="AA49" s="65" t="s">
        <v>9</v>
      </c>
      <c r="AB49" s="75">
        <v>1</v>
      </c>
      <c r="AC49" s="76">
        <v>6</v>
      </c>
      <c r="AD49" s="73">
        <f t="shared" si="0"/>
        <v>-5</v>
      </c>
      <c r="AE49" s="47">
        <f t="shared" si="1"/>
        <v>42</v>
      </c>
    </row>
    <row r="50" spans="3:32" ht="16.899999999999999" customHeight="1" thickTop="1" x14ac:dyDescent="0.4">
      <c r="AA50" s="67" t="s">
        <v>4</v>
      </c>
      <c r="AB50" s="77">
        <v>12</v>
      </c>
      <c r="AC50" s="77">
        <v>15</v>
      </c>
      <c r="AD50" s="74">
        <f t="shared" si="0"/>
        <v>-3</v>
      </c>
      <c r="AE50" s="39"/>
    </row>
    <row r="51" spans="3:32" ht="16.899999999999999" customHeight="1" thickBot="1" x14ac:dyDescent="0.45">
      <c r="AA51" s="69" t="s">
        <v>50</v>
      </c>
      <c r="AB51" s="78"/>
      <c r="AC51" s="78">
        <v>1</v>
      </c>
      <c r="AD51" s="70">
        <f t="shared" si="0"/>
        <v>-1</v>
      </c>
      <c r="AE51" s="39"/>
    </row>
    <row r="52" spans="3:32" ht="16.899999999999999" customHeight="1" thickBot="1" x14ac:dyDescent="0.45">
      <c r="AA52" s="71" t="s">
        <v>52</v>
      </c>
      <c r="AB52" s="79">
        <v>213</v>
      </c>
      <c r="AC52" s="80">
        <v>233</v>
      </c>
      <c r="AD52" s="72">
        <f t="shared" si="0"/>
        <v>-20</v>
      </c>
      <c r="AE52" s="39"/>
    </row>
    <row r="53" spans="3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AA53" s="39"/>
      <c r="AB53" s="38"/>
      <c r="AE53" s="39"/>
      <c r="AF53" s="38"/>
    </row>
    <row r="54" spans="3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AA54" s="39"/>
      <c r="AB54" s="38"/>
      <c r="AE54" s="39"/>
      <c r="AF54" s="38"/>
    </row>
    <row r="55" spans="3:32" x14ac:dyDescent="0.4">
      <c r="D55" s="11">
        <v>5547</v>
      </c>
      <c r="E55" s="11">
        <v>80</v>
      </c>
      <c r="F55" s="11">
        <v>13946</v>
      </c>
      <c r="G55" s="11">
        <v>6637</v>
      </c>
      <c r="H55" s="11">
        <v>7309</v>
      </c>
      <c r="I55" s="11">
        <v>60</v>
      </c>
      <c r="J55" s="11">
        <v>658</v>
      </c>
      <c r="K55" s="11">
        <v>564</v>
      </c>
      <c r="L55" s="11">
        <v>94</v>
      </c>
      <c r="M55" s="11">
        <v>134</v>
      </c>
      <c r="N55" s="11">
        <v>168</v>
      </c>
      <c r="O55" s="11">
        <v>-34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445</v>
      </c>
      <c r="E60" s="37">
        <v>213</v>
      </c>
      <c r="F60" s="37">
        <v>658</v>
      </c>
      <c r="G60" s="37">
        <v>2</v>
      </c>
      <c r="H60" s="37">
        <v>22</v>
      </c>
      <c r="I60" s="37">
        <v>24</v>
      </c>
      <c r="J60" s="37">
        <v>331</v>
      </c>
      <c r="K60" s="37">
        <v>233</v>
      </c>
      <c r="L60" s="37">
        <v>564</v>
      </c>
      <c r="M60" s="37">
        <v>5</v>
      </c>
      <c r="N60" s="37">
        <v>14</v>
      </c>
      <c r="O60" s="37">
        <v>19</v>
      </c>
      <c r="P60" s="37">
        <v>134</v>
      </c>
      <c r="Q60" s="37">
        <v>168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ht="26.1" customHeight="1" x14ac:dyDescent="0.4">
      <c r="D63" s="53" t="s">
        <v>94</v>
      </c>
      <c r="E63" s="37">
        <v>32</v>
      </c>
      <c r="F63" s="37">
        <v>283</v>
      </c>
      <c r="G63" s="37">
        <v>3</v>
      </c>
      <c r="H63" s="37">
        <v>8</v>
      </c>
      <c r="I63" s="37">
        <v>12</v>
      </c>
      <c r="J63" s="37">
        <v>41</v>
      </c>
      <c r="K63" s="37">
        <v>17</v>
      </c>
      <c r="L63" s="37">
        <v>2</v>
      </c>
      <c r="M63" s="37">
        <v>5</v>
      </c>
      <c r="N63" s="37">
        <v>1</v>
      </c>
      <c r="O63" s="37">
        <v>9</v>
      </c>
      <c r="P63" s="37">
        <v>3</v>
      </c>
      <c r="Q63" s="37">
        <v>3</v>
      </c>
      <c r="R63" s="54">
        <v>8</v>
      </c>
      <c r="S63" s="37">
        <v>13</v>
      </c>
      <c r="T63" s="37">
        <v>2</v>
      </c>
      <c r="U63" s="37">
        <v>3</v>
      </c>
      <c r="V63" s="37"/>
      <c r="W63" s="37">
        <v>445</v>
      </c>
      <c r="X63" s="49"/>
      <c r="Y63" s="49"/>
      <c r="Z63" s="49"/>
      <c r="AA63" s="39"/>
      <c r="AB63" s="38"/>
      <c r="AE63" s="39"/>
      <c r="AF63" s="5"/>
    </row>
    <row r="64" spans="3:32" ht="26.1" customHeight="1" x14ac:dyDescent="0.4">
      <c r="D64" s="53" t="s">
        <v>95</v>
      </c>
      <c r="E64" s="37">
        <v>26</v>
      </c>
      <c r="F64" s="37">
        <v>217</v>
      </c>
      <c r="G64" s="37">
        <v>13</v>
      </c>
      <c r="H64" s="37">
        <v>10</v>
      </c>
      <c r="I64" s="37">
        <v>11</v>
      </c>
      <c r="J64" s="37">
        <v>15</v>
      </c>
      <c r="K64" s="37">
        <v>11</v>
      </c>
      <c r="L64" s="37">
        <v>3</v>
      </c>
      <c r="M64" s="37"/>
      <c r="N64" s="37">
        <v>4</v>
      </c>
      <c r="O64" s="37">
        <v>1</v>
      </c>
      <c r="P64" s="37">
        <v>4</v>
      </c>
      <c r="Q64" s="37"/>
      <c r="R64" s="54">
        <v>7</v>
      </c>
      <c r="S64" s="37">
        <v>4</v>
      </c>
      <c r="T64" s="37"/>
      <c r="U64" s="37">
        <v>5</v>
      </c>
      <c r="V64" s="37"/>
      <c r="W64" s="37">
        <v>331</v>
      </c>
      <c r="X64" s="49"/>
      <c r="Y64" s="49"/>
      <c r="Z64" s="49"/>
      <c r="AA64" s="39"/>
      <c r="AB64" s="38"/>
      <c r="AE64" s="39"/>
      <c r="AF64" s="38"/>
    </row>
    <row r="65" spans="3:32" s="51" customFormat="1" ht="26.1" customHeight="1" x14ac:dyDescent="0.4">
      <c r="C65" s="39"/>
      <c r="D65" s="55" t="s">
        <v>96</v>
      </c>
      <c r="E65" s="11">
        <f>IF(AND(E63="",E64=""),"",E63-E64)</f>
        <v>6</v>
      </c>
      <c r="F65" s="11">
        <f>IF(AND(F63="",F64=""),"",F63-F64)</f>
        <v>66</v>
      </c>
      <c r="G65" s="11">
        <f t="shared" ref="G65:W65" si="2">IF(AND(G63="",G64=""),"",G63-G64)</f>
        <v>-10</v>
      </c>
      <c r="H65" s="11">
        <f t="shared" si="2"/>
        <v>-2</v>
      </c>
      <c r="I65" s="11">
        <f t="shared" si="2"/>
        <v>1</v>
      </c>
      <c r="J65" s="11">
        <f t="shared" si="2"/>
        <v>26</v>
      </c>
      <c r="K65" s="11">
        <f t="shared" si="2"/>
        <v>6</v>
      </c>
      <c r="L65" s="11">
        <f t="shared" si="2"/>
        <v>-1</v>
      </c>
      <c r="M65" s="11">
        <f t="shared" si="2"/>
        <v>5</v>
      </c>
      <c r="N65" s="11">
        <f t="shared" si="2"/>
        <v>-3</v>
      </c>
      <c r="O65" s="11">
        <f t="shared" si="2"/>
        <v>8</v>
      </c>
      <c r="P65" s="11">
        <f t="shared" si="2"/>
        <v>-1</v>
      </c>
      <c r="Q65" s="11">
        <f t="shared" si="2"/>
        <v>3</v>
      </c>
      <c r="R65" s="11">
        <f t="shared" si="2"/>
        <v>1</v>
      </c>
      <c r="S65" s="11">
        <f t="shared" si="2"/>
        <v>9</v>
      </c>
      <c r="T65" s="11">
        <f t="shared" si="2"/>
        <v>2</v>
      </c>
      <c r="U65" s="11">
        <f t="shared" si="2"/>
        <v>-2</v>
      </c>
      <c r="V65" s="11" t="str">
        <f t="shared" si="2"/>
        <v/>
      </c>
      <c r="W65" s="11">
        <f t="shared" si="2"/>
        <v>114</v>
      </c>
      <c r="X65" s="12"/>
      <c r="Y65" s="12"/>
      <c r="Z65" s="12"/>
      <c r="AB65" s="52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D57:I57"/>
    <mergeCell ref="J57:O57"/>
    <mergeCell ref="D58:F58"/>
    <mergeCell ref="G58:I58"/>
    <mergeCell ref="J58:L58"/>
    <mergeCell ref="M58:O58"/>
    <mergeCell ref="M53:O53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81">
        <v>6</v>
      </c>
      <c r="AC4" s="81">
        <v>8</v>
      </c>
      <c r="AD4" s="61">
        <f>AB4-AC4</f>
        <v>-2</v>
      </c>
      <c r="AE4" s="45">
        <f>RANK(AD4,$AD$4:$AD$49)</f>
        <v>37</v>
      </c>
    </row>
    <row r="5" spans="27:31" ht="16.899999999999999" customHeight="1" x14ac:dyDescent="0.4">
      <c r="AA5" s="62" t="s">
        <v>21</v>
      </c>
      <c r="AB5" s="81">
        <v>1</v>
      </c>
      <c r="AC5" s="81"/>
      <c r="AD5" s="63">
        <f t="shared" ref="AD5:AD52" si="0">AB5-AC5</f>
        <v>1</v>
      </c>
      <c r="AE5" s="46">
        <f t="shared" ref="AE5:AE49" si="1">RANK(AD5,$AD$4:$AD$49)</f>
        <v>8</v>
      </c>
    </row>
    <row r="6" spans="27:31" ht="16.899999999999999" customHeight="1" x14ac:dyDescent="0.4">
      <c r="AA6" s="62" t="s">
        <v>22</v>
      </c>
      <c r="AB6" s="81"/>
      <c r="AC6" s="81"/>
      <c r="AD6" s="63">
        <f t="shared" si="0"/>
        <v>0</v>
      </c>
      <c r="AE6" s="46">
        <f t="shared" si="1"/>
        <v>17</v>
      </c>
    </row>
    <row r="7" spans="27:31" ht="16.899999999999999" customHeight="1" x14ac:dyDescent="0.4">
      <c r="AA7" s="62" t="s">
        <v>11</v>
      </c>
      <c r="AB7" s="81">
        <v>3</v>
      </c>
      <c r="AC7" s="81"/>
      <c r="AD7" s="63">
        <f t="shared" si="0"/>
        <v>3</v>
      </c>
      <c r="AE7" s="46">
        <f t="shared" si="1"/>
        <v>5</v>
      </c>
    </row>
    <row r="8" spans="27:31" ht="16.899999999999999" customHeight="1" x14ac:dyDescent="0.4">
      <c r="AA8" s="62" t="s">
        <v>12</v>
      </c>
      <c r="AB8" s="81">
        <v>1</v>
      </c>
      <c r="AC8" s="81">
        <v>3</v>
      </c>
      <c r="AD8" s="63">
        <f t="shared" si="0"/>
        <v>-2</v>
      </c>
      <c r="AE8" s="46">
        <f t="shared" si="1"/>
        <v>37</v>
      </c>
    </row>
    <row r="9" spans="27:31" ht="16.899999999999999" customHeight="1" x14ac:dyDescent="0.4">
      <c r="AA9" s="62" t="s">
        <v>7</v>
      </c>
      <c r="AB9" s="81"/>
      <c r="AC9" s="81"/>
      <c r="AD9" s="63">
        <f t="shared" si="0"/>
        <v>0</v>
      </c>
      <c r="AE9" s="46">
        <f t="shared" si="1"/>
        <v>17</v>
      </c>
    </row>
    <row r="10" spans="27:31" ht="16.899999999999999" customHeight="1" x14ac:dyDescent="0.4">
      <c r="AA10" s="62" t="s">
        <v>28</v>
      </c>
      <c r="AB10" s="81"/>
      <c r="AC10" s="81"/>
      <c r="AD10" s="63">
        <f t="shared" si="0"/>
        <v>0</v>
      </c>
      <c r="AE10" s="46">
        <f t="shared" si="1"/>
        <v>17</v>
      </c>
    </row>
    <row r="11" spans="27:31" ht="16.899999999999999" customHeight="1" x14ac:dyDescent="0.4">
      <c r="AA11" s="62" t="s">
        <v>31</v>
      </c>
      <c r="AB11" s="81">
        <v>4</v>
      </c>
      <c r="AC11" s="81">
        <v>4</v>
      </c>
      <c r="AD11" s="63">
        <f t="shared" si="0"/>
        <v>0</v>
      </c>
      <c r="AE11" s="46">
        <f t="shared" si="1"/>
        <v>17</v>
      </c>
    </row>
    <row r="12" spans="27:31" ht="16.899999999999999" customHeight="1" x14ac:dyDescent="0.4">
      <c r="AA12" s="62" t="s">
        <v>30</v>
      </c>
      <c r="AB12" s="81">
        <v>1</v>
      </c>
      <c r="AC12" s="81"/>
      <c r="AD12" s="63">
        <f t="shared" si="0"/>
        <v>1</v>
      </c>
      <c r="AE12" s="46">
        <f t="shared" si="1"/>
        <v>8</v>
      </c>
    </row>
    <row r="13" spans="27:31" ht="16.899999999999999" customHeight="1" x14ac:dyDescent="0.4">
      <c r="AA13" s="62" t="s">
        <v>33</v>
      </c>
      <c r="AB13" s="81">
        <v>2</v>
      </c>
      <c r="AC13" s="81">
        <v>2</v>
      </c>
      <c r="AD13" s="63">
        <f t="shared" si="0"/>
        <v>0</v>
      </c>
      <c r="AE13" s="46">
        <f t="shared" si="1"/>
        <v>17</v>
      </c>
    </row>
    <row r="14" spans="27:31" ht="16.899999999999999" customHeight="1" x14ac:dyDescent="0.4">
      <c r="AA14" s="62" t="s">
        <v>42</v>
      </c>
      <c r="AB14" s="81">
        <v>7</v>
      </c>
      <c r="AC14" s="81">
        <v>6</v>
      </c>
      <c r="AD14" s="63">
        <f t="shared" si="0"/>
        <v>1</v>
      </c>
      <c r="AE14" s="46">
        <f t="shared" si="1"/>
        <v>8</v>
      </c>
    </row>
    <row r="15" spans="27:31" ht="16.899999999999999" customHeight="1" x14ac:dyDescent="0.4">
      <c r="AA15" s="62" t="s">
        <v>43</v>
      </c>
      <c r="AB15" s="81">
        <v>2</v>
      </c>
      <c r="AC15" s="81">
        <v>8</v>
      </c>
      <c r="AD15" s="63">
        <f t="shared" si="0"/>
        <v>-6</v>
      </c>
      <c r="AE15" s="46">
        <f t="shared" si="1"/>
        <v>43</v>
      </c>
    </row>
    <row r="16" spans="27:31" ht="16.899999999999999" customHeight="1" x14ac:dyDescent="0.4">
      <c r="AA16" s="62" t="s">
        <v>49</v>
      </c>
      <c r="AB16" s="81">
        <v>23</v>
      </c>
      <c r="AC16" s="81">
        <v>13</v>
      </c>
      <c r="AD16" s="64">
        <f t="shared" si="0"/>
        <v>10</v>
      </c>
      <c r="AE16" s="46">
        <f t="shared" si="1"/>
        <v>2</v>
      </c>
    </row>
    <row r="17" spans="27:31" ht="16.899999999999999" customHeight="1" x14ac:dyDescent="0.4">
      <c r="AA17" s="62" t="s">
        <v>48</v>
      </c>
      <c r="AB17" s="81">
        <v>15</v>
      </c>
      <c r="AC17" s="81">
        <v>12</v>
      </c>
      <c r="AD17" s="63">
        <f t="shared" si="0"/>
        <v>3</v>
      </c>
      <c r="AE17" s="46">
        <f t="shared" si="1"/>
        <v>5</v>
      </c>
    </row>
    <row r="18" spans="27:31" ht="16.899999999999999" customHeight="1" x14ac:dyDescent="0.4">
      <c r="AA18" s="62" t="s">
        <v>6</v>
      </c>
      <c r="AB18" s="81">
        <v>1</v>
      </c>
      <c r="AC18" s="81"/>
      <c r="AD18" s="63">
        <f t="shared" si="0"/>
        <v>1</v>
      </c>
      <c r="AE18" s="46">
        <f t="shared" si="1"/>
        <v>8</v>
      </c>
    </row>
    <row r="19" spans="27:31" ht="16.899999999999999" customHeight="1" x14ac:dyDescent="0.4">
      <c r="AA19" s="62" t="s">
        <v>18</v>
      </c>
      <c r="AB19" s="81"/>
      <c r="AC19" s="81"/>
      <c r="AD19" s="63">
        <f t="shared" si="0"/>
        <v>0</v>
      </c>
      <c r="AE19" s="46">
        <f t="shared" si="1"/>
        <v>17</v>
      </c>
    </row>
    <row r="20" spans="27:31" ht="16.899999999999999" customHeight="1" x14ac:dyDescent="0.4">
      <c r="AA20" s="62" t="s">
        <v>8</v>
      </c>
      <c r="AB20" s="81">
        <v>1</v>
      </c>
      <c r="AC20" s="81">
        <v>2</v>
      </c>
      <c r="AD20" s="63">
        <f t="shared" si="0"/>
        <v>-1</v>
      </c>
      <c r="AE20" s="46">
        <f t="shared" si="1"/>
        <v>30</v>
      </c>
    </row>
    <row r="21" spans="27:31" ht="16.899999999999999" customHeight="1" x14ac:dyDescent="0.4">
      <c r="AA21" s="62" t="s">
        <v>23</v>
      </c>
      <c r="AB21" s="81"/>
      <c r="AC21" s="81"/>
      <c r="AD21" s="63">
        <f t="shared" si="0"/>
        <v>0</v>
      </c>
      <c r="AE21" s="46">
        <f t="shared" si="1"/>
        <v>17</v>
      </c>
    </row>
    <row r="22" spans="27:31" ht="16.899999999999999" customHeight="1" x14ac:dyDescent="0.4">
      <c r="AA22" s="62" t="s">
        <v>13</v>
      </c>
      <c r="AB22" s="81">
        <v>1</v>
      </c>
      <c r="AC22" s="81"/>
      <c r="AD22" s="63">
        <f t="shared" si="0"/>
        <v>1</v>
      </c>
      <c r="AE22" s="46">
        <f t="shared" si="1"/>
        <v>8</v>
      </c>
    </row>
    <row r="23" spans="27:31" ht="16.899999999999999" customHeight="1" x14ac:dyDescent="0.4">
      <c r="AA23" s="62" t="s">
        <v>32</v>
      </c>
      <c r="AB23" s="81"/>
      <c r="AC23" s="81"/>
      <c r="AD23" s="63">
        <f t="shared" si="0"/>
        <v>0</v>
      </c>
      <c r="AE23" s="46">
        <f t="shared" si="1"/>
        <v>17</v>
      </c>
    </row>
    <row r="24" spans="27:31" ht="16.899999999999999" customHeight="1" x14ac:dyDescent="0.4">
      <c r="AA24" s="62" t="s">
        <v>19</v>
      </c>
      <c r="AB24" s="81"/>
      <c r="AC24" s="81">
        <v>2</v>
      </c>
      <c r="AD24" s="63">
        <f t="shared" si="0"/>
        <v>-2</v>
      </c>
      <c r="AE24" s="46">
        <f t="shared" si="1"/>
        <v>37</v>
      </c>
    </row>
    <row r="25" spans="27:31" ht="16.899999999999999" customHeight="1" x14ac:dyDescent="0.4">
      <c r="AA25" s="62" t="s">
        <v>14</v>
      </c>
      <c r="AB25" s="81">
        <v>6</v>
      </c>
      <c r="AC25" s="81">
        <v>5</v>
      </c>
      <c r="AD25" s="63">
        <f t="shared" si="0"/>
        <v>1</v>
      </c>
      <c r="AE25" s="46">
        <f t="shared" si="1"/>
        <v>8</v>
      </c>
    </row>
    <row r="26" spans="27:31" ht="16.899999999999999" customHeight="1" x14ac:dyDescent="0.4">
      <c r="AA26" s="62" t="s">
        <v>45</v>
      </c>
      <c r="AB26" s="81">
        <v>23</v>
      </c>
      <c r="AC26" s="81">
        <v>11</v>
      </c>
      <c r="AD26" s="63">
        <f t="shared" si="0"/>
        <v>12</v>
      </c>
      <c r="AE26" s="46">
        <f t="shared" si="1"/>
        <v>1</v>
      </c>
    </row>
    <row r="27" spans="27:31" ht="16.899999999999999" customHeight="1" x14ac:dyDescent="0.4">
      <c r="AA27" s="62" t="s">
        <v>37</v>
      </c>
      <c r="AB27" s="81">
        <v>1</v>
      </c>
      <c r="AC27" s="81">
        <v>2</v>
      </c>
      <c r="AD27" s="63">
        <f t="shared" si="0"/>
        <v>-1</v>
      </c>
      <c r="AE27" s="46">
        <f t="shared" si="1"/>
        <v>30</v>
      </c>
    </row>
    <row r="28" spans="27:31" ht="16.899999999999999" customHeight="1" x14ac:dyDescent="0.4">
      <c r="AA28" s="62" t="s">
        <v>35</v>
      </c>
      <c r="AB28" s="81">
        <v>4</v>
      </c>
      <c r="AC28" s="81">
        <v>2</v>
      </c>
      <c r="AD28" s="63">
        <f t="shared" si="0"/>
        <v>2</v>
      </c>
      <c r="AE28" s="46">
        <f t="shared" si="1"/>
        <v>7</v>
      </c>
    </row>
    <row r="29" spans="27:31" ht="16.899999999999999" customHeight="1" x14ac:dyDescent="0.4">
      <c r="AA29" s="62" t="s">
        <v>16</v>
      </c>
      <c r="AB29" s="81">
        <v>5</v>
      </c>
      <c r="AC29" s="81">
        <v>4</v>
      </c>
      <c r="AD29" s="63">
        <f t="shared" si="0"/>
        <v>1</v>
      </c>
      <c r="AE29" s="46">
        <f t="shared" si="1"/>
        <v>8</v>
      </c>
    </row>
    <row r="30" spans="27:31" ht="16.899999999999999" customHeight="1" x14ac:dyDescent="0.4">
      <c r="AA30" s="62" t="s">
        <v>40</v>
      </c>
      <c r="AB30" s="81">
        <v>12</v>
      </c>
      <c r="AC30" s="81">
        <v>11</v>
      </c>
      <c r="AD30" s="63">
        <f t="shared" si="0"/>
        <v>1</v>
      </c>
      <c r="AE30" s="46">
        <f t="shared" si="1"/>
        <v>8</v>
      </c>
    </row>
    <row r="31" spans="27:31" ht="16.899999999999999" customHeight="1" x14ac:dyDescent="0.4">
      <c r="AA31" s="62" t="s">
        <v>47</v>
      </c>
      <c r="AB31" s="81">
        <v>13</v>
      </c>
      <c r="AC31" s="81">
        <v>6</v>
      </c>
      <c r="AD31" s="63">
        <f t="shared" si="0"/>
        <v>7</v>
      </c>
      <c r="AE31" s="46">
        <f t="shared" si="1"/>
        <v>4</v>
      </c>
    </row>
    <row r="32" spans="27:31" ht="16.899999999999999" customHeight="1" x14ac:dyDescent="0.4">
      <c r="AA32" s="62" t="s">
        <v>29</v>
      </c>
      <c r="AB32" s="81"/>
      <c r="AC32" s="81"/>
      <c r="AD32" s="63">
        <f t="shared" si="0"/>
        <v>0</v>
      </c>
      <c r="AE32" s="46">
        <f t="shared" si="1"/>
        <v>17</v>
      </c>
    </row>
    <row r="33" spans="27:31" ht="16.899999999999999" customHeight="1" x14ac:dyDescent="0.4">
      <c r="AA33" s="62" t="s">
        <v>17</v>
      </c>
      <c r="AB33" s="81"/>
      <c r="AC33" s="81">
        <v>1</v>
      </c>
      <c r="AD33" s="63">
        <f t="shared" si="0"/>
        <v>-1</v>
      </c>
      <c r="AE33" s="46">
        <f t="shared" si="1"/>
        <v>30</v>
      </c>
    </row>
    <row r="34" spans="27:31" ht="16.899999999999999" customHeight="1" x14ac:dyDescent="0.4">
      <c r="AA34" s="62" t="s">
        <v>10</v>
      </c>
      <c r="AB34" s="81"/>
      <c r="AC34" s="81"/>
      <c r="AD34" s="64">
        <f t="shared" si="0"/>
        <v>0</v>
      </c>
      <c r="AE34" s="46">
        <f t="shared" si="1"/>
        <v>17</v>
      </c>
    </row>
    <row r="35" spans="27:31" ht="16.899999999999999" customHeight="1" x14ac:dyDescent="0.4">
      <c r="AA35" s="62" t="s">
        <v>25</v>
      </c>
      <c r="AB35" s="81"/>
      <c r="AC35" s="81">
        <v>1</v>
      </c>
      <c r="AD35" s="63">
        <f t="shared" si="0"/>
        <v>-1</v>
      </c>
      <c r="AE35" s="46">
        <f t="shared" si="1"/>
        <v>30</v>
      </c>
    </row>
    <row r="36" spans="27:31" ht="16.899999999999999" customHeight="1" x14ac:dyDescent="0.4">
      <c r="AA36" s="62" t="s">
        <v>38</v>
      </c>
      <c r="AB36" s="81">
        <v>1</v>
      </c>
      <c r="AC36" s="81">
        <v>2</v>
      </c>
      <c r="AD36" s="63">
        <f t="shared" si="0"/>
        <v>-1</v>
      </c>
      <c r="AE36" s="46">
        <f t="shared" si="1"/>
        <v>30</v>
      </c>
    </row>
    <row r="37" spans="27:31" ht="16.899999999999999" customHeight="1" x14ac:dyDescent="0.4">
      <c r="AA37" s="62" t="s">
        <v>41</v>
      </c>
      <c r="AB37" s="81">
        <v>3</v>
      </c>
      <c r="AC37" s="81">
        <v>7</v>
      </c>
      <c r="AD37" s="63">
        <f t="shared" si="0"/>
        <v>-4</v>
      </c>
      <c r="AE37" s="46">
        <f t="shared" si="1"/>
        <v>42</v>
      </c>
    </row>
    <row r="38" spans="27:31" ht="16.899999999999999" customHeight="1" x14ac:dyDescent="0.4">
      <c r="AA38" s="62" t="s">
        <v>34</v>
      </c>
      <c r="AB38" s="81">
        <v>2</v>
      </c>
      <c r="AC38" s="81">
        <v>9</v>
      </c>
      <c r="AD38" s="63">
        <f t="shared" si="0"/>
        <v>-7</v>
      </c>
      <c r="AE38" s="46">
        <f t="shared" si="1"/>
        <v>44</v>
      </c>
    </row>
    <row r="39" spans="27:31" ht="16.899999999999999" customHeight="1" x14ac:dyDescent="0.4">
      <c r="AA39" s="62" t="s">
        <v>20</v>
      </c>
      <c r="AB39" s="81"/>
      <c r="AC39" s="81"/>
      <c r="AD39" s="63">
        <f t="shared" si="0"/>
        <v>0</v>
      </c>
      <c r="AE39" s="46">
        <f t="shared" si="1"/>
        <v>17</v>
      </c>
    </row>
    <row r="40" spans="27:31" ht="16.899999999999999" customHeight="1" x14ac:dyDescent="0.4">
      <c r="AA40" s="62" t="s">
        <v>26</v>
      </c>
      <c r="AB40" s="81">
        <v>1</v>
      </c>
      <c r="AC40" s="81"/>
      <c r="AD40" s="63">
        <f t="shared" si="0"/>
        <v>1</v>
      </c>
      <c r="AE40" s="46">
        <f t="shared" si="1"/>
        <v>8</v>
      </c>
    </row>
    <row r="41" spans="27:31" ht="16.899999999999999" customHeight="1" x14ac:dyDescent="0.4">
      <c r="AA41" s="62" t="s">
        <v>27</v>
      </c>
      <c r="AB41" s="81"/>
      <c r="AC41" s="81">
        <v>3</v>
      </c>
      <c r="AD41" s="63">
        <f t="shared" si="0"/>
        <v>-3</v>
      </c>
      <c r="AE41" s="46">
        <f t="shared" si="1"/>
        <v>41</v>
      </c>
    </row>
    <row r="42" spans="27:31" ht="16.899999999999999" customHeight="1" x14ac:dyDescent="0.4">
      <c r="AA42" s="62" t="s">
        <v>15</v>
      </c>
      <c r="AB42" s="81">
        <v>2</v>
      </c>
      <c r="AC42" s="81">
        <v>3</v>
      </c>
      <c r="AD42" s="63">
        <f t="shared" si="0"/>
        <v>-1</v>
      </c>
      <c r="AE42" s="46">
        <f t="shared" si="1"/>
        <v>30</v>
      </c>
    </row>
    <row r="43" spans="27:31" ht="16.899999999999999" customHeight="1" x14ac:dyDescent="0.4">
      <c r="AA43" s="62" t="s">
        <v>51</v>
      </c>
      <c r="AB43" s="81">
        <v>63</v>
      </c>
      <c r="AC43" s="81">
        <v>114</v>
      </c>
      <c r="AD43" s="63">
        <f t="shared" si="0"/>
        <v>-51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81">
        <v>15</v>
      </c>
      <c r="AC44" s="81">
        <v>5</v>
      </c>
      <c r="AD44" s="63">
        <f t="shared" si="0"/>
        <v>10</v>
      </c>
      <c r="AE44" s="46">
        <f t="shared" si="1"/>
        <v>2</v>
      </c>
    </row>
    <row r="45" spans="27:31" ht="16.899999999999999" customHeight="1" x14ac:dyDescent="0.4">
      <c r="AA45" s="62" t="s">
        <v>39</v>
      </c>
      <c r="AB45" s="81">
        <v>9</v>
      </c>
      <c r="AC45" s="81">
        <v>10</v>
      </c>
      <c r="AD45" s="63">
        <f t="shared" si="0"/>
        <v>-1</v>
      </c>
      <c r="AE45" s="46">
        <f t="shared" si="1"/>
        <v>30</v>
      </c>
    </row>
    <row r="46" spans="27:31" ht="16.899999999999999" customHeight="1" x14ac:dyDescent="0.4">
      <c r="AA46" s="62" t="s">
        <v>44</v>
      </c>
      <c r="AB46" s="81">
        <v>3</v>
      </c>
      <c r="AC46" s="81">
        <v>13</v>
      </c>
      <c r="AD46" s="63">
        <f t="shared" si="0"/>
        <v>-10</v>
      </c>
      <c r="AE46" s="46">
        <f t="shared" si="1"/>
        <v>45</v>
      </c>
    </row>
    <row r="47" spans="27:31" ht="16.899999999999999" customHeight="1" x14ac:dyDescent="0.4">
      <c r="AA47" s="62" t="s">
        <v>5</v>
      </c>
      <c r="AB47" s="81">
        <v>3</v>
      </c>
      <c r="AC47" s="81">
        <v>3</v>
      </c>
      <c r="AD47" s="63">
        <f t="shared" si="0"/>
        <v>0</v>
      </c>
      <c r="AE47" s="46">
        <f t="shared" si="1"/>
        <v>17</v>
      </c>
    </row>
    <row r="48" spans="27:31" ht="16.899999999999999" customHeight="1" x14ac:dyDescent="0.4">
      <c r="AA48" s="62" t="s">
        <v>24</v>
      </c>
      <c r="AB48" s="81">
        <v>5</v>
      </c>
      <c r="AC48" s="81">
        <v>5</v>
      </c>
      <c r="AD48" s="63">
        <f t="shared" si="0"/>
        <v>0</v>
      </c>
      <c r="AE48" s="46">
        <f t="shared" si="1"/>
        <v>17</v>
      </c>
    </row>
    <row r="49" spans="4:32" ht="16.899999999999999" customHeight="1" thickBot="1" x14ac:dyDescent="0.45">
      <c r="AA49" s="65" t="s">
        <v>9</v>
      </c>
      <c r="AB49" s="82">
        <v>2</v>
      </c>
      <c r="AC49" s="83">
        <v>4</v>
      </c>
      <c r="AD49" s="73">
        <f t="shared" si="0"/>
        <v>-2</v>
      </c>
      <c r="AE49" s="47">
        <f t="shared" si="1"/>
        <v>37</v>
      </c>
    </row>
    <row r="50" spans="4:32" ht="16.899999999999999" customHeight="1" thickTop="1" x14ac:dyDescent="0.4">
      <c r="AA50" s="67" t="s">
        <v>4</v>
      </c>
      <c r="AB50" s="84">
        <v>28</v>
      </c>
      <c r="AC50" s="84">
        <v>13</v>
      </c>
      <c r="AD50" s="74">
        <f t="shared" si="0"/>
        <v>15</v>
      </c>
      <c r="AE50" s="39"/>
    </row>
    <row r="51" spans="4:32" ht="16.899999999999999" customHeight="1" thickBot="1" x14ac:dyDescent="0.45">
      <c r="AA51" s="69" t="s">
        <v>50</v>
      </c>
      <c r="AB51" s="85"/>
      <c r="AC51" s="85"/>
      <c r="AD51" s="70">
        <f t="shared" si="0"/>
        <v>0</v>
      </c>
      <c r="AE51" s="39"/>
    </row>
    <row r="52" spans="4:32" ht="16.899999999999999" customHeight="1" thickBot="1" x14ac:dyDescent="0.45">
      <c r="AA52" s="71" t="s">
        <v>52</v>
      </c>
      <c r="AB52" s="86">
        <v>269</v>
      </c>
      <c r="AC52" s="87">
        <v>294</v>
      </c>
      <c r="AD52" s="72">
        <f t="shared" si="0"/>
        <v>-25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8071</v>
      </c>
      <c r="E55" s="11">
        <v>-161</v>
      </c>
      <c r="F55" s="11">
        <v>16596</v>
      </c>
      <c r="G55" s="11">
        <v>7886</v>
      </c>
      <c r="H55" s="11">
        <v>8710</v>
      </c>
      <c r="I55" s="11">
        <v>-423</v>
      </c>
      <c r="J55" s="11">
        <v>522</v>
      </c>
      <c r="K55" s="11">
        <v>642</v>
      </c>
      <c r="L55" s="11">
        <v>-120</v>
      </c>
      <c r="M55" s="11">
        <v>67</v>
      </c>
      <c r="N55" s="11">
        <v>370</v>
      </c>
      <c r="O55" s="11">
        <v>-303</v>
      </c>
      <c r="AA55" s="39"/>
      <c r="AB55" s="38"/>
      <c r="AE55" s="39"/>
      <c r="AF55" s="38"/>
    </row>
    <row r="56" spans="4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4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4:32" x14ac:dyDescent="0.4">
      <c r="D60" s="37">
        <v>253</v>
      </c>
      <c r="E60" s="37">
        <v>269</v>
      </c>
      <c r="F60" s="37">
        <v>522</v>
      </c>
      <c r="G60" s="37">
        <v>2</v>
      </c>
      <c r="H60" s="37">
        <v>35</v>
      </c>
      <c r="I60" s="37">
        <v>37</v>
      </c>
      <c r="J60" s="37">
        <v>348</v>
      </c>
      <c r="K60" s="37">
        <v>294</v>
      </c>
      <c r="L60" s="37">
        <v>642</v>
      </c>
      <c r="M60" s="37">
        <v>0</v>
      </c>
      <c r="N60" s="37">
        <v>15</v>
      </c>
      <c r="O60" s="37">
        <v>15</v>
      </c>
      <c r="P60" s="37">
        <v>67</v>
      </c>
      <c r="Q60" s="37">
        <v>370</v>
      </c>
      <c r="AA60" s="39"/>
      <c r="AB60" s="38"/>
      <c r="AE60" s="39"/>
      <c r="AF60" s="38"/>
    </row>
    <row r="61" spans="4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4:32" ht="26.1" customHeight="1" x14ac:dyDescent="0.4">
      <c r="D63" s="53" t="s">
        <v>94</v>
      </c>
      <c r="E63" s="37">
        <v>112</v>
      </c>
      <c r="F63" s="37">
        <v>43</v>
      </c>
      <c r="G63" s="37">
        <v>4</v>
      </c>
      <c r="H63" s="37">
        <v>22</v>
      </c>
      <c r="I63" s="37">
        <v>15</v>
      </c>
      <c r="J63" s="37">
        <v>2</v>
      </c>
      <c r="K63" s="37">
        <v>3</v>
      </c>
      <c r="L63" s="37">
        <v>1</v>
      </c>
      <c r="M63" s="37"/>
      <c r="N63" s="37">
        <v>13</v>
      </c>
      <c r="O63" s="37">
        <v>4</v>
      </c>
      <c r="P63" s="37">
        <v>3</v>
      </c>
      <c r="Q63" s="37"/>
      <c r="R63" s="54">
        <v>23</v>
      </c>
      <c r="S63" s="37">
        <v>2</v>
      </c>
      <c r="T63" s="37">
        <v>6</v>
      </c>
      <c r="U63" s="90"/>
      <c r="V63" s="37"/>
      <c r="W63" s="37">
        <v>253</v>
      </c>
      <c r="X63" s="49"/>
      <c r="Y63" s="49"/>
      <c r="Z63" s="49"/>
      <c r="AA63" s="39"/>
      <c r="AB63" s="38"/>
      <c r="AE63" s="39"/>
      <c r="AF63" s="5"/>
    </row>
    <row r="64" spans="4:32" ht="26.1" customHeight="1" x14ac:dyDescent="0.4">
      <c r="D64" s="53" t="s">
        <v>95</v>
      </c>
      <c r="E64" s="37">
        <v>125</v>
      </c>
      <c r="F64" s="37">
        <v>70</v>
      </c>
      <c r="G64" s="37">
        <v>6</v>
      </c>
      <c r="H64" s="37">
        <v>41</v>
      </c>
      <c r="I64" s="37">
        <v>38</v>
      </c>
      <c r="J64" s="37">
        <v>4</v>
      </c>
      <c r="K64" s="37"/>
      <c r="L64" s="37">
        <v>2</v>
      </c>
      <c r="M64" s="37"/>
      <c r="N64" s="37">
        <v>24</v>
      </c>
      <c r="O64" s="37">
        <v>3</v>
      </c>
      <c r="P64" s="37">
        <v>4</v>
      </c>
      <c r="Q64" s="37"/>
      <c r="R64" s="54">
        <v>25</v>
      </c>
      <c r="S64" s="37">
        <v>3</v>
      </c>
      <c r="T64" s="37">
        <v>3</v>
      </c>
      <c r="U64" s="90"/>
      <c r="V64" s="37"/>
      <c r="W64" s="37">
        <v>348</v>
      </c>
      <c r="X64" s="49"/>
      <c r="Y64" s="49"/>
      <c r="Z64" s="49"/>
      <c r="AA64" s="39"/>
      <c r="AB64" s="38"/>
      <c r="AE64" s="39"/>
      <c r="AF64" s="38"/>
    </row>
    <row r="65" spans="4:32" s="51" customFormat="1" ht="26.1" customHeight="1" x14ac:dyDescent="0.4">
      <c r="D65" s="55" t="s">
        <v>96</v>
      </c>
      <c r="E65" s="11">
        <f>IF(AND(E63="",E64=""),"",E63-E64)</f>
        <v>-13</v>
      </c>
      <c r="F65" s="11">
        <f>IF(AND(F63="",F64=""),"",F63-F64)</f>
        <v>-27</v>
      </c>
      <c r="G65" s="11">
        <f t="shared" ref="G65:W65" si="2">IF(AND(G63="",G64=""),"",G63-G64)</f>
        <v>-2</v>
      </c>
      <c r="H65" s="11">
        <f t="shared" si="2"/>
        <v>-19</v>
      </c>
      <c r="I65" s="11">
        <f t="shared" si="2"/>
        <v>-23</v>
      </c>
      <c r="J65" s="11">
        <f t="shared" si="2"/>
        <v>-2</v>
      </c>
      <c r="K65" s="11">
        <f t="shared" si="2"/>
        <v>3</v>
      </c>
      <c r="L65" s="11">
        <f t="shared" si="2"/>
        <v>-1</v>
      </c>
      <c r="M65" s="11" t="str">
        <f t="shared" si="2"/>
        <v/>
      </c>
      <c r="N65" s="11">
        <f t="shared" si="2"/>
        <v>-11</v>
      </c>
      <c r="O65" s="11">
        <f t="shared" si="2"/>
        <v>1</v>
      </c>
      <c r="P65" s="11">
        <f t="shared" si="2"/>
        <v>-1</v>
      </c>
      <c r="Q65" s="11" t="str">
        <f t="shared" si="2"/>
        <v/>
      </c>
      <c r="R65" s="11">
        <f t="shared" si="2"/>
        <v>-2</v>
      </c>
      <c r="S65" s="11">
        <f t="shared" si="2"/>
        <v>-1</v>
      </c>
      <c r="T65" s="11">
        <f t="shared" si="2"/>
        <v>3</v>
      </c>
      <c r="U65" s="29" t="str">
        <f t="shared" si="2"/>
        <v/>
      </c>
      <c r="V65" s="11" t="str">
        <f t="shared" si="2"/>
        <v/>
      </c>
      <c r="W65" s="11">
        <f t="shared" si="2"/>
        <v>-95</v>
      </c>
      <c r="X65" s="12"/>
      <c r="Y65" s="12"/>
      <c r="Z65" s="12"/>
      <c r="AB65" s="52"/>
      <c r="AF65" s="38"/>
    </row>
    <row r="66" spans="4:32" x14ac:dyDescent="0.4">
      <c r="AE66" s="5"/>
    </row>
    <row r="68" spans="4:32" x14ac:dyDescent="0.4">
      <c r="AA68" s="52"/>
      <c r="AB68" s="51"/>
      <c r="AC68" s="51"/>
      <c r="AD68" s="51"/>
    </row>
    <row r="69" spans="4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F0"/>
    <pageSetUpPr fitToPage="1"/>
  </sheetPr>
  <dimension ref="D2:AE67"/>
  <sheetViews>
    <sheetView zoomScale="55" zoomScaleNormal="55" workbookViewId="0">
      <selection activeCell="AQ24" sqref="AQ24"/>
    </sheetView>
  </sheetViews>
  <sheetFormatPr defaultColWidth="9" defaultRowHeight="13.5" x14ac:dyDescent="0.4"/>
  <cols>
    <col min="1" max="4" width="9" style="39"/>
    <col min="5" max="5" width="9.125" style="39" bestFit="1" customWidth="1"/>
    <col min="6" max="7" width="10.5" style="39" bestFit="1" customWidth="1"/>
    <col min="8" max="24" width="9.125" style="39" bestFit="1" customWidth="1"/>
    <col min="25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81">
        <f>SUM(長崎市:新上五島町!AB4)</f>
        <v>344</v>
      </c>
      <c r="AC4" s="81">
        <f>SUM(長崎市:新上五島町!AC4)</f>
        <v>320</v>
      </c>
      <c r="AD4" s="61">
        <f>SUM(長崎市:新上五島町!AD4)</f>
        <v>24</v>
      </c>
      <c r="AE4" s="45">
        <f t="shared" ref="AE4:AE49" si="0">RANK(AD4,$AD$4:$AD$49)</f>
        <v>4</v>
      </c>
    </row>
    <row r="5" spans="27:31" ht="16.899999999999999" customHeight="1" x14ac:dyDescent="0.4">
      <c r="AA5" s="62" t="s">
        <v>21</v>
      </c>
      <c r="AB5" s="81">
        <f>SUM(長崎市:新上五島町!AB5)</f>
        <v>93</v>
      </c>
      <c r="AC5" s="81">
        <f>SUM(長崎市:新上五島町!AC5)</f>
        <v>125</v>
      </c>
      <c r="AD5" s="63">
        <f>SUM(長崎市:新上五島町!AD5)</f>
        <v>-32</v>
      </c>
      <c r="AE5" s="46">
        <f t="shared" si="0"/>
        <v>30</v>
      </c>
    </row>
    <row r="6" spans="27:31" ht="16.899999999999999" customHeight="1" x14ac:dyDescent="0.4">
      <c r="AA6" s="62" t="s">
        <v>22</v>
      </c>
      <c r="AB6" s="81">
        <f>SUM(長崎市:新上五島町!AB6)</f>
        <v>43</v>
      </c>
      <c r="AC6" s="81">
        <f>SUM(長崎市:新上五島町!AC6)</f>
        <v>36</v>
      </c>
      <c r="AD6" s="63">
        <f>SUM(長崎市:新上五島町!AD6)</f>
        <v>7</v>
      </c>
      <c r="AE6" s="46">
        <f t="shared" si="0"/>
        <v>11</v>
      </c>
    </row>
    <row r="7" spans="27:31" ht="16.899999999999999" customHeight="1" x14ac:dyDescent="0.4">
      <c r="AA7" s="62" t="s">
        <v>11</v>
      </c>
      <c r="AB7" s="81">
        <f>SUM(長崎市:新上五島町!AB7)</f>
        <v>115</v>
      </c>
      <c r="AC7" s="81">
        <f>SUM(長崎市:新上五島町!AC7)</f>
        <v>110</v>
      </c>
      <c r="AD7" s="63">
        <f>SUM(長崎市:新上五島町!AD7)</f>
        <v>5</v>
      </c>
      <c r="AE7" s="46">
        <f t="shared" si="0"/>
        <v>12</v>
      </c>
    </row>
    <row r="8" spans="27:31" ht="16.899999999999999" customHeight="1" x14ac:dyDescent="0.4">
      <c r="AA8" s="62" t="s">
        <v>12</v>
      </c>
      <c r="AB8" s="81">
        <f>SUM(長崎市:新上五島町!AB8)</f>
        <v>19</v>
      </c>
      <c r="AC8" s="81">
        <f>SUM(長崎市:新上五島町!AC8)</f>
        <v>18</v>
      </c>
      <c r="AD8" s="63">
        <f>SUM(長崎市:新上五島町!AD8)</f>
        <v>1</v>
      </c>
      <c r="AE8" s="46">
        <f t="shared" si="0"/>
        <v>15</v>
      </c>
    </row>
    <row r="9" spans="27:31" ht="16.899999999999999" customHeight="1" x14ac:dyDescent="0.4">
      <c r="AA9" s="62" t="s">
        <v>7</v>
      </c>
      <c r="AB9" s="81">
        <f>SUM(長崎市:新上五島町!AB9)</f>
        <v>51</v>
      </c>
      <c r="AC9" s="81">
        <f>SUM(長崎市:新上五島町!AC9)</f>
        <v>40</v>
      </c>
      <c r="AD9" s="63">
        <f>SUM(長崎市:新上五島町!AD9)</f>
        <v>11</v>
      </c>
      <c r="AE9" s="46">
        <f t="shared" si="0"/>
        <v>7</v>
      </c>
    </row>
    <row r="10" spans="27:31" ht="16.899999999999999" customHeight="1" x14ac:dyDescent="0.4">
      <c r="AA10" s="62" t="s">
        <v>28</v>
      </c>
      <c r="AB10" s="81">
        <f>SUM(長崎市:新上五島町!AB10)</f>
        <v>59</v>
      </c>
      <c r="AC10" s="81">
        <f>SUM(長崎市:新上五島町!AC10)</f>
        <v>63</v>
      </c>
      <c r="AD10" s="63">
        <f>SUM(長崎市:新上五島町!AD10)</f>
        <v>-4</v>
      </c>
      <c r="AE10" s="46">
        <f t="shared" si="0"/>
        <v>21</v>
      </c>
    </row>
    <row r="11" spans="27:31" ht="16.899999999999999" customHeight="1" x14ac:dyDescent="0.4">
      <c r="AA11" s="62" t="s">
        <v>31</v>
      </c>
      <c r="AB11" s="81">
        <f>SUM(長崎市:新上五島町!AB11)</f>
        <v>154</v>
      </c>
      <c r="AC11" s="81">
        <f>SUM(長崎市:新上五島町!AC11)</f>
        <v>201</v>
      </c>
      <c r="AD11" s="63">
        <f>SUM(長崎市:新上五島町!AD11)</f>
        <v>-47</v>
      </c>
      <c r="AE11" s="46">
        <f t="shared" si="0"/>
        <v>34</v>
      </c>
    </row>
    <row r="12" spans="27:31" ht="16.899999999999999" customHeight="1" x14ac:dyDescent="0.4">
      <c r="AA12" s="62" t="s">
        <v>30</v>
      </c>
      <c r="AB12" s="81">
        <f>SUM(長崎市:新上五島町!AB12)</f>
        <v>90</v>
      </c>
      <c r="AC12" s="81">
        <f>SUM(長崎市:新上五島町!AC12)</f>
        <v>120</v>
      </c>
      <c r="AD12" s="63">
        <f>SUM(長崎市:新上五島町!AD12)</f>
        <v>-30</v>
      </c>
      <c r="AE12" s="46">
        <f t="shared" si="0"/>
        <v>29</v>
      </c>
    </row>
    <row r="13" spans="27:31" ht="16.899999999999999" customHeight="1" x14ac:dyDescent="0.4">
      <c r="AA13" s="62" t="s">
        <v>33</v>
      </c>
      <c r="AB13" s="81">
        <f>SUM(長崎市:新上五島町!AB13)</f>
        <v>92</v>
      </c>
      <c r="AC13" s="81">
        <f>SUM(長崎市:新上五島町!AC13)</f>
        <v>93</v>
      </c>
      <c r="AD13" s="63">
        <f>SUM(長崎市:新上五島町!AD13)</f>
        <v>-1</v>
      </c>
      <c r="AE13" s="46">
        <f t="shared" si="0"/>
        <v>17</v>
      </c>
    </row>
    <row r="14" spans="27:31" ht="16.899999999999999" customHeight="1" x14ac:dyDescent="0.4">
      <c r="AA14" s="62" t="s">
        <v>42</v>
      </c>
      <c r="AB14" s="81">
        <f>SUM(長崎市:新上五島町!AB14)</f>
        <v>463</v>
      </c>
      <c r="AC14" s="81">
        <f>SUM(長崎市:新上五島町!AC14)</f>
        <v>613</v>
      </c>
      <c r="AD14" s="63">
        <f>SUM(長崎市:新上五島町!AD14)</f>
        <v>-150</v>
      </c>
      <c r="AE14" s="46">
        <f t="shared" si="0"/>
        <v>41</v>
      </c>
    </row>
    <row r="15" spans="27:31" ht="16.899999999999999" customHeight="1" x14ac:dyDescent="0.4">
      <c r="AA15" s="62" t="s">
        <v>43</v>
      </c>
      <c r="AB15" s="81">
        <f>SUM(長崎市:新上五島町!AB15)</f>
        <v>566</v>
      </c>
      <c r="AC15" s="81">
        <f>SUM(長崎市:新上五島町!AC15)</f>
        <v>714</v>
      </c>
      <c r="AD15" s="63">
        <f>SUM(長崎市:新上五島町!AD15)</f>
        <v>-148</v>
      </c>
      <c r="AE15" s="46">
        <f t="shared" si="0"/>
        <v>40</v>
      </c>
    </row>
    <row r="16" spans="27:31" ht="16.899999999999999" customHeight="1" x14ac:dyDescent="0.4">
      <c r="AA16" s="62" t="s">
        <v>49</v>
      </c>
      <c r="AB16" s="81">
        <f>SUM(長崎市:新上五島町!AB16)</f>
        <v>1727</v>
      </c>
      <c r="AC16" s="81">
        <f>SUM(長崎市:新上五島町!AC16)</f>
        <v>2487</v>
      </c>
      <c r="AD16" s="64">
        <f>SUM(長崎市:新上五島町!AD16)</f>
        <v>-760</v>
      </c>
      <c r="AE16" s="46">
        <f t="shared" si="0"/>
        <v>45</v>
      </c>
    </row>
    <row r="17" spans="27:31" ht="16.899999999999999" customHeight="1" x14ac:dyDescent="0.4">
      <c r="AA17" s="62" t="s">
        <v>48</v>
      </c>
      <c r="AB17" s="81">
        <f>SUM(長崎市:新上五島町!AB17)</f>
        <v>1318</v>
      </c>
      <c r="AC17" s="81">
        <f>SUM(長崎市:新上五島町!AC17)</f>
        <v>1499</v>
      </c>
      <c r="AD17" s="63">
        <f>SUM(長崎市:新上五島町!AD17)</f>
        <v>-181</v>
      </c>
      <c r="AE17" s="46">
        <f t="shared" si="0"/>
        <v>42</v>
      </c>
    </row>
    <row r="18" spans="27:31" ht="16.899999999999999" customHeight="1" x14ac:dyDescent="0.4">
      <c r="AA18" s="62" t="s">
        <v>6</v>
      </c>
      <c r="AB18" s="81">
        <f>SUM(長崎市:新上五島町!AB18)</f>
        <v>78</v>
      </c>
      <c r="AC18" s="81">
        <f>SUM(長崎市:新上五島町!AC18)</f>
        <v>70</v>
      </c>
      <c r="AD18" s="63">
        <f>SUM(長崎市:新上五島町!AD18)</f>
        <v>8</v>
      </c>
      <c r="AE18" s="46">
        <f t="shared" si="0"/>
        <v>9</v>
      </c>
    </row>
    <row r="19" spans="27:31" ht="16.899999999999999" customHeight="1" x14ac:dyDescent="0.4">
      <c r="AA19" s="62" t="s">
        <v>18</v>
      </c>
      <c r="AB19" s="81">
        <f>SUM(長崎市:新上五島町!AB19)</f>
        <v>25</v>
      </c>
      <c r="AC19" s="81">
        <f>SUM(長崎市:新上五島町!AC19)</f>
        <v>43</v>
      </c>
      <c r="AD19" s="63">
        <f>SUM(長崎市:新上五島町!AD19)</f>
        <v>-18</v>
      </c>
      <c r="AE19" s="46">
        <f t="shared" si="0"/>
        <v>23</v>
      </c>
    </row>
    <row r="20" spans="27:31" ht="16.899999999999999" customHeight="1" x14ac:dyDescent="0.4">
      <c r="AA20" s="62" t="s">
        <v>8</v>
      </c>
      <c r="AB20" s="81">
        <f>SUM(長崎市:新上五島町!AB20)</f>
        <v>72</v>
      </c>
      <c r="AC20" s="81">
        <f>SUM(長崎市:新上五島町!AC20)</f>
        <v>82</v>
      </c>
      <c r="AD20" s="63">
        <f>SUM(長崎市:新上五島町!AD20)</f>
        <v>-10</v>
      </c>
      <c r="AE20" s="46">
        <f t="shared" si="0"/>
        <v>22</v>
      </c>
    </row>
    <row r="21" spans="27:31" ht="16.899999999999999" customHeight="1" x14ac:dyDescent="0.4">
      <c r="AA21" s="62" t="s">
        <v>23</v>
      </c>
      <c r="AB21" s="81">
        <f>SUM(長崎市:新上五島町!AB21)</f>
        <v>51</v>
      </c>
      <c r="AC21" s="81">
        <f>SUM(長崎市:新上五島町!AC21)</f>
        <v>39</v>
      </c>
      <c r="AD21" s="63">
        <f>SUM(長崎市:新上五島町!AD21)</f>
        <v>12</v>
      </c>
      <c r="AE21" s="46">
        <f t="shared" si="0"/>
        <v>6</v>
      </c>
    </row>
    <row r="22" spans="27:31" ht="16.899999999999999" customHeight="1" x14ac:dyDescent="0.4">
      <c r="AA22" s="62" t="s">
        <v>13</v>
      </c>
      <c r="AB22" s="81">
        <f>SUM(長崎市:新上五島町!AB22)</f>
        <v>43</v>
      </c>
      <c r="AC22" s="81">
        <f>SUM(長崎市:新上五島町!AC22)</f>
        <v>64</v>
      </c>
      <c r="AD22" s="63">
        <f>SUM(長崎市:新上五島町!AD22)</f>
        <v>-21</v>
      </c>
      <c r="AE22" s="46">
        <f t="shared" si="0"/>
        <v>24</v>
      </c>
    </row>
    <row r="23" spans="27:31" ht="16.899999999999999" customHeight="1" x14ac:dyDescent="0.4">
      <c r="AA23" s="62" t="s">
        <v>32</v>
      </c>
      <c r="AB23" s="81">
        <f>SUM(長崎市:新上五島町!AB23)</f>
        <v>111</v>
      </c>
      <c r="AC23" s="81">
        <f>SUM(長崎市:新上五島町!AC23)</f>
        <v>112</v>
      </c>
      <c r="AD23" s="63">
        <f>SUM(長崎市:新上五島町!AD23)</f>
        <v>-1</v>
      </c>
      <c r="AE23" s="46">
        <f t="shared" si="0"/>
        <v>17</v>
      </c>
    </row>
    <row r="24" spans="27:31" ht="16.899999999999999" customHeight="1" x14ac:dyDescent="0.4">
      <c r="AA24" s="62" t="s">
        <v>19</v>
      </c>
      <c r="AB24" s="81">
        <f>SUM(長崎市:新上五島町!AB24)</f>
        <v>77</v>
      </c>
      <c r="AC24" s="81">
        <f>SUM(長崎市:新上五島町!AC24)</f>
        <v>102</v>
      </c>
      <c r="AD24" s="63">
        <f>SUM(長崎市:新上五島町!AD24)</f>
        <v>-25</v>
      </c>
      <c r="AE24" s="46">
        <f t="shared" si="0"/>
        <v>26</v>
      </c>
    </row>
    <row r="25" spans="27:31" ht="16.899999999999999" customHeight="1" x14ac:dyDescent="0.4">
      <c r="AA25" s="62" t="s">
        <v>14</v>
      </c>
      <c r="AB25" s="81">
        <f>SUM(長崎市:新上五島町!AB25)</f>
        <v>227</v>
      </c>
      <c r="AC25" s="81">
        <f>SUM(長崎市:新上五島町!AC25)</f>
        <v>263</v>
      </c>
      <c r="AD25" s="63">
        <f>SUM(長崎市:新上五島町!AD25)</f>
        <v>-36</v>
      </c>
      <c r="AE25" s="46">
        <f t="shared" si="0"/>
        <v>33</v>
      </c>
    </row>
    <row r="26" spans="27:31" ht="16.899999999999999" customHeight="1" x14ac:dyDescent="0.4">
      <c r="AA26" s="62" t="s">
        <v>45</v>
      </c>
      <c r="AB26" s="81">
        <f>SUM(長崎市:新上五島町!AB26)</f>
        <v>735</v>
      </c>
      <c r="AC26" s="81">
        <f>SUM(長崎市:新上五島町!AC26)</f>
        <v>833</v>
      </c>
      <c r="AD26" s="63">
        <f>SUM(長崎市:新上五島町!AD26)</f>
        <v>-98</v>
      </c>
      <c r="AE26" s="46">
        <f t="shared" si="0"/>
        <v>36</v>
      </c>
    </row>
    <row r="27" spans="27:31" ht="16.899999999999999" customHeight="1" x14ac:dyDescent="0.4">
      <c r="AA27" s="62" t="s">
        <v>37</v>
      </c>
      <c r="AB27" s="81">
        <f>SUM(長崎市:新上五島町!AB27)</f>
        <v>110</v>
      </c>
      <c r="AC27" s="81">
        <f>SUM(長崎市:新上五島町!AC27)</f>
        <v>139</v>
      </c>
      <c r="AD27" s="63">
        <f>SUM(長崎市:新上五島町!AD27)</f>
        <v>-29</v>
      </c>
      <c r="AE27" s="46">
        <f t="shared" si="0"/>
        <v>27</v>
      </c>
    </row>
    <row r="28" spans="27:31" ht="16.899999999999999" customHeight="1" x14ac:dyDescent="0.4">
      <c r="AA28" s="62" t="s">
        <v>35</v>
      </c>
      <c r="AB28" s="81">
        <f>SUM(長崎市:新上五島町!AB28)</f>
        <v>115</v>
      </c>
      <c r="AC28" s="81">
        <f>SUM(長崎市:新上五島町!AC28)</f>
        <v>147</v>
      </c>
      <c r="AD28" s="63">
        <f>SUM(長崎市:新上五島町!AD28)</f>
        <v>-32</v>
      </c>
      <c r="AE28" s="46">
        <f t="shared" si="0"/>
        <v>30</v>
      </c>
    </row>
    <row r="29" spans="27:31" ht="16.899999999999999" customHeight="1" x14ac:dyDescent="0.4">
      <c r="AA29" s="62" t="s">
        <v>16</v>
      </c>
      <c r="AB29" s="81">
        <f>SUM(長崎市:新上五島町!AB29)</f>
        <v>321</v>
      </c>
      <c r="AC29" s="81">
        <f>SUM(長崎市:新上五島町!AC29)</f>
        <v>400</v>
      </c>
      <c r="AD29" s="63">
        <f>SUM(長崎市:新上五島町!AD29)</f>
        <v>-79</v>
      </c>
      <c r="AE29" s="46">
        <f t="shared" si="0"/>
        <v>35</v>
      </c>
    </row>
    <row r="30" spans="27:31" ht="16.899999999999999" customHeight="1" x14ac:dyDescent="0.4">
      <c r="AA30" s="62" t="s">
        <v>40</v>
      </c>
      <c r="AB30" s="81">
        <f>SUM(長崎市:新上五島町!AB30)</f>
        <v>924</v>
      </c>
      <c r="AC30" s="81">
        <f>SUM(長崎市:新上五島町!AC30)</f>
        <v>1070</v>
      </c>
      <c r="AD30" s="63">
        <f>SUM(長崎市:新上五島町!AD30)</f>
        <v>-146</v>
      </c>
      <c r="AE30" s="46">
        <f t="shared" si="0"/>
        <v>39</v>
      </c>
    </row>
    <row r="31" spans="27:31" ht="16.899999999999999" customHeight="1" x14ac:dyDescent="0.4">
      <c r="AA31" s="62" t="s">
        <v>47</v>
      </c>
      <c r="AB31" s="81">
        <f>SUM(長崎市:新上五島町!AB31)</f>
        <v>576</v>
      </c>
      <c r="AC31" s="81">
        <f>SUM(長崎市:新上五島町!AC31)</f>
        <v>700</v>
      </c>
      <c r="AD31" s="63">
        <f>SUM(長崎市:新上五島町!AD31)</f>
        <v>-124</v>
      </c>
      <c r="AE31" s="46">
        <f t="shared" si="0"/>
        <v>38</v>
      </c>
    </row>
    <row r="32" spans="27:31" ht="16.899999999999999" customHeight="1" x14ac:dyDescent="0.4">
      <c r="AA32" s="62" t="s">
        <v>29</v>
      </c>
      <c r="AB32" s="81">
        <f>SUM(長崎市:新上五島町!AB32)</f>
        <v>87</v>
      </c>
      <c r="AC32" s="81">
        <f>SUM(長崎市:新上五島町!AC32)</f>
        <v>85</v>
      </c>
      <c r="AD32" s="63">
        <f>SUM(長崎市:新上五島町!AD32)</f>
        <v>2</v>
      </c>
      <c r="AE32" s="46">
        <f t="shared" si="0"/>
        <v>14</v>
      </c>
    </row>
    <row r="33" spans="27:31" ht="16.899999999999999" customHeight="1" x14ac:dyDescent="0.4">
      <c r="AA33" s="62" t="s">
        <v>17</v>
      </c>
      <c r="AB33" s="81">
        <f>SUM(長崎市:新上五島町!AB33)</f>
        <v>62</v>
      </c>
      <c r="AC33" s="81">
        <f>SUM(長崎市:新上五島町!AC33)</f>
        <v>59</v>
      </c>
      <c r="AD33" s="63">
        <f>SUM(長崎市:新上五島町!AD33)</f>
        <v>3</v>
      </c>
      <c r="AE33" s="46">
        <f t="shared" si="0"/>
        <v>13</v>
      </c>
    </row>
    <row r="34" spans="27:31" ht="16.899999999999999" customHeight="1" x14ac:dyDescent="0.4">
      <c r="AA34" s="62" t="s">
        <v>10</v>
      </c>
      <c r="AB34" s="81">
        <f>SUM(長崎市:新上五島町!AB34)</f>
        <v>77</v>
      </c>
      <c r="AC34" s="81">
        <f>SUM(長崎市:新上五島町!AC34)</f>
        <v>53</v>
      </c>
      <c r="AD34" s="64">
        <f>SUM(長崎市:新上五島町!AD34)</f>
        <v>24</v>
      </c>
      <c r="AE34" s="46">
        <f t="shared" si="0"/>
        <v>4</v>
      </c>
    </row>
    <row r="35" spans="27:31" ht="16.899999999999999" customHeight="1" x14ac:dyDescent="0.4">
      <c r="AA35" s="62" t="s">
        <v>25</v>
      </c>
      <c r="AB35" s="81">
        <f>SUM(長崎市:新上五島町!AB35)</f>
        <v>86</v>
      </c>
      <c r="AC35" s="81">
        <f>SUM(長崎市:新上五島町!AC35)</f>
        <v>78</v>
      </c>
      <c r="AD35" s="63">
        <f>SUM(長崎市:新上五島町!AD35)</f>
        <v>8</v>
      </c>
      <c r="AE35" s="46">
        <f t="shared" si="0"/>
        <v>9</v>
      </c>
    </row>
    <row r="36" spans="27:31" ht="16.899999999999999" customHeight="1" x14ac:dyDescent="0.4">
      <c r="AA36" s="62" t="s">
        <v>38</v>
      </c>
      <c r="AB36" s="81">
        <f>SUM(長崎市:新上五島町!AB36)</f>
        <v>197</v>
      </c>
      <c r="AC36" s="81">
        <f>SUM(長崎市:新上五島町!AC36)</f>
        <v>197</v>
      </c>
      <c r="AD36" s="63">
        <f>SUM(長崎市:新上五島町!AD36)</f>
        <v>0</v>
      </c>
      <c r="AE36" s="46">
        <f t="shared" si="0"/>
        <v>16</v>
      </c>
    </row>
    <row r="37" spans="27:31" ht="16.899999999999999" customHeight="1" x14ac:dyDescent="0.4">
      <c r="AA37" s="62" t="s">
        <v>41</v>
      </c>
      <c r="AB37" s="81">
        <f>SUM(長崎市:新上五島町!AB37)</f>
        <v>776</v>
      </c>
      <c r="AC37" s="81">
        <f>SUM(長崎市:新上五島町!AC37)</f>
        <v>730</v>
      </c>
      <c r="AD37" s="63">
        <f>SUM(長崎市:新上五島町!AD37)</f>
        <v>46</v>
      </c>
      <c r="AE37" s="46">
        <f t="shared" si="0"/>
        <v>2</v>
      </c>
    </row>
    <row r="38" spans="27:31" ht="16.899999999999999" customHeight="1" x14ac:dyDescent="0.4">
      <c r="AA38" s="62" t="s">
        <v>34</v>
      </c>
      <c r="AB38" s="81">
        <f>SUM(長崎市:新上五島町!AB38)</f>
        <v>447</v>
      </c>
      <c r="AC38" s="81">
        <f>SUM(長崎市:新上五島町!AC38)</f>
        <v>561</v>
      </c>
      <c r="AD38" s="63">
        <f>SUM(長崎市:新上五島町!AD38)</f>
        <v>-114</v>
      </c>
      <c r="AE38" s="46">
        <f t="shared" si="0"/>
        <v>37</v>
      </c>
    </row>
    <row r="39" spans="27:31" ht="16.899999999999999" customHeight="1" x14ac:dyDescent="0.4">
      <c r="AA39" s="62" t="s">
        <v>20</v>
      </c>
      <c r="AB39" s="81">
        <f>SUM(長崎市:新上五島町!AB39)</f>
        <v>68</v>
      </c>
      <c r="AC39" s="81">
        <f>SUM(長崎市:新上五島町!AC39)</f>
        <v>69</v>
      </c>
      <c r="AD39" s="63">
        <f>SUM(長崎市:新上五島町!AD39)</f>
        <v>-1</v>
      </c>
      <c r="AE39" s="46">
        <f t="shared" si="0"/>
        <v>17</v>
      </c>
    </row>
    <row r="40" spans="27:31" ht="16.899999999999999" customHeight="1" x14ac:dyDescent="0.4">
      <c r="AA40" s="62" t="s">
        <v>26</v>
      </c>
      <c r="AB40" s="81">
        <f>SUM(長崎市:新上五島町!AB40)</f>
        <v>98</v>
      </c>
      <c r="AC40" s="81">
        <f>SUM(長崎市:新上五島町!AC40)</f>
        <v>88</v>
      </c>
      <c r="AD40" s="63">
        <f>SUM(長崎市:新上五島町!AD40)</f>
        <v>10</v>
      </c>
      <c r="AE40" s="46">
        <f t="shared" si="0"/>
        <v>8</v>
      </c>
    </row>
    <row r="41" spans="27:31" ht="16.899999999999999" customHeight="1" x14ac:dyDescent="0.4">
      <c r="AA41" s="62" t="s">
        <v>27</v>
      </c>
      <c r="AB41" s="81">
        <f>SUM(長崎市:新上五島町!AB41)</f>
        <v>115</v>
      </c>
      <c r="AC41" s="81">
        <f>SUM(長崎市:新上五島町!AC41)</f>
        <v>139</v>
      </c>
      <c r="AD41" s="63">
        <f>SUM(長崎市:新上五島町!AD41)</f>
        <v>-24</v>
      </c>
      <c r="AE41" s="46">
        <f t="shared" si="0"/>
        <v>25</v>
      </c>
    </row>
    <row r="42" spans="27:31" ht="16.899999999999999" customHeight="1" x14ac:dyDescent="0.4">
      <c r="AA42" s="62" t="s">
        <v>15</v>
      </c>
      <c r="AB42" s="81">
        <f>SUM(長崎市:新上五島町!AB42)</f>
        <v>95</v>
      </c>
      <c r="AC42" s="81">
        <f>SUM(長崎市:新上五島町!AC42)</f>
        <v>67</v>
      </c>
      <c r="AD42" s="63">
        <f>SUM(長崎市:新上五島町!AD42)</f>
        <v>28</v>
      </c>
      <c r="AE42" s="46">
        <f t="shared" si="0"/>
        <v>3</v>
      </c>
    </row>
    <row r="43" spans="27:31" ht="16.899999999999999" customHeight="1" x14ac:dyDescent="0.4">
      <c r="AA43" s="62" t="s">
        <v>51</v>
      </c>
      <c r="AB43" s="81">
        <f>SUM(長崎市:新上五島町!AB43)</f>
        <v>6183</v>
      </c>
      <c r="AC43" s="81">
        <f>SUM(長崎市:新上五島町!AC43)</f>
        <v>9172</v>
      </c>
      <c r="AD43" s="63">
        <f>SUM(長崎市:新上五島町!AD43)</f>
        <v>-2989</v>
      </c>
      <c r="AE43" s="46">
        <f t="shared" si="0"/>
        <v>46</v>
      </c>
    </row>
    <row r="44" spans="27:31" ht="16.899999999999999" customHeight="1" x14ac:dyDescent="0.4">
      <c r="AA44" s="62" t="s">
        <v>46</v>
      </c>
      <c r="AB44" s="81">
        <f>SUM(長崎市:新上五島町!AB44)</f>
        <v>1606</v>
      </c>
      <c r="AC44" s="81">
        <f>SUM(長崎市:新上五島町!AC44)</f>
        <v>1955</v>
      </c>
      <c r="AD44" s="63">
        <f>SUM(長崎市:新上五島町!AD44)</f>
        <v>-349</v>
      </c>
      <c r="AE44" s="46">
        <f t="shared" si="0"/>
        <v>44</v>
      </c>
    </row>
    <row r="45" spans="27:31" ht="16.899999999999999" customHeight="1" x14ac:dyDescent="0.4">
      <c r="AA45" s="62" t="s">
        <v>39</v>
      </c>
      <c r="AB45" s="81">
        <f>SUM(長崎市:新上五島町!AB45)</f>
        <v>1167</v>
      </c>
      <c r="AC45" s="81">
        <f>SUM(長崎市:新上五島町!AC45)</f>
        <v>1484</v>
      </c>
      <c r="AD45" s="63">
        <f>SUM(長崎市:新上五島町!AD45)</f>
        <v>-317</v>
      </c>
      <c r="AE45" s="46">
        <f t="shared" si="0"/>
        <v>43</v>
      </c>
    </row>
    <row r="46" spans="27:31" ht="16.899999999999999" customHeight="1" x14ac:dyDescent="0.4">
      <c r="AA46" s="62" t="s">
        <v>44</v>
      </c>
      <c r="AB46" s="81">
        <f>SUM(長崎市:新上五島町!AB46)</f>
        <v>752</v>
      </c>
      <c r="AC46" s="81">
        <f>SUM(長崎市:新上五島町!AC46)</f>
        <v>785</v>
      </c>
      <c r="AD46" s="63">
        <f>SUM(長崎市:新上五島町!AD46)</f>
        <v>-33</v>
      </c>
      <c r="AE46" s="46">
        <f t="shared" si="0"/>
        <v>32</v>
      </c>
    </row>
    <row r="47" spans="27:31" ht="16.899999999999999" customHeight="1" x14ac:dyDescent="0.4">
      <c r="AA47" s="62" t="s">
        <v>5</v>
      </c>
      <c r="AB47" s="81">
        <f>SUM(長崎市:新上五島町!AB47)</f>
        <v>455</v>
      </c>
      <c r="AC47" s="81">
        <f>SUM(長崎市:新上五島町!AC47)</f>
        <v>456</v>
      </c>
      <c r="AD47" s="63">
        <f>SUM(長崎市:新上五島町!AD47)</f>
        <v>-1</v>
      </c>
      <c r="AE47" s="46">
        <f t="shared" si="0"/>
        <v>17</v>
      </c>
    </row>
    <row r="48" spans="27:31" ht="16.899999999999999" customHeight="1" x14ac:dyDescent="0.4">
      <c r="AA48" s="62" t="s">
        <v>24</v>
      </c>
      <c r="AB48" s="81">
        <f>SUM(長崎市:新上五島町!AB48)</f>
        <v>923</v>
      </c>
      <c r="AC48" s="81">
        <f>SUM(長崎市:新上五島町!AC48)</f>
        <v>952</v>
      </c>
      <c r="AD48" s="63">
        <f>SUM(長崎市:新上五島町!AD48)</f>
        <v>-29</v>
      </c>
      <c r="AE48" s="46">
        <f t="shared" si="0"/>
        <v>27</v>
      </c>
    </row>
    <row r="49" spans="4:31" ht="16.899999999999999" customHeight="1" thickBot="1" x14ac:dyDescent="0.45">
      <c r="AA49" s="65" t="s">
        <v>9</v>
      </c>
      <c r="AB49" s="82">
        <f>SUM(長崎市:新上五島町!AB49)</f>
        <v>780</v>
      </c>
      <c r="AC49" s="83">
        <f>SUM(長崎市:新上五島町!AC49)</f>
        <v>614</v>
      </c>
      <c r="AD49" s="66">
        <f>SUM(長崎市:新上五島町!AD49)</f>
        <v>166</v>
      </c>
      <c r="AE49" s="47">
        <f t="shared" si="0"/>
        <v>1</v>
      </c>
    </row>
    <row r="50" spans="4:31" ht="16.899999999999999" customHeight="1" thickTop="1" x14ac:dyDescent="0.4">
      <c r="AA50" s="67" t="s">
        <v>4</v>
      </c>
      <c r="AB50" s="84">
        <f>SUM(長崎市:新上五島町!AB50)</f>
        <v>4302</v>
      </c>
      <c r="AC50" s="84">
        <f>SUM(長崎市:新上五島町!AC50)</f>
        <v>1838</v>
      </c>
      <c r="AD50" s="68">
        <f>SUM(長崎市:新上五島町!AD50)</f>
        <v>2464</v>
      </c>
      <c r="AE50" s="39"/>
    </row>
    <row r="51" spans="4:31" ht="16.899999999999999" customHeight="1" thickBot="1" x14ac:dyDescent="0.45">
      <c r="AA51" s="69" t="s">
        <v>50</v>
      </c>
      <c r="AB51" s="85">
        <f>SUM(長崎市:新上五島町!AB51)</f>
        <v>338</v>
      </c>
      <c r="AC51" s="85">
        <f>SUM(長崎市:新上五島町!AC51)</f>
        <v>391</v>
      </c>
      <c r="AD51" s="70">
        <f>SUM(長崎市:新上五島町!AD51)</f>
        <v>-53</v>
      </c>
      <c r="AE51" s="39"/>
    </row>
    <row r="52" spans="4:31" ht="16.899999999999999" customHeight="1" thickBot="1" x14ac:dyDescent="0.45">
      <c r="AA52" s="71" t="s">
        <v>52</v>
      </c>
      <c r="AB52" s="86">
        <f>SUM(長崎市:新上五島町!AB52)</f>
        <v>27213</v>
      </c>
      <c r="AC52" s="87">
        <f>SUM(長崎市:新上五島町!AC52)</f>
        <v>30276</v>
      </c>
      <c r="AD52" s="72">
        <f>SUM(長崎市:新上五島町!AD52)</f>
        <v>-3063</v>
      </c>
      <c r="AE52" s="39"/>
    </row>
    <row r="53" spans="4:31" ht="14.25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</row>
    <row r="54" spans="4:31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4:31" ht="20.100000000000001" customHeight="1" x14ac:dyDescent="0.4">
      <c r="D55" s="58">
        <f>SUM(長崎市:新上五島町!D55)</f>
        <v>557923</v>
      </c>
      <c r="E55" s="58">
        <f>SUM(長崎市:新上五島町!E55)</f>
        <v>1608</v>
      </c>
      <c r="F55" s="58">
        <f>SUM(長崎市:新上五島町!F55)</f>
        <v>1279871</v>
      </c>
      <c r="G55" s="58">
        <f>SUM(長崎市:新上五島町!G55)</f>
        <v>602370</v>
      </c>
      <c r="H55" s="58">
        <f>SUM(長崎市:新上五島町!H55)</f>
        <v>677501</v>
      </c>
      <c r="I55" s="11">
        <f>SUM(長崎市:新上五島町!I55)</f>
        <v>-14083</v>
      </c>
      <c r="J55" s="11">
        <f>SUM(長崎市:新上五島町!J55)</f>
        <v>46885</v>
      </c>
      <c r="K55" s="11">
        <f>SUM(長崎市:新上五島町!K55)</f>
        <v>49967</v>
      </c>
      <c r="L55" s="11">
        <f>SUM(長崎市:新上五島町!L55)</f>
        <v>-3082</v>
      </c>
      <c r="M55" s="11">
        <f>SUM(長崎市:新上五島町!M55)</f>
        <v>8382</v>
      </c>
      <c r="N55" s="11">
        <f>SUM(長崎市:新上五島町!N55)</f>
        <v>19383</v>
      </c>
      <c r="O55" s="11">
        <f>SUM(長崎市:新上五島町!O55)</f>
        <v>-11001</v>
      </c>
      <c r="P55" s="1"/>
    </row>
    <row r="57" spans="4:31" s="49" customFormat="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AA57" s="50"/>
      <c r="AE57" s="38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AE58" s="50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f>SUM(長崎市:新上五島町!D60)</f>
        <v>19672</v>
      </c>
      <c r="E60" s="37">
        <f>SUM(長崎市:新上五島町!E60)</f>
        <v>27213</v>
      </c>
      <c r="F60" s="37">
        <f>SUM(長崎市:新上五島町!F60)</f>
        <v>46885</v>
      </c>
      <c r="G60" s="37">
        <f>SUM(長崎市:新上五島町!G60)</f>
        <v>518</v>
      </c>
      <c r="H60" s="37">
        <f>SUM(長崎市:新上五島町!H60)</f>
        <v>5192</v>
      </c>
      <c r="I60" s="37">
        <f>SUM(長崎市:新上五島町!I60)</f>
        <v>5710</v>
      </c>
      <c r="J60" s="37">
        <f>SUM(長崎市:新上五島町!J60)</f>
        <v>19691</v>
      </c>
      <c r="K60" s="37">
        <f>SUM(長崎市:新上五島町!K60)</f>
        <v>30276</v>
      </c>
      <c r="L60" s="37">
        <f>SUM(長崎市:新上五島町!L60)</f>
        <v>49967</v>
      </c>
      <c r="M60" s="37">
        <f>SUM(長崎市:新上五島町!M60)</f>
        <v>523</v>
      </c>
      <c r="N60" s="37">
        <f>SUM(長崎市:新上五島町!N60)</f>
        <v>3019</v>
      </c>
      <c r="O60" s="37">
        <f>SUM(長崎市:新上五島町!O60)</f>
        <v>3542</v>
      </c>
      <c r="P60" s="37">
        <f>SUM(長崎市:新上五島町!P60)</f>
        <v>8382</v>
      </c>
      <c r="Q60" s="37">
        <f>SUM(長崎市:新上五島町!Q60)</f>
        <v>19383</v>
      </c>
    </row>
    <row r="62" spans="4:31" s="49" customFormat="1" x14ac:dyDescent="0.4">
      <c r="AA62" s="50"/>
      <c r="AE62" s="38"/>
    </row>
    <row r="63" spans="4:31" s="5" customFormat="1" ht="26.1" customHeight="1" x14ac:dyDescent="0.4">
      <c r="R63" s="4"/>
      <c r="S63" s="4"/>
      <c r="T63" s="4"/>
      <c r="U63" s="4"/>
      <c r="V63" s="4"/>
      <c r="W63" s="4"/>
      <c r="X63" s="4"/>
      <c r="Y63" s="4"/>
      <c r="AE63" s="50"/>
    </row>
    <row r="64" spans="4:31" ht="26.1" customHeight="1" x14ac:dyDescent="0.4">
      <c r="R64" s="49"/>
      <c r="S64" s="49"/>
      <c r="T64" s="49"/>
      <c r="U64" s="49"/>
      <c r="V64" s="49"/>
      <c r="W64" s="49"/>
      <c r="X64" s="49"/>
      <c r="Y64" s="49"/>
      <c r="AE64" s="5"/>
    </row>
    <row r="65" spans="4:31" ht="26.1" customHeight="1" x14ac:dyDescent="0.4">
      <c r="P65" s="49"/>
      <c r="Q65" s="49"/>
      <c r="R65" s="49"/>
      <c r="S65" s="49"/>
      <c r="T65" s="49"/>
      <c r="U65" s="49"/>
      <c r="V65" s="49"/>
      <c r="W65" s="49"/>
      <c r="X65" s="49"/>
      <c r="Y65" s="49"/>
    </row>
    <row r="66" spans="4:31" s="51" customFormat="1" ht="26.1" customHeight="1" x14ac:dyDescent="0.4">
      <c r="D66" s="3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AA66" s="52"/>
      <c r="AE66" s="38"/>
    </row>
    <row r="67" spans="4:31" x14ac:dyDescent="0.4"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AE67" s="52"/>
    </row>
  </sheetData>
  <mergeCells count="13">
    <mergeCell ref="M53:O53"/>
    <mergeCell ref="P57:Q58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pageSetUpPr fitToPage="1"/>
  </sheetPr>
  <dimension ref="D2:AE69"/>
  <sheetViews>
    <sheetView zoomScale="50" zoomScaleNormal="50" zoomScaleSheetLayoutView="8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25</v>
      </c>
      <c r="AC4" s="59">
        <v>18</v>
      </c>
      <c r="AD4" s="61">
        <f>AB4-AC4</f>
        <v>7</v>
      </c>
      <c r="AE4" s="45">
        <f>RANK(AD4,$AD$4:$AD$49)</f>
        <v>3</v>
      </c>
    </row>
    <row r="5" spans="27:31" ht="16.899999999999999" customHeight="1" x14ac:dyDescent="0.4">
      <c r="AA5" s="62" t="s">
        <v>21</v>
      </c>
      <c r="AB5" s="59">
        <v>1</v>
      </c>
      <c r="AC5" s="59">
        <v>2</v>
      </c>
      <c r="AD5" s="63">
        <f t="shared" ref="AD5:AD52" si="0">AB5-AC5</f>
        <v>-1</v>
      </c>
      <c r="AE5" s="46">
        <f t="shared" ref="AE5:AE49" si="1">RANK(AD5,$AD$4:$AD$49)</f>
        <v>23</v>
      </c>
    </row>
    <row r="6" spans="27:31" ht="16.899999999999999" customHeight="1" x14ac:dyDescent="0.4">
      <c r="AA6" s="62" t="s">
        <v>22</v>
      </c>
      <c r="AB6" s="59"/>
      <c r="AC6" s="59">
        <v>1</v>
      </c>
      <c r="AD6" s="63">
        <f t="shared" si="0"/>
        <v>-1</v>
      </c>
      <c r="AE6" s="46">
        <f t="shared" si="1"/>
        <v>23</v>
      </c>
    </row>
    <row r="7" spans="27:31" ht="16.899999999999999" customHeight="1" x14ac:dyDescent="0.4">
      <c r="AA7" s="62" t="s">
        <v>11</v>
      </c>
      <c r="AB7" s="59">
        <v>3</v>
      </c>
      <c r="AC7" s="59"/>
      <c r="AD7" s="63">
        <f t="shared" si="0"/>
        <v>3</v>
      </c>
      <c r="AE7" s="46">
        <f t="shared" si="1"/>
        <v>8</v>
      </c>
    </row>
    <row r="8" spans="27:31" ht="16.899999999999999" customHeight="1" x14ac:dyDescent="0.4">
      <c r="AA8" s="62" t="s">
        <v>12</v>
      </c>
      <c r="AB8" s="59">
        <v>1</v>
      </c>
      <c r="AC8" s="59">
        <v>1</v>
      </c>
      <c r="AD8" s="63">
        <f t="shared" si="0"/>
        <v>0</v>
      </c>
      <c r="AE8" s="46">
        <f t="shared" si="1"/>
        <v>16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16</v>
      </c>
    </row>
    <row r="10" spans="27:31" ht="16.899999999999999" customHeight="1" x14ac:dyDescent="0.4">
      <c r="AA10" s="62" t="s">
        <v>28</v>
      </c>
      <c r="AB10" s="59">
        <v>3</v>
      </c>
      <c r="AC10" s="59">
        <v>2</v>
      </c>
      <c r="AD10" s="63">
        <f t="shared" si="0"/>
        <v>1</v>
      </c>
      <c r="AE10" s="46">
        <f t="shared" si="1"/>
        <v>13</v>
      </c>
    </row>
    <row r="11" spans="27:31" ht="16.899999999999999" customHeight="1" x14ac:dyDescent="0.4">
      <c r="AA11" s="62" t="s">
        <v>31</v>
      </c>
      <c r="AB11" s="59">
        <v>1</v>
      </c>
      <c r="AC11" s="59">
        <v>7</v>
      </c>
      <c r="AD11" s="63">
        <f t="shared" si="0"/>
        <v>-6</v>
      </c>
      <c r="AE11" s="46">
        <f t="shared" si="1"/>
        <v>40</v>
      </c>
    </row>
    <row r="12" spans="27:31" ht="16.899999999999999" customHeight="1" x14ac:dyDescent="0.4">
      <c r="AA12" s="62" t="s">
        <v>30</v>
      </c>
      <c r="AB12" s="59"/>
      <c r="AC12" s="59">
        <v>3</v>
      </c>
      <c r="AD12" s="63">
        <f t="shared" si="0"/>
        <v>-3</v>
      </c>
      <c r="AE12" s="46">
        <f t="shared" si="1"/>
        <v>32</v>
      </c>
    </row>
    <row r="13" spans="27:31" ht="16.899999999999999" customHeight="1" x14ac:dyDescent="0.4">
      <c r="AA13" s="62" t="s">
        <v>33</v>
      </c>
      <c r="AB13" s="59"/>
      <c r="AC13" s="59">
        <v>4</v>
      </c>
      <c r="AD13" s="63">
        <f t="shared" si="0"/>
        <v>-4</v>
      </c>
      <c r="AE13" s="46">
        <f t="shared" si="1"/>
        <v>34</v>
      </c>
    </row>
    <row r="14" spans="27:31" ht="16.899999999999999" customHeight="1" x14ac:dyDescent="0.4">
      <c r="AA14" s="62" t="s">
        <v>42</v>
      </c>
      <c r="AB14" s="59">
        <v>12</v>
      </c>
      <c r="AC14" s="59">
        <v>17</v>
      </c>
      <c r="AD14" s="63">
        <f t="shared" si="0"/>
        <v>-5</v>
      </c>
      <c r="AE14" s="46">
        <f t="shared" si="1"/>
        <v>38</v>
      </c>
    </row>
    <row r="15" spans="27:31" ht="16.899999999999999" customHeight="1" x14ac:dyDescent="0.4">
      <c r="AA15" s="62" t="s">
        <v>43</v>
      </c>
      <c r="AB15" s="59">
        <v>20</v>
      </c>
      <c r="AC15" s="59">
        <v>15</v>
      </c>
      <c r="AD15" s="63">
        <f t="shared" si="0"/>
        <v>5</v>
      </c>
      <c r="AE15" s="46">
        <f t="shared" si="1"/>
        <v>5</v>
      </c>
    </row>
    <row r="16" spans="27:31" ht="16.899999999999999" customHeight="1" x14ac:dyDescent="0.4">
      <c r="AA16" s="62" t="s">
        <v>49</v>
      </c>
      <c r="AB16" s="59">
        <v>36</v>
      </c>
      <c r="AC16" s="59">
        <v>55</v>
      </c>
      <c r="AD16" s="64">
        <f t="shared" si="0"/>
        <v>-19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20</v>
      </c>
      <c r="AC17" s="59">
        <v>17</v>
      </c>
      <c r="AD17" s="63">
        <f t="shared" si="0"/>
        <v>3</v>
      </c>
      <c r="AE17" s="46">
        <f t="shared" si="1"/>
        <v>8</v>
      </c>
    </row>
    <row r="18" spans="27:31" ht="16.899999999999999" customHeight="1" x14ac:dyDescent="0.4">
      <c r="AA18" s="62" t="s">
        <v>6</v>
      </c>
      <c r="AB18" s="59">
        <v>1</v>
      </c>
      <c r="AC18" s="59"/>
      <c r="AD18" s="63">
        <f t="shared" si="0"/>
        <v>1</v>
      </c>
      <c r="AE18" s="46">
        <f t="shared" si="1"/>
        <v>13</v>
      </c>
    </row>
    <row r="19" spans="27:31" ht="16.899999999999999" customHeight="1" x14ac:dyDescent="0.4">
      <c r="AA19" s="62" t="s">
        <v>18</v>
      </c>
      <c r="AB19" s="59"/>
      <c r="AC19" s="59">
        <v>5</v>
      </c>
      <c r="AD19" s="63">
        <f t="shared" si="0"/>
        <v>-5</v>
      </c>
      <c r="AE19" s="46">
        <f t="shared" si="1"/>
        <v>38</v>
      </c>
    </row>
    <row r="20" spans="27:31" ht="16.899999999999999" customHeight="1" x14ac:dyDescent="0.4">
      <c r="AA20" s="62" t="s">
        <v>8</v>
      </c>
      <c r="AB20" s="59"/>
      <c r="AC20" s="59">
        <v>4</v>
      </c>
      <c r="AD20" s="63">
        <f t="shared" si="0"/>
        <v>-4</v>
      </c>
      <c r="AE20" s="46">
        <f t="shared" si="1"/>
        <v>34</v>
      </c>
    </row>
    <row r="21" spans="27:31" ht="16.899999999999999" customHeight="1" x14ac:dyDescent="0.4">
      <c r="AA21" s="62" t="s">
        <v>23</v>
      </c>
      <c r="AB21" s="59">
        <v>1</v>
      </c>
      <c r="AC21" s="59">
        <v>1</v>
      </c>
      <c r="AD21" s="63">
        <f t="shared" si="0"/>
        <v>0</v>
      </c>
      <c r="AE21" s="46">
        <f t="shared" si="1"/>
        <v>16</v>
      </c>
    </row>
    <row r="22" spans="27:31" ht="16.899999999999999" customHeight="1" x14ac:dyDescent="0.4">
      <c r="AA22" s="62" t="s">
        <v>13</v>
      </c>
      <c r="AB22" s="59">
        <v>4</v>
      </c>
      <c r="AC22" s="59">
        <v>1</v>
      </c>
      <c r="AD22" s="63">
        <f t="shared" si="0"/>
        <v>3</v>
      </c>
      <c r="AE22" s="46">
        <f t="shared" si="1"/>
        <v>8</v>
      </c>
    </row>
    <row r="23" spans="27:31" ht="16.899999999999999" customHeight="1" x14ac:dyDescent="0.4">
      <c r="AA23" s="62" t="s">
        <v>32</v>
      </c>
      <c r="AB23" s="59">
        <v>4</v>
      </c>
      <c r="AC23" s="59">
        <v>7</v>
      </c>
      <c r="AD23" s="63">
        <f t="shared" si="0"/>
        <v>-3</v>
      </c>
      <c r="AE23" s="46">
        <f t="shared" si="1"/>
        <v>32</v>
      </c>
    </row>
    <row r="24" spans="27:31" ht="16.899999999999999" customHeight="1" x14ac:dyDescent="0.4">
      <c r="AA24" s="62" t="s">
        <v>19</v>
      </c>
      <c r="AB24" s="59">
        <v>3</v>
      </c>
      <c r="AC24" s="59">
        <v>3</v>
      </c>
      <c r="AD24" s="63">
        <f t="shared" si="0"/>
        <v>0</v>
      </c>
      <c r="AE24" s="46">
        <f t="shared" si="1"/>
        <v>16</v>
      </c>
    </row>
    <row r="25" spans="27:31" ht="16.899999999999999" customHeight="1" x14ac:dyDescent="0.4">
      <c r="AA25" s="62" t="s">
        <v>14</v>
      </c>
      <c r="AB25" s="59">
        <v>1</v>
      </c>
      <c r="AC25" s="59">
        <v>2</v>
      </c>
      <c r="AD25" s="63">
        <f t="shared" si="0"/>
        <v>-1</v>
      </c>
      <c r="AE25" s="46">
        <f t="shared" si="1"/>
        <v>23</v>
      </c>
    </row>
    <row r="26" spans="27:31" ht="16.899999999999999" customHeight="1" x14ac:dyDescent="0.4">
      <c r="AA26" s="62" t="s">
        <v>45</v>
      </c>
      <c r="AB26" s="59">
        <v>20</v>
      </c>
      <c r="AC26" s="59">
        <v>24</v>
      </c>
      <c r="AD26" s="63">
        <f t="shared" si="0"/>
        <v>-4</v>
      </c>
      <c r="AE26" s="46">
        <f t="shared" si="1"/>
        <v>34</v>
      </c>
    </row>
    <row r="27" spans="27:31" ht="16.899999999999999" customHeight="1" x14ac:dyDescent="0.4">
      <c r="AA27" s="62" t="s">
        <v>37</v>
      </c>
      <c r="AB27" s="59"/>
      <c r="AC27" s="59">
        <v>7</v>
      </c>
      <c r="AD27" s="63">
        <f t="shared" si="0"/>
        <v>-7</v>
      </c>
      <c r="AE27" s="46">
        <f t="shared" si="1"/>
        <v>41</v>
      </c>
    </row>
    <row r="28" spans="27:31" ht="16.899999999999999" customHeight="1" x14ac:dyDescent="0.4">
      <c r="AA28" s="62" t="s">
        <v>35</v>
      </c>
      <c r="AB28" s="59">
        <v>2</v>
      </c>
      <c r="AC28" s="59">
        <v>3</v>
      </c>
      <c r="AD28" s="63">
        <f t="shared" si="0"/>
        <v>-1</v>
      </c>
      <c r="AE28" s="46">
        <f t="shared" si="1"/>
        <v>23</v>
      </c>
    </row>
    <row r="29" spans="27:31" ht="16.899999999999999" customHeight="1" x14ac:dyDescent="0.4">
      <c r="AA29" s="62" t="s">
        <v>16</v>
      </c>
      <c r="AB29" s="59">
        <v>6</v>
      </c>
      <c r="AC29" s="59">
        <v>10</v>
      </c>
      <c r="AD29" s="63">
        <f t="shared" si="0"/>
        <v>-4</v>
      </c>
      <c r="AE29" s="46">
        <f t="shared" si="1"/>
        <v>34</v>
      </c>
    </row>
    <row r="30" spans="27:31" ht="16.899999999999999" customHeight="1" x14ac:dyDescent="0.4">
      <c r="AA30" s="62" t="s">
        <v>40</v>
      </c>
      <c r="AB30" s="59">
        <v>33</v>
      </c>
      <c r="AC30" s="59">
        <v>30</v>
      </c>
      <c r="AD30" s="63">
        <f t="shared" si="0"/>
        <v>3</v>
      </c>
      <c r="AE30" s="46">
        <f t="shared" si="1"/>
        <v>8</v>
      </c>
    </row>
    <row r="31" spans="27:31" ht="16.899999999999999" customHeight="1" x14ac:dyDescent="0.4">
      <c r="AA31" s="62" t="s">
        <v>47</v>
      </c>
      <c r="AB31" s="59">
        <v>12</v>
      </c>
      <c r="AC31" s="59">
        <v>14</v>
      </c>
      <c r="AD31" s="63">
        <f t="shared" si="0"/>
        <v>-2</v>
      </c>
      <c r="AE31" s="46">
        <f t="shared" si="1"/>
        <v>30</v>
      </c>
    </row>
    <row r="32" spans="27:31" ht="16.899999999999999" customHeight="1" x14ac:dyDescent="0.4">
      <c r="AA32" s="62" t="s">
        <v>29</v>
      </c>
      <c r="AB32" s="59"/>
      <c r="AC32" s="59">
        <v>2</v>
      </c>
      <c r="AD32" s="63">
        <f t="shared" si="0"/>
        <v>-2</v>
      </c>
      <c r="AE32" s="46">
        <f t="shared" si="1"/>
        <v>30</v>
      </c>
    </row>
    <row r="33" spans="27:31" ht="16.899999999999999" customHeight="1" x14ac:dyDescent="0.4">
      <c r="AA33" s="62" t="s">
        <v>17</v>
      </c>
      <c r="AB33" s="59">
        <v>5</v>
      </c>
      <c r="AC33" s="59"/>
      <c r="AD33" s="63">
        <f t="shared" si="0"/>
        <v>5</v>
      </c>
      <c r="AE33" s="46">
        <f t="shared" si="1"/>
        <v>5</v>
      </c>
    </row>
    <row r="34" spans="27:31" ht="16.899999999999999" customHeight="1" x14ac:dyDescent="0.4">
      <c r="AA34" s="62" t="s">
        <v>10</v>
      </c>
      <c r="AB34" s="59"/>
      <c r="AC34" s="59">
        <v>1</v>
      </c>
      <c r="AD34" s="64">
        <f t="shared" si="0"/>
        <v>-1</v>
      </c>
      <c r="AE34" s="46">
        <f t="shared" si="1"/>
        <v>23</v>
      </c>
    </row>
    <row r="35" spans="27:31" ht="16.899999999999999" customHeight="1" x14ac:dyDescent="0.4">
      <c r="AA35" s="62" t="s">
        <v>25</v>
      </c>
      <c r="AB35" s="59">
        <v>3</v>
      </c>
      <c r="AC35" s="59">
        <v>2</v>
      </c>
      <c r="AD35" s="63">
        <f t="shared" si="0"/>
        <v>1</v>
      </c>
      <c r="AE35" s="46">
        <f t="shared" si="1"/>
        <v>13</v>
      </c>
    </row>
    <row r="36" spans="27:31" ht="16.899999999999999" customHeight="1" x14ac:dyDescent="0.4">
      <c r="AA36" s="62" t="s">
        <v>38</v>
      </c>
      <c r="AB36" s="59">
        <v>5</v>
      </c>
      <c r="AC36" s="59">
        <v>6</v>
      </c>
      <c r="AD36" s="63">
        <f t="shared" si="0"/>
        <v>-1</v>
      </c>
      <c r="AE36" s="46">
        <f t="shared" si="1"/>
        <v>23</v>
      </c>
    </row>
    <row r="37" spans="27:31" ht="16.899999999999999" customHeight="1" x14ac:dyDescent="0.4">
      <c r="AA37" s="62" t="s">
        <v>41</v>
      </c>
      <c r="AB37" s="59">
        <v>18</v>
      </c>
      <c r="AC37" s="59">
        <v>14</v>
      </c>
      <c r="AD37" s="63">
        <f t="shared" si="0"/>
        <v>4</v>
      </c>
      <c r="AE37" s="46">
        <f t="shared" si="1"/>
        <v>7</v>
      </c>
    </row>
    <row r="38" spans="27:31" ht="16.899999999999999" customHeight="1" x14ac:dyDescent="0.4">
      <c r="AA38" s="62" t="s">
        <v>34</v>
      </c>
      <c r="AB38" s="59">
        <v>9</v>
      </c>
      <c r="AC38" s="59">
        <v>10</v>
      </c>
      <c r="AD38" s="63">
        <f t="shared" si="0"/>
        <v>-1</v>
      </c>
      <c r="AE38" s="46">
        <f t="shared" si="1"/>
        <v>23</v>
      </c>
    </row>
    <row r="39" spans="27:31" ht="16.899999999999999" customHeight="1" x14ac:dyDescent="0.4">
      <c r="AA39" s="62" t="s">
        <v>20</v>
      </c>
      <c r="AB39" s="59">
        <v>2</v>
      </c>
      <c r="AC39" s="59">
        <v>2</v>
      </c>
      <c r="AD39" s="63">
        <f t="shared" si="0"/>
        <v>0</v>
      </c>
      <c r="AE39" s="46">
        <f t="shared" si="1"/>
        <v>16</v>
      </c>
    </row>
    <row r="40" spans="27:31" ht="16.899999999999999" customHeight="1" x14ac:dyDescent="0.4">
      <c r="AA40" s="62" t="s">
        <v>26</v>
      </c>
      <c r="AB40" s="59">
        <v>8</v>
      </c>
      <c r="AC40" s="59">
        <v>8</v>
      </c>
      <c r="AD40" s="63">
        <f t="shared" si="0"/>
        <v>0</v>
      </c>
      <c r="AE40" s="46">
        <f t="shared" si="1"/>
        <v>16</v>
      </c>
    </row>
    <row r="41" spans="27:31" ht="16.899999999999999" customHeight="1" x14ac:dyDescent="0.4">
      <c r="AA41" s="62" t="s">
        <v>27</v>
      </c>
      <c r="AB41" s="59"/>
      <c r="AC41" s="59"/>
      <c r="AD41" s="63">
        <f t="shared" si="0"/>
        <v>0</v>
      </c>
      <c r="AE41" s="46">
        <f t="shared" si="1"/>
        <v>16</v>
      </c>
    </row>
    <row r="42" spans="27:31" ht="16.899999999999999" customHeight="1" x14ac:dyDescent="0.4">
      <c r="AA42" s="62" t="s">
        <v>15</v>
      </c>
      <c r="AB42" s="59">
        <v>3</v>
      </c>
      <c r="AC42" s="59">
        <v>1</v>
      </c>
      <c r="AD42" s="63">
        <f t="shared" si="0"/>
        <v>2</v>
      </c>
      <c r="AE42" s="46">
        <f t="shared" si="1"/>
        <v>12</v>
      </c>
    </row>
    <row r="43" spans="27:31" ht="16.899999999999999" customHeight="1" x14ac:dyDescent="0.4">
      <c r="AA43" s="62" t="s">
        <v>51</v>
      </c>
      <c r="AB43" s="59">
        <v>189</v>
      </c>
      <c r="AC43" s="59">
        <v>277</v>
      </c>
      <c r="AD43" s="63">
        <f t="shared" si="0"/>
        <v>-88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31</v>
      </c>
      <c r="AC44" s="59">
        <v>42</v>
      </c>
      <c r="AD44" s="63">
        <f t="shared" si="0"/>
        <v>-11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48</v>
      </c>
      <c r="AC45" s="59">
        <v>55</v>
      </c>
      <c r="AD45" s="63">
        <f t="shared" si="0"/>
        <v>-7</v>
      </c>
      <c r="AE45" s="46">
        <f t="shared" si="1"/>
        <v>41</v>
      </c>
    </row>
    <row r="46" spans="27:31" ht="16.899999999999999" customHeight="1" x14ac:dyDescent="0.4">
      <c r="AA46" s="62" t="s">
        <v>44</v>
      </c>
      <c r="AB46" s="59">
        <v>11</v>
      </c>
      <c r="AC46" s="59">
        <v>20</v>
      </c>
      <c r="AD46" s="63">
        <f t="shared" si="0"/>
        <v>-9</v>
      </c>
      <c r="AE46" s="46">
        <f t="shared" si="1"/>
        <v>43</v>
      </c>
    </row>
    <row r="47" spans="27:31" ht="16.899999999999999" customHeight="1" x14ac:dyDescent="0.4">
      <c r="AA47" s="62" t="s">
        <v>5</v>
      </c>
      <c r="AB47" s="59">
        <v>18</v>
      </c>
      <c r="AC47" s="59">
        <v>6</v>
      </c>
      <c r="AD47" s="63">
        <f t="shared" si="0"/>
        <v>12</v>
      </c>
      <c r="AE47" s="46">
        <f t="shared" si="1"/>
        <v>1</v>
      </c>
    </row>
    <row r="48" spans="27:31" ht="16.899999999999999" customHeight="1" x14ac:dyDescent="0.4">
      <c r="AA48" s="62" t="s">
        <v>24</v>
      </c>
      <c r="AB48" s="59">
        <v>28</v>
      </c>
      <c r="AC48" s="59">
        <v>16</v>
      </c>
      <c r="AD48" s="63">
        <f t="shared" si="0"/>
        <v>12</v>
      </c>
      <c r="AE48" s="46">
        <f t="shared" si="1"/>
        <v>1</v>
      </c>
    </row>
    <row r="49" spans="4:31" ht="16.899999999999999" customHeight="1" thickBot="1" x14ac:dyDescent="0.45">
      <c r="AA49" s="65" t="s">
        <v>9</v>
      </c>
      <c r="AB49" s="75">
        <v>12</v>
      </c>
      <c r="AC49" s="76">
        <v>6</v>
      </c>
      <c r="AD49" s="73">
        <f t="shared" si="0"/>
        <v>6</v>
      </c>
      <c r="AE49" s="47">
        <f t="shared" si="1"/>
        <v>4</v>
      </c>
    </row>
    <row r="50" spans="4:31" ht="16.899999999999999" customHeight="1" thickTop="1" x14ac:dyDescent="0.4">
      <c r="AA50" s="67" t="s">
        <v>4</v>
      </c>
      <c r="AB50" s="77">
        <v>213</v>
      </c>
      <c r="AC50" s="77">
        <v>68</v>
      </c>
      <c r="AD50" s="74">
        <f t="shared" si="0"/>
        <v>145</v>
      </c>
      <c r="AE50" s="39"/>
    </row>
    <row r="51" spans="4:31" ht="16.899999999999999" customHeight="1" thickBot="1" x14ac:dyDescent="0.45">
      <c r="AA51" s="69" t="s">
        <v>50</v>
      </c>
      <c r="AB51" s="78">
        <v>6</v>
      </c>
      <c r="AC51" s="78">
        <v>24</v>
      </c>
      <c r="AD51" s="70">
        <f t="shared" si="0"/>
        <v>-18</v>
      </c>
      <c r="AE51" s="39"/>
    </row>
    <row r="52" spans="4:31" ht="16.899999999999999" customHeight="1" thickBot="1" x14ac:dyDescent="0.45">
      <c r="AA52" s="71" t="s">
        <v>52</v>
      </c>
      <c r="AB52" s="79">
        <v>818</v>
      </c>
      <c r="AC52" s="80">
        <v>813</v>
      </c>
      <c r="AD52" s="72">
        <f t="shared" si="0"/>
        <v>5</v>
      </c>
      <c r="AE52" s="39"/>
    </row>
    <row r="53" spans="4:31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1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1" x14ac:dyDescent="0.4">
      <c r="D55" s="11">
        <v>17027</v>
      </c>
      <c r="E55" s="11">
        <v>101</v>
      </c>
      <c r="F55" s="58">
        <v>42016</v>
      </c>
      <c r="G55" s="58">
        <v>19510</v>
      </c>
      <c r="H55" s="58">
        <v>22506</v>
      </c>
      <c r="I55" s="11">
        <v>-496</v>
      </c>
      <c r="J55" s="11">
        <v>1579</v>
      </c>
      <c r="K55" s="11">
        <v>1576</v>
      </c>
      <c r="L55" s="11">
        <v>3</v>
      </c>
      <c r="M55" s="11">
        <v>254</v>
      </c>
      <c r="N55" s="11">
        <v>753</v>
      </c>
      <c r="O55" s="11">
        <v>-499</v>
      </c>
    </row>
    <row r="56" spans="4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4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AE57" s="50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v>761</v>
      </c>
      <c r="E60" s="37">
        <v>818</v>
      </c>
      <c r="F60" s="37">
        <v>1579</v>
      </c>
      <c r="G60" s="37">
        <v>49</v>
      </c>
      <c r="H60" s="37">
        <v>350</v>
      </c>
      <c r="I60" s="37">
        <v>399</v>
      </c>
      <c r="J60" s="37">
        <v>763</v>
      </c>
      <c r="K60" s="37">
        <v>813</v>
      </c>
      <c r="L60" s="37">
        <v>1576</v>
      </c>
      <c r="M60" s="37">
        <v>62</v>
      </c>
      <c r="N60" s="37">
        <v>214</v>
      </c>
      <c r="O60" s="37">
        <v>276</v>
      </c>
      <c r="P60" s="37">
        <v>254</v>
      </c>
      <c r="Q60" s="37">
        <v>753</v>
      </c>
    </row>
    <row r="61" spans="4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4:31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1" s="9" customFormat="1" ht="26.1" customHeight="1" x14ac:dyDescent="0.4">
      <c r="D63" s="14" t="s">
        <v>91</v>
      </c>
      <c r="E63" s="6">
        <v>154</v>
      </c>
      <c r="F63" s="6">
        <v>57</v>
      </c>
      <c r="G63" s="29"/>
      <c r="H63" s="6">
        <v>96</v>
      </c>
      <c r="I63" s="6">
        <v>60</v>
      </c>
      <c r="J63" s="6">
        <v>6</v>
      </c>
      <c r="K63" s="6">
        <v>10</v>
      </c>
      <c r="L63" s="6">
        <v>11</v>
      </c>
      <c r="M63" s="6">
        <v>25</v>
      </c>
      <c r="N63" s="6">
        <v>20</v>
      </c>
      <c r="O63" s="6">
        <v>5</v>
      </c>
      <c r="P63" s="6">
        <v>112</v>
      </c>
      <c r="Q63" s="6">
        <v>160</v>
      </c>
      <c r="R63" s="7">
        <v>21</v>
      </c>
      <c r="S63" s="6">
        <v>3</v>
      </c>
      <c r="T63" s="6">
        <v>15</v>
      </c>
      <c r="U63" s="6">
        <v>6</v>
      </c>
      <c r="V63" s="6"/>
      <c r="W63" s="6">
        <v>761</v>
      </c>
      <c r="X63" s="49"/>
      <c r="Y63" s="49"/>
      <c r="Z63" s="39"/>
      <c r="AA63" s="38"/>
      <c r="AB63" s="39"/>
      <c r="AC63" s="39"/>
      <c r="AD63" s="39"/>
      <c r="AE63" s="5"/>
    </row>
    <row r="64" spans="4:31" s="9" customFormat="1" ht="26.1" customHeight="1" x14ac:dyDescent="0.4">
      <c r="D64" s="14" t="s">
        <v>92</v>
      </c>
      <c r="E64" s="6">
        <v>151</v>
      </c>
      <c r="F64" s="6">
        <v>71</v>
      </c>
      <c r="G64" s="29"/>
      <c r="H64" s="6">
        <v>152</v>
      </c>
      <c r="I64" s="6">
        <v>85</v>
      </c>
      <c r="J64" s="6">
        <v>3</v>
      </c>
      <c r="K64" s="6">
        <v>2</v>
      </c>
      <c r="L64" s="6">
        <v>10</v>
      </c>
      <c r="M64" s="6">
        <v>10</v>
      </c>
      <c r="N64" s="6">
        <v>18</v>
      </c>
      <c r="O64" s="6">
        <v>7</v>
      </c>
      <c r="P64" s="6">
        <v>105</v>
      </c>
      <c r="Q64" s="6">
        <v>108</v>
      </c>
      <c r="R64" s="7">
        <v>27</v>
      </c>
      <c r="S64" s="6">
        <v>6</v>
      </c>
      <c r="T64" s="6">
        <v>4</v>
      </c>
      <c r="U64" s="6">
        <v>4</v>
      </c>
      <c r="V64" s="11"/>
      <c r="W64" s="6">
        <v>763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3</v>
      </c>
      <c r="F65" s="11">
        <f>IF(AND(F63="",F64=""),"",F63-F64)</f>
        <v>-14</v>
      </c>
      <c r="G65" s="29" t="str">
        <f t="shared" ref="G65:W65" si="2">IF(AND(G63="",G64=""),"",G63-G64)</f>
        <v/>
      </c>
      <c r="H65" s="11">
        <f t="shared" si="2"/>
        <v>-56</v>
      </c>
      <c r="I65" s="11">
        <f t="shared" si="2"/>
        <v>-25</v>
      </c>
      <c r="J65" s="11">
        <f t="shared" si="2"/>
        <v>3</v>
      </c>
      <c r="K65" s="11">
        <f t="shared" si="2"/>
        <v>8</v>
      </c>
      <c r="L65" s="11">
        <f t="shared" si="2"/>
        <v>1</v>
      </c>
      <c r="M65" s="11">
        <f t="shared" si="2"/>
        <v>15</v>
      </c>
      <c r="N65" s="11">
        <f t="shared" si="2"/>
        <v>2</v>
      </c>
      <c r="O65" s="11">
        <f t="shared" si="2"/>
        <v>-2</v>
      </c>
      <c r="P65" s="11">
        <f t="shared" si="2"/>
        <v>7</v>
      </c>
      <c r="Q65" s="11">
        <f t="shared" si="2"/>
        <v>52</v>
      </c>
      <c r="R65" s="11">
        <f t="shared" si="2"/>
        <v>-6</v>
      </c>
      <c r="S65" s="11">
        <f t="shared" si="2"/>
        <v>-3</v>
      </c>
      <c r="T65" s="11">
        <f t="shared" si="2"/>
        <v>11</v>
      </c>
      <c r="U65" s="11">
        <f t="shared" si="2"/>
        <v>2</v>
      </c>
      <c r="V65" s="11" t="str">
        <f t="shared" si="2"/>
        <v/>
      </c>
      <c r="W65" s="11">
        <f t="shared" si="2"/>
        <v>-2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Z66" s="38"/>
      <c r="AA66" s="39"/>
      <c r="AD66" s="5"/>
      <c r="AE66" s="39"/>
    </row>
    <row r="67" spans="4:31" x14ac:dyDescent="0.4">
      <c r="Z67" s="38"/>
      <c r="AA67" s="39"/>
      <c r="AD67" s="38"/>
      <c r="AE67" s="39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J58:L58"/>
    <mergeCell ref="M58:O58"/>
    <mergeCell ref="D58:F58"/>
    <mergeCell ref="G58:I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D2:AE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18</v>
      </c>
      <c r="AC4" s="59">
        <v>17</v>
      </c>
      <c r="AD4" s="61">
        <f>AB4-AC4</f>
        <v>1</v>
      </c>
      <c r="AE4" s="45">
        <f>RANK(AD4,$AD$4:$AD$49)</f>
        <v>12</v>
      </c>
    </row>
    <row r="5" spans="27:31" ht="16.899999999999999" customHeight="1" x14ac:dyDescent="0.4">
      <c r="AA5" s="62" t="s">
        <v>21</v>
      </c>
      <c r="AB5" s="59">
        <v>8</v>
      </c>
      <c r="AC5" s="59">
        <v>4</v>
      </c>
      <c r="AD5" s="63">
        <f t="shared" ref="AD5:AD52" si="0">AB5-AC5</f>
        <v>4</v>
      </c>
      <c r="AE5" s="46">
        <f t="shared" ref="AE5:AE49" si="1">RANK(AD5,$AD$4:$AD$49)</f>
        <v>8</v>
      </c>
    </row>
    <row r="6" spans="27:31" ht="16.899999999999999" customHeight="1" x14ac:dyDescent="0.4">
      <c r="AA6" s="62" t="s">
        <v>22</v>
      </c>
      <c r="AB6" s="59">
        <v>3</v>
      </c>
      <c r="AC6" s="59">
        <v>11</v>
      </c>
      <c r="AD6" s="63">
        <f t="shared" si="0"/>
        <v>-8</v>
      </c>
      <c r="AE6" s="46">
        <f t="shared" si="1"/>
        <v>32</v>
      </c>
    </row>
    <row r="7" spans="27:31" ht="16.899999999999999" customHeight="1" x14ac:dyDescent="0.4">
      <c r="AA7" s="62" t="s">
        <v>11</v>
      </c>
      <c r="AB7" s="59">
        <v>10</v>
      </c>
      <c r="AC7" s="59">
        <v>20</v>
      </c>
      <c r="AD7" s="63">
        <f t="shared" si="0"/>
        <v>-10</v>
      </c>
      <c r="AE7" s="46">
        <f t="shared" si="1"/>
        <v>36</v>
      </c>
    </row>
    <row r="8" spans="27:31" ht="16.899999999999999" customHeight="1" x14ac:dyDescent="0.4">
      <c r="AA8" s="62" t="s">
        <v>12</v>
      </c>
      <c r="AB8" s="59">
        <v>3</v>
      </c>
      <c r="AC8" s="59">
        <v>2</v>
      </c>
      <c r="AD8" s="63">
        <f t="shared" si="0"/>
        <v>1</v>
      </c>
      <c r="AE8" s="46">
        <f t="shared" si="1"/>
        <v>12</v>
      </c>
    </row>
    <row r="9" spans="27:31" ht="16.899999999999999" customHeight="1" x14ac:dyDescent="0.4">
      <c r="AA9" s="62" t="s">
        <v>7</v>
      </c>
      <c r="AB9" s="59">
        <v>20</v>
      </c>
      <c r="AC9" s="59">
        <v>5</v>
      </c>
      <c r="AD9" s="63">
        <f t="shared" si="0"/>
        <v>15</v>
      </c>
      <c r="AE9" s="46">
        <f t="shared" si="1"/>
        <v>2</v>
      </c>
    </row>
    <row r="10" spans="27:31" ht="16.899999999999999" customHeight="1" x14ac:dyDescent="0.4">
      <c r="AA10" s="62" t="s">
        <v>28</v>
      </c>
      <c r="AB10" s="59">
        <v>7</v>
      </c>
      <c r="AC10" s="59">
        <v>10</v>
      </c>
      <c r="AD10" s="63">
        <f t="shared" si="0"/>
        <v>-3</v>
      </c>
      <c r="AE10" s="46">
        <f t="shared" si="1"/>
        <v>22</v>
      </c>
    </row>
    <row r="11" spans="27:31" ht="16.899999999999999" customHeight="1" x14ac:dyDescent="0.4">
      <c r="AA11" s="62" t="s">
        <v>31</v>
      </c>
      <c r="AB11" s="59">
        <v>8</v>
      </c>
      <c r="AC11" s="59">
        <v>15</v>
      </c>
      <c r="AD11" s="63">
        <f t="shared" si="0"/>
        <v>-7</v>
      </c>
      <c r="AE11" s="46">
        <f t="shared" si="1"/>
        <v>30</v>
      </c>
    </row>
    <row r="12" spans="27:31" ht="16.899999999999999" customHeight="1" x14ac:dyDescent="0.4">
      <c r="AA12" s="62" t="s">
        <v>30</v>
      </c>
      <c r="AB12" s="59">
        <v>9</v>
      </c>
      <c r="AC12" s="59">
        <v>11</v>
      </c>
      <c r="AD12" s="63">
        <f t="shared" si="0"/>
        <v>-2</v>
      </c>
      <c r="AE12" s="46">
        <f t="shared" si="1"/>
        <v>19</v>
      </c>
    </row>
    <row r="13" spans="27:31" ht="16.899999999999999" customHeight="1" x14ac:dyDescent="0.4">
      <c r="AA13" s="62" t="s">
        <v>33</v>
      </c>
      <c r="AB13" s="59">
        <v>10</v>
      </c>
      <c r="AC13" s="59">
        <v>13</v>
      </c>
      <c r="AD13" s="63">
        <f t="shared" si="0"/>
        <v>-3</v>
      </c>
      <c r="AE13" s="46">
        <f t="shared" si="1"/>
        <v>22</v>
      </c>
    </row>
    <row r="14" spans="27:31" ht="16.899999999999999" customHeight="1" x14ac:dyDescent="0.4">
      <c r="AA14" s="62" t="s">
        <v>42</v>
      </c>
      <c r="AB14" s="59">
        <v>40</v>
      </c>
      <c r="AC14" s="59">
        <v>49</v>
      </c>
      <c r="AD14" s="63">
        <f t="shared" si="0"/>
        <v>-9</v>
      </c>
      <c r="AE14" s="46">
        <f t="shared" si="1"/>
        <v>34</v>
      </c>
    </row>
    <row r="15" spans="27:31" ht="16.899999999999999" customHeight="1" x14ac:dyDescent="0.4">
      <c r="AA15" s="62" t="s">
        <v>43</v>
      </c>
      <c r="AB15" s="59">
        <v>53</v>
      </c>
      <c r="AC15" s="59">
        <v>66</v>
      </c>
      <c r="AD15" s="63">
        <f t="shared" si="0"/>
        <v>-13</v>
      </c>
      <c r="AE15" s="46">
        <f t="shared" si="1"/>
        <v>37</v>
      </c>
    </row>
    <row r="16" spans="27:31" ht="16.899999999999999" customHeight="1" x14ac:dyDescent="0.4">
      <c r="AA16" s="62" t="s">
        <v>49</v>
      </c>
      <c r="AB16" s="59">
        <v>160</v>
      </c>
      <c r="AC16" s="59">
        <v>225</v>
      </c>
      <c r="AD16" s="64">
        <f t="shared" si="0"/>
        <v>-65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104</v>
      </c>
      <c r="AC17" s="59">
        <v>159</v>
      </c>
      <c r="AD17" s="63">
        <f t="shared" si="0"/>
        <v>-55</v>
      </c>
      <c r="AE17" s="46">
        <f t="shared" si="1"/>
        <v>43</v>
      </c>
    </row>
    <row r="18" spans="27:31" ht="16.899999999999999" customHeight="1" x14ac:dyDescent="0.4">
      <c r="AA18" s="62" t="s">
        <v>6</v>
      </c>
      <c r="AB18" s="59">
        <v>8</v>
      </c>
      <c r="AC18" s="59">
        <v>3</v>
      </c>
      <c r="AD18" s="63">
        <f t="shared" si="0"/>
        <v>5</v>
      </c>
      <c r="AE18" s="46">
        <f t="shared" si="1"/>
        <v>6</v>
      </c>
    </row>
    <row r="19" spans="27:31" ht="16.899999999999999" customHeight="1" x14ac:dyDescent="0.4">
      <c r="AA19" s="62" t="s">
        <v>18</v>
      </c>
      <c r="AB19" s="59">
        <v>5</v>
      </c>
      <c r="AC19" s="59">
        <v>4</v>
      </c>
      <c r="AD19" s="63">
        <f t="shared" si="0"/>
        <v>1</v>
      </c>
      <c r="AE19" s="46">
        <f t="shared" si="1"/>
        <v>12</v>
      </c>
    </row>
    <row r="20" spans="27:31" ht="16.899999999999999" customHeight="1" x14ac:dyDescent="0.4">
      <c r="AA20" s="62" t="s">
        <v>8</v>
      </c>
      <c r="AB20" s="59">
        <v>8</v>
      </c>
      <c r="AC20" s="59">
        <v>7</v>
      </c>
      <c r="AD20" s="63">
        <f t="shared" si="0"/>
        <v>1</v>
      </c>
      <c r="AE20" s="46">
        <f t="shared" si="1"/>
        <v>12</v>
      </c>
    </row>
    <row r="21" spans="27:31" ht="16.899999999999999" customHeight="1" x14ac:dyDescent="0.4">
      <c r="AA21" s="62" t="s">
        <v>23</v>
      </c>
      <c r="AB21" s="59">
        <v>3</v>
      </c>
      <c r="AC21" s="59">
        <v>4</v>
      </c>
      <c r="AD21" s="63">
        <f t="shared" si="0"/>
        <v>-1</v>
      </c>
      <c r="AE21" s="46">
        <f t="shared" si="1"/>
        <v>18</v>
      </c>
    </row>
    <row r="22" spans="27:31" ht="16.899999999999999" customHeight="1" x14ac:dyDescent="0.4">
      <c r="AA22" s="62" t="s">
        <v>13</v>
      </c>
      <c r="AB22" s="59">
        <v>2</v>
      </c>
      <c r="AC22" s="59">
        <v>11</v>
      </c>
      <c r="AD22" s="63">
        <f t="shared" si="0"/>
        <v>-9</v>
      </c>
      <c r="AE22" s="46">
        <f t="shared" si="1"/>
        <v>34</v>
      </c>
    </row>
    <row r="23" spans="27:31" ht="16.899999999999999" customHeight="1" x14ac:dyDescent="0.4">
      <c r="AA23" s="62" t="s">
        <v>32</v>
      </c>
      <c r="AB23" s="59">
        <v>21</v>
      </c>
      <c r="AC23" s="59">
        <v>19</v>
      </c>
      <c r="AD23" s="63">
        <f t="shared" si="0"/>
        <v>2</v>
      </c>
      <c r="AE23" s="46">
        <f t="shared" si="1"/>
        <v>11</v>
      </c>
    </row>
    <row r="24" spans="27:31" ht="16.899999999999999" customHeight="1" x14ac:dyDescent="0.4">
      <c r="AA24" s="62" t="s">
        <v>19</v>
      </c>
      <c r="AB24" s="59">
        <v>11</v>
      </c>
      <c r="AC24" s="59">
        <v>13</v>
      </c>
      <c r="AD24" s="63">
        <f t="shared" si="0"/>
        <v>-2</v>
      </c>
      <c r="AE24" s="46">
        <f t="shared" si="1"/>
        <v>19</v>
      </c>
    </row>
    <row r="25" spans="27:31" ht="16.899999999999999" customHeight="1" x14ac:dyDescent="0.4">
      <c r="AA25" s="62" t="s">
        <v>14</v>
      </c>
      <c r="AB25" s="59">
        <v>20</v>
      </c>
      <c r="AC25" s="59">
        <v>26</v>
      </c>
      <c r="AD25" s="63">
        <f t="shared" si="0"/>
        <v>-6</v>
      </c>
      <c r="AE25" s="46">
        <f t="shared" si="1"/>
        <v>29</v>
      </c>
    </row>
    <row r="26" spans="27:31" ht="16.899999999999999" customHeight="1" x14ac:dyDescent="0.4">
      <c r="AA26" s="62" t="s">
        <v>45</v>
      </c>
      <c r="AB26" s="59">
        <v>58</v>
      </c>
      <c r="AC26" s="59">
        <v>62</v>
      </c>
      <c r="AD26" s="63">
        <f t="shared" si="0"/>
        <v>-4</v>
      </c>
      <c r="AE26" s="46">
        <f t="shared" si="1"/>
        <v>26</v>
      </c>
    </row>
    <row r="27" spans="27:31" ht="16.899999999999999" customHeight="1" x14ac:dyDescent="0.4">
      <c r="AA27" s="62" t="s">
        <v>37</v>
      </c>
      <c r="AB27" s="59">
        <v>17</v>
      </c>
      <c r="AC27" s="59">
        <v>11</v>
      </c>
      <c r="AD27" s="63">
        <f t="shared" si="0"/>
        <v>6</v>
      </c>
      <c r="AE27" s="46">
        <f t="shared" si="1"/>
        <v>5</v>
      </c>
    </row>
    <row r="28" spans="27:31" ht="16.899999999999999" customHeight="1" x14ac:dyDescent="0.4">
      <c r="AA28" s="62" t="s">
        <v>35</v>
      </c>
      <c r="AB28" s="59">
        <v>15</v>
      </c>
      <c r="AC28" s="59">
        <v>23</v>
      </c>
      <c r="AD28" s="63">
        <f t="shared" si="0"/>
        <v>-8</v>
      </c>
      <c r="AE28" s="46">
        <f t="shared" si="1"/>
        <v>32</v>
      </c>
    </row>
    <row r="29" spans="27:31" ht="16.899999999999999" customHeight="1" x14ac:dyDescent="0.4">
      <c r="AA29" s="62" t="s">
        <v>16</v>
      </c>
      <c r="AB29" s="59">
        <v>23</v>
      </c>
      <c r="AC29" s="59">
        <v>36</v>
      </c>
      <c r="AD29" s="63">
        <f t="shared" si="0"/>
        <v>-13</v>
      </c>
      <c r="AE29" s="46">
        <f t="shared" si="1"/>
        <v>37</v>
      </c>
    </row>
    <row r="30" spans="27:31" ht="16.899999999999999" customHeight="1" x14ac:dyDescent="0.4">
      <c r="AA30" s="62" t="s">
        <v>40</v>
      </c>
      <c r="AB30" s="59">
        <v>118</v>
      </c>
      <c r="AC30" s="59">
        <v>123</v>
      </c>
      <c r="AD30" s="63">
        <f t="shared" si="0"/>
        <v>-5</v>
      </c>
      <c r="AE30" s="46">
        <f t="shared" si="1"/>
        <v>27</v>
      </c>
    </row>
    <row r="31" spans="27:31" ht="16.899999999999999" customHeight="1" x14ac:dyDescent="0.4">
      <c r="AA31" s="62" t="s">
        <v>47</v>
      </c>
      <c r="AB31" s="59">
        <v>42</v>
      </c>
      <c r="AC31" s="59">
        <v>56</v>
      </c>
      <c r="AD31" s="63">
        <f t="shared" si="0"/>
        <v>-14</v>
      </c>
      <c r="AE31" s="46">
        <f t="shared" si="1"/>
        <v>40</v>
      </c>
    </row>
    <row r="32" spans="27:31" ht="16.899999999999999" customHeight="1" x14ac:dyDescent="0.4">
      <c r="AA32" s="62" t="s">
        <v>29</v>
      </c>
      <c r="AB32" s="59">
        <v>6</v>
      </c>
      <c r="AC32" s="59">
        <v>9</v>
      </c>
      <c r="AD32" s="63">
        <f t="shared" si="0"/>
        <v>-3</v>
      </c>
      <c r="AE32" s="46">
        <f t="shared" si="1"/>
        <v>22</v>
      </c>
    </row>
    <row r="33" spans="27:31" ht="16.899999999999999" customHeight="1" x14ac:dyDescent="0.4">
      <c r="AA33" s="62" t="s">
        <v>17</v>
      </c>
      <c r="AB33" s="59">
        <v>7</v>
      </c>
      <c r="AC33" s="59">
        <v>2</v>
      </c>
      <c r="AD33" s="63">
        <f t="shared" si="0"/>
        <v>5</v>
      </c>
      <c r="AE33" s="46">
        <f t="shared" si="1"/>
        <v>6</v>
      </c>
    </row>
    <row r="34" spans="27:31" ht="16.899999999999999" customHeight="1" x14ac:dyDescent="0.4">
      <c r="AA34" s="62" t="s">
        <v>10</v>
      </c>
      <c r="AB34" s="59">
        <v>3</v>
      </c>
      <c r="AC34" s="59">
        <v>8</v>
      </c>
      <c r="AD34" s="64">
        <f t="shared" si="0"/>
        <v>-5</v>
      </c>
      <c r="AE34" s="46">
        <f t="shared" si="1"/>
        <v>27</v>
      </c>
    </row>
    <row r="35" spans="27:31" ht="16.899999999999999" customHeight="1" x14ac:dyDescent="0.4">
      <c r="AA35" s="62" t="s">
        <v>25</v>
      </c>
      <c r="AB35" s="59">
        <v>5</v>
      </c>
      <c r="AC35" s="59">
        <v>8</v>
      </c>
      <c r="AD35" s="63">
        <f t="shared" si="0"/>
        <v>-3</v>
      </c>
      <c r="AE35" s="46">
        <f t="shared" si="1"/>
        <v>22</v>
      </c>
    </row>
    <row r="36" spans="27:31" ht="16.899999999999999" customHeight="1" x14ac:dyDescent="0.4">
      <c r="AA36" s="62" t="s">
        <v>38</v>
      </c>
      <c r="AB36" s="59">
        <v>51</v>
      </c>
      <c r="AC36" s="59">
        <v>19</v>
      </c>
      <c r="AD36" s="63">
        <f t="shared" si="0"/>
        <v>32</v>
      </c>
      <c r="AE36" s="46">
        <f t="shared" si="1"/>
        <v>1</v>
      </c>
    </row>
    <row r="37" spans="27:31" ht="16.899999999999999" customHeight="1" x14ac:dyDescent="0.4">
      <c r="AA37" s="62" t="s">
        <v>41</v>
      </c>
      <c r="AB37" s="59">
        <v>56</v>
      </c>
      <c r="AC37" s="59">
        <v>52</v>
      </c>
      <c r="AD37" s="63">
        <f t="shared" si="0"/>
        <v>4</v>
      </c>
      <c r="AE37" s="46">
        <f t="shared" si="1"/>
        <v>8</v>
      </c>
    </row>
    <row r="38" spans="27:31" ht="16.899999999999999" customHeight="1" x14ac:dyDescent="0.4">
      <c r="AA38" s="62" t="s">
        <v>34</v>
      </c>
      <c r="AB38" s="59">
        <v>42</v>
      </c>
      <c r="AC38" s="59">
        <v>62</v>
      </c>
      <c r="AD38" s="63">
        <f t="shared" si="0"/>
        <v>-20</v>
      </c>
      <c r="AE38" s="46">
        <f t="shared" si="1"/>
        <v>41</v>
      </c>
    </row>
    <row r="39" spans="27:31" ht="16.899999999999999" customHeight="1" x14ac:dyDescent="0.4">
      <c r="AA39" s="62" t="s">
        <v>20</v>
      </c>
      <c r="AB39" s="59">
        <v>5</v>
      </c>
      <c r="AC39" s="59">
        <v>5</v>
      </c>
      <c r="AD39" s="63">
        <f t="shared" si="0"/>
        <v>0</v>
      </c>
      <c r="AE39" s="46">
        <f t="shared" si="1"/>
        <v>16</v>
      </c>
    </row>
    <row r="40" spans="27:31" ht="16.899999999999999" customHeight="1" x14ac:dyDescent="0.4">
      <c r="AA40" s="62" t="s">
        <v>26</v>
      </c>
      <c r="AB40" s="59">
        <v>6</v>
      </c>
      <c r="AC40" s="59">
        <v>6</v>
      </c>
      <c r="AD40" s="63">
        <f t="shared" si="0"/>
        <v>0</v>
      </c>
      <c r="AE40" s="46">
        <f t="shared" si="1"/>
        <v>16</v>
      </c>
    </row>
    <row r="41" spans="27:31" ht="16.899999999999999" customHeight="1" x14ac:dyDescent="0.4">
      <c r="AA41" s="62" t="s">
        <v>27</v>
      </c>
      <c r="AB41" s="59">
        <v>9</v>
      </c>
      <c r="AC41" s="59">
        <v>16</v>
      </c>
      <c r="AD41" s="63">
        <f t="shared" si="0"/>
        <v>-7</v>
      </c>
      <c r="AE41" s="46">
        <f t="shared" si="1"/>
        <v>30</v>
      </c>
    </row>
    <row r="42" spans="27:31" ht="16.899999999999999" customHeight="1" x14ac:dyDescent="0.4">
      <c r="AA42" s="62" t="s">
        <v>15</v>
      </c>
      <c r="AB42" s="59">
        <v>8</v>
      </c>
      <c r="AC42" s="59">
        <v>4</v>
      </c>
      <c r="AD42" s="63">
        <f t="shared" si="0"/>
        <v>4</v>
      </c>
      <c r="AE42" s="46">
        <f t="shared" si="1"/>
        <v>8</v>
      </c>
    </row>
    <row r="43" spans="27:31" ht="16.899999999999999" customHeight="1" x14ac:dyDescent="0.4">
      <c r="AA43" s="62" t="s">
        <v>51</v>
      </c>
      <c r="AB43" s="59">
        <v>731</v>
      </c>
      <c r="AC43" s="59">
        <v>1007</v>
      </c>
      <c r="AD43" s="63">
        <f t="shared" si="0"/>
        <v>-276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180</v>
      </c>
      <c r="AC44" s="59">
        <v>219</v>
      </c>
      <c r="AD44" s="63">
        <f t="shared" si="0"/>
        <v>-39</v>
      </c>
      <c r="AE44" s="46">
        <f t="shared" si="1"/>
        <v>42</v>
      </c>
    </row>
    <row r="45" spans="27:31" ht="16.899999999999999" customHeight="1" x14ac:dyDescent="0.4">
      <c r="AA45" s="62" t="s">
        <v>39</v>
      </c>
      <c r="AB45" s="59">
        <v>175</v>
      </c>
      <c r="AC45" s="59">
        <v>242</v>
      </c>
      <c r="AD45" s="63">
        <f t="shared" si="0"/>
        <v>-67</v>
      </c>
      <c r="AE45" s="46">
        <f t="shared" si="1"/>
        <v>45</v>
      </c>
    </row>
    <row r="46" spans="27:31" ht="16.899999999999999" customHeight="1" x14ac:dyDescent="0.4">
      <c r="AA46" s="62" t="s">
        <v>44</v>
      </c>
      <c r="AB46" s="59">
        <v>87</v>
      </c>
      <c r="AC46" s="59">
        <v>100</v>
      </c>
      <c r="AD46" s="63">
        <f t="shared" si="0"/>
        <v>-13</v>
      </c>
      <c r="AE46" s="46">
        <f t="shared" si="1"/>
        <v>37</v>
      </c>
    </row>
    <row r="47" spans="27:31" ht="16.899999999999999" customHeight="1" x14ac:dyDescent="0.4">
      <c r="AA47" s="62" t="s">
        <v>5</v>
      </c>
      <c r="AB47" s="59">
        <v>50</v>
      </c>
      <c r="AC47" s="59">
        <v>37</v>
      </c>
      <c r="AD47" s="63">
        <f t="shared" si="0"/>
        <v>13</v>
      </c>
      <c r="AE47" s="46">
        <f t="shared" si="1"/>
        <v>3</v>
      </c>
    </row>
    <row r="48" spans="27:31" ht="16.899999999999999" customHeight="1" x14ac:dyDescent="0.4">
      <c r="AA48" s="62" t="s">
        <v>24</v>
      </c>
      <c r="AB48" s="59">
        <v>77</v>
      </c>
      <c r="AC48" s="59">
        <v>79</v>
      </c>
      <c r="AD48" s="63">
        <f t="shared" si="0"/>
        <v>-2</v>
      </c>
      <c r="AE48" s="46">
        <f t="shared" si="1"/>
        <v>19</v>
      </c>
    </row>
    <row r="49" spans="4:31" ht="16.899999999999999" customHeight="1" thickBot="1" x14ac:dyDescent="0.45">
      <c r="AA49" s="65" t="s">
        <v>9</v>
      </c>
      <c r="AB49" s="75">
        <v>30</v>
      </c>
      <c r="AC49" s="76">
        <v>17</v>
      </c>
      <c r="AD49" s="73">
        <f t="shared" si="0"/>
        <v>13</v>
      </c>
      <c r="AE49" s="47">
        <f t="shared" si="1"/>
        <v>3</v>
      </c>
    </row>
    <row r="50" spans="4:31" ht="16.899999999999999" customHeight="1" thickTop="1" x14ac:dyDescent="0.4">
      <c r="AA50" s="67" t="s">
        <v>4</v>
      </c>
      <c r="AB50" s="77">
        <v>568</v>
      </c>
      <c r="AC50" s="77">
        <v>218</v>
      </c>
      <c r="AD50" s="74">
        <f t="shared" si="0"/>
        <v>350</v>
      </c>
      <c r="AE50" s="39"/>
    </row>
    <row r="51" spans="4:31" ht="16.899999999999999" customHeight="1" thickBot="1" x14ac:dyDescent="0.45">
      <c r="AA51" s="69" t="s">
        <v>50</v>
      </c>
      <c r="AB51" s="78">
        <v>52</v>
      </c>
      <c r="AC51" s="78">
        <v>33</v>
      </c>
      <c r="AD51" s="70">
        <f t="shared" si="0"/>
        <v>19</v>
      </c>
      <c r="AE51" s="39"/>
    </row>
    <row r="52" spans="4:31" ht="16.899999999999999" customHeight="1" thickBot="1" x14ac:dyDescent="0.45">
      <c r="AA52" s="71" t="s">
        <v>52</v>
      </c>
      <c r="AB52" s="79">
        <v>2952</v>
      </c>
      <c r="AC52" s="80">
        <v>3148</v>
      </c>
      <c r="AD52" s="72">
        <f t="shared" si="0"/>
        <v>-196</v>
      </c>
      <c r="AE52" s="39"/>
    </row>
    <row r="53" spans="4:31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1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1" x14ac:dyDescent="0.4">
      <c r="D55" s="11">
        <v>54104</v>
      </c>
      <c r="E55" s="11">
        <v>500</v>
      </c>
      <c r="F55" s="58">
        <v>132327</v>
      </c>
      <c r="G55" s="58">
        <v>62991</v>
      </c>
      <c r="H55" s="58">
        <v>69336</v>
      </c>
      <c r="I55" s="11">
        <v>-716</v>
      </c>
      <c r="J55" s="11">
        <v>5585</v>
      </c>
      <c r="K55" s="11">
        <v>5478</v>
      </c>
      <c r="L55" s="11">
        <v>107</v>
      </c>
      <c r="M55" s="11">
        <v>909</v>
      </c>
      <c r="N55" s="11">
        <v>1732</v>
      </c>
      <c r="O55" s="11">
        <v>-823</v>
      </c>
    </row>
    <row r="56" spans="4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4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AE57" s="50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v>2633</v>
      </c>
      <c r="E60" s="37">
        <v>2952</v>
      </c>
      <c r="F60" s="37">
        <v>5585</v>
      </c>
      <c r="G60" s="37">
        <v>77</v>
      </c>
      <c r="H60" s="37">
        <v>768</v>
      </c>
      <c r="I60" s="37">
        <v>845</v>
      </c>
      <c r="J60" s="37">
        <v>2330</v>
      </c>
      <c r="K60" s="37">
        <v>3148</v>
      </c>
      <c r="L60" s="37">
        <v>5478</v>
      </c>
      <c r="M60" s="37">
        <v>149</v>
      </c>
      <c r="N60" s="37">
        <v>489</v>
      </c>
      <c r="O60" s="37">
        <v>638</v>
      </c>
      <c r="P60" s="37">
        <v>909</v>
      </c>
      <c r="Q60" s="37">
        <v>1732</v>
      </c>
    </row>
    <row r="61" spans="4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4:31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1" s="9" customFormat="1" ht="26.1" customHeight="1" x14ac:dyDescent="0.4">
      <c r="D63" s="14" t="s">
        <v>91</v>
      </c>
      <c r="E63" s="6">
        <v>1006</v>
      </c>
      <c r="F63" s="6">
        <v>277</v>
      </c>
      <c r="G63" s="6">
        <v>152</v>
      </c>
      <c r="H63" s="29"/>
      <c r="I63" s="6">
        <v>394</v>
      </c>
      <c r="J63" s="6">
        <v>32</v>
      </c>
      <c r="K63" s="6">
        <v>39</v>
      </c>
      <c r="L63" s="6">
        <v>47</v>
      </c>
      <c r="M63" s="6">
        <v>38</v>
      </c>
      <c r="N63" s="6">
        <v>68</v>
      </c>
      <c r="O63" s="6">
        <v>46</v>
      </c>
      <c r="P63" s="6">
        <v>232</v>
      </c>
      <c r="Q63" s="6">
        <v>72</v>
      </c>
      <c r="R63" s="7">
        <v>137</v>
      </c>
      <c r="S63" s="6">
        <v>40</v>
      </c>
      <c r="T63" s="6">
        <v>13</v>
      </c>
      <c r="U63" s="6">
        <v>40</v>
      </c>
      <c r="V63" s="6"/>
      <c r="W63" s="6">
        <v>2633</v>
      </c>
      <c r="X63" s="49"/>
      <c r="Y63" s="49"/>
      <c r="Z63" s="39"/>
      <c r="AA63" s="38"/>
      <c r="AB63" s="39"/>
      <c r="AC63" s="39"/>
      <c r="AD63" s="39"/>
      <c r="AE63" s="5"/>
    </row>
    <row r="64" spans="4:31" s="9" customFormat="1" ht="26.1" customHeight="1" x14ac:dyDescent="0.4">
      <c r="D64" s="14" t="s">
        <v>92</v>
      </c>
      <c r="E64" s="6">
        <v>702</v>
      </c>
      <c r="F64" s="6">
        <v>258</v>
      </c>
      <c r="G64" s="6">
        <v>96</v>
      </c>
      <c r="H64" s="29"/>
      <c r="I64" s="6">
        <v>560</v>
      </c>
      <c r="J64" s="6">
        <v>22</v>
      </c>
      <c r="K64" s="6">
        <v>22</v>
      </c>
      <c r="L64" s="6">
        <v>45</v>
      </c>
      <c r="M64" s="6">
        <v>43</v>
      </c>
      <c r="N64" s="6">
        <v>77</v>
      </c>
      <c r="O64" s="6">
        <v>22</v>
      </c>
      <c r="P64" s="6">
        <v>212</v>
      </c>
      <c r="Q64" s="6">
        <v>94</v>
      </c>
      <c r="R64" s="7">
        <v>112</v>
      </c>
      <c r="S64" s="6">
        <v>30</v>
      </c>
      <c r="T64" s="6">
        <v>12</v>
      </c>
      <c r="U64" s="6">
        <v>21</v>
      </c>
      <c r="V64" s="6">
        <v>2</v>
      </c>
      <c r="W64" s="6">
        <v>2330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304</v>
      </c>
      <c r="F65" s="11">
        <f>IF(AND(F63="",F64=""),"",F63-F64)</f>
        <v>19</v>
      </c>
      <c r="G65" s="11">
        <f t="shared" ref="G65:W65" si="2">IF(AND(G63="",G64=""),"",G63-G64)</f>
        <v>56</v>
      </c>
      <c r="H65" s="29" t="str">
        <f t="shared" si="2"/>
        <v/>
      </c>
      <c r="I65" s="11">
        <f t="shared" si="2"/>
        <v>-166</v>
      </c>
      <c r="J65" s="11">
        <f t="shared" si="2"/>
        <v>10</v>
      </c>
      <c r="K65" s="11">
        <f t="shared" si="2"/>
        <v>17</v>
      </c>
      <c r="L65" s="11">
        <f t="shared" si="2"/>
        <v>2</v>
      </c>
      <c r="M65" s="11">
        <f t="shared" si="2"/>
        <v>-5</v>
      </c>
      <c r="N65" s="11">
        <f t="shared" si="2"/>
        <v>-9</v>
      </c>
      <c r="O65" s="11">
        <f t="shared" si="2"/>
        <v>24</v>
      </c>
      <c r="P65" s="11">
        <f t="shared" si="2"/>
        <v>20</v>
      </c>
      <c r="Q65" s="11">
        <f t="shared" si="2"/>
        <v>-22</v>
      </c>
      <c r="R65" s="11">
        <f t="shared" si="2"/>
        <v>25</v>
      </c>
      <c r="S65" s="11">
        <f t="shared" si="2"/>
        <v>10</v>
      </c>
      <c r="T65" s="11">
        <f t="shared" si="2"/>
        <v>1</v>
      </c>
      <c r="U65" s="11">
        <f t="shared" si="2"/>
        <v>19</v>
      </c>
      <c r="V65" s="11">
        <f t="shared" si="2"/>
        <v>-2</v>
      </c>
      <c r="W65" s="11">
        <f t="shared" si="2"/>
        <v>303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AE66" s="5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J58:L58"/>
    <mergeCell ref="M58:O58"/>
    <mergeCell ref="D58:F58"/>
    <mergeCell ref="G58:I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pageSetUpPr fitToPage="1"/>
  </sheetPr>
  <dimension ref="D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13</v>
      </c>
      <c r="AC4" s="59">
        <v>42</v>
      </c>
      <c r="AD4" s="61">
        <f>AB4-AC4</f>
        <v>-29</v>
      </c>
      <c r="AE4" s="45">
        <f>RANK(AD4,$AD$4:$AD$49)</f>
        <v>43</v>
      </c>
    </row>
    <row r="5" spans="27:31" ht="16.899999999999999" customHeight="1" x14ac:dyDescent="0.4">
      <c r="AA5" s="62" t="s">
        <v>21</v>
      </c>
      <c r="AB5" s="59">
        <v>12</v>
      </c>
      <c r="AC5" s="59">
        <v>12</v>
      </c>
      <c r="AD5" s="63">
        <f t="shared" ref="AD5:AD52" si="0">AB5-AC5</f>
        <v>0</v>
      </c>
      <c r="AE5" s="46">
        <f t="shared" ref="AE5:AE49" si="1">RANK(AD5,$AD$4:$AD$49)</f>
        <v>22</v>
      </c>
    </row>
    <row r="6" spans="27:31" ht="16.899999999999999" customHeight="1" x14ac:dyDescent="0.4">
      <c r="AA6" s="62" t="s">
        <v>22</v>
      </c>
      <c r="AB6" s="59">
        <v>4</v>
      </c>
      <c r="AC6" s="59">
        <v>1</v>
      </c>
      <c r="AD6" s="63">
        <f t="shared" si="0"/>
        <v>3</v>
      </c>
      <c r="AE6" s="46">
        <f t="shared" si="1"/>
        <v>10</v>
      </c>
    </row>
    <row r="7" spans="27:31" ht="16.899999999999999" customHeight="1" x14ac:dyDescent="0.4">
      <c r="AA7" s="62" t="s">
        <v>11</v>
      </c>
      <c r="AB7" s="59">
        <v>2</v>
      </c>
      <c r="AC7" s="59">
        <v>5</v>
      </c>
      <c r="AD7" s="63">
        <f t="shared" si="0"/>
        <v>-3</v>
      </c>
      <c r="AE7" s="46">
        <f t="shared" si="1"/>
        <v>28</v>
      </c>
    </row>
    <row r="8" spans="27:31" ht="16.899999999999999" customHeight="1" x14ac:dyDescent="0.4">
      <c r="AA8" s="62" t="s">
        <v>12</v>
      </c>
      <c r="AB8" s="59">
        <v>1</v>
      </c>
      <c r="AC8" s="59">
        <v>1</v>
      </c>
      <c r="AD8" s="63">
        <f t="shared" si="0"/>
        <v>0</v>
      </c>
      <c r="AE8" s="46">
        <f t="shared" si="1"/>
        <v>22</v>
      </c>
    </row>
    <row r="9" spans="27:31" ht="16.899999999999999" customHeight="1" x14ac:dyDescent="0.4">
      <c r="AA9" s="62" t="s">
        <v>7</v>
      </c>
      <c r="AB9" s="59">
        <v>4</v>
      </c>
      <c r="AC9" s="59"/>
      <c r="AD9" s="63">
        <f t="shared" si="0"/>
        <v>4</v>
      </c>
      <c r="AE9" s="46">
        <f t="shared" si="1"/>
        <v>8</v>
      </c>
    </row>
    <row r="10" spans="27:31" ht="16.899999999999999" customHeight="1" x14ac:dyDescent="0.4">
      <c r="AA10" s="62" t="s">
        <v>28</v>
      </c>
      <c r="AB10" s="59">
        <v>8</v>
      </c>
      <c r="AC10" s="59">
        <v>7</v>
      </c>
      <c r="AD10" s="63">
        <f t="shared" si="0"/>
        <v>1</v>
      </c>
      <c r="AE10" s="46">
        <f t="shared" si="1"/>
        <v>21</v>
      </c>
    </row>
    <row r="11" spans="27:31" ht="16.899999999999999" customHeight="1" x14ac:dyDescent="0.4">
      <c r="AA11" s="62" t="s">
        <v>31</v>
      </c>
      <c r="AB11" s="59">
        <v>25</v>
      </c>
      <c r="AC11" s="59">
        <v>22</v>
      </c>
      <c r="AD11" s="63">
        <f t="shared" si="0"/>
        <v>3</v>
      </c>
      <c r="AE11" s="46">
        <f t="shared" si="1"/>
        <v>10</v>
      </c>
    </row>
    <row r="12" spans="27:31" ht="16.899999999999999" customHeight="1" x14ac:dyDescent="0.4">
      <c r="AA12" s="62" t="s">
        <v>30</v>
      </c>
      <c r="AB12" s="59">
        <v>10</v>
      </c>
      <c r="AC12" s="59">
        <v>7</v>
      </c>
      <c r="AD12" s="63">
        <f t="shared" si="0"/>
        <v>3</v>
      </c>
      <c r="AE12" s="46">
        <f t="shared" si="1"/>
        <v>10</v>
      </c>
    </row>
    <row r="13" spans="27:31" ht="16.899999999999999" customHeight="1" x14ac:dyDescent="0.4">
      <c r="AA13" s="62" t="s">
        <v>33</v>
      </c>
      <c r="AB13" s="59">
        <v>5</v>
      </c>
      <c r="AC13" s="59">
        <v>9</v>
      </c>
      <c r="AD13" s="63">
        <f t="shared" si="0"/>
        <v>-4</v>
      </c>
      <c r="AE13" s="46">
        <f t="shared" si="1"/>
        <v>32</v>
      </c>
    </row>
    <row r="14" spans="27:31" ht="16.899999999999999" customHeight="1" x14ac:dyDescent="0.4">
      <c r="AA14" s="62" t="s">
        <v>42</v>
      </c>
      <c r="AB14" s="59">
        <v>41</v>
      </c>
      <c r="AC14" s="59">
        <v>37</v>
      </c>
      <c r="AD14" s="63">
        <f t="shared" si="0"/>
        <v>4</v>
      </c>
      <c r="AE14" s="46">
        <f t="shared" si="1"/>
        <v>8</v>
      </c>
    </row>
    <row r="15" spans="27:31" ht="16.899999999999999" customHeight="1" x14ac:dyDescent="0.4">
      <c r="AA15" s="62" t="s">
        <v>43</v>
      </c>
      <c r="AB15" s="59">
        <v>86</v>
      </c>
      <c r="AC15" s="59">
        <v>81</v>
      </c>
      <c r="AD15" s="63">
        <f t="shared" si="0"/>
        <v>5</v>
      </c>
      <c r="AE15" s="46">
        <f t="shared" si="1"/>
        <v>7</v>
      </c>
    </row>
    <row r="16" spans="27:31" ht="16.899999999999999" customHeight="1" x14ac:dyDescent="0.4">
      <c r="AA16" s="62" t="s">
        <v>49</v>
      </c>
      <c r="AB16" s="59">
        <v>147</v>
      </c>
      <c r="AC16" s="59">
        <v>209</v>
      </c>
      <c r="AD16" s="64">
        <f t="shared" si="0"/>
        <v>-62</v>
      </c>
      <c r="AE16" s="46">
        <f t="shared" si="1"/>
        <v>45</v>
      </c>
    </row>
    <row r="17" spans="27:31" ht="16.899999999999999" customHeight="1" x14ac:dyDescent="0.4">
      <c r="AA17" s="62" t="s">
        <v>48</v>
      </c>
      <c r="AB17" s="59">
        <v>149</v>
      </c>
      <c r="AC17" s="59">
        <v>143</v>
      </c>
      <c r="AD17" s="63">
        <f t="shared" si="0"/>
        <v>6</v>
      </c>
      <c r="AE17" s="46">
        <f t="shared" si="1"/>
        <v>6</v>
      </c>
    </row>
    <row r="18" spans="27:31" ht="16.899999999999999" customHeight="1" x14ac:dyDescent="0.4">
      <c r="AA18" s="62" t="s">
        <v>6</v>
      </c>
      <c r="AB18" s="59">
        <v>4</v>
      </c>
      <c r="AC18" s="59">
        <v>5</v>
      </c>
      <c r="AD18" s="63">
        <f t="shared" si="0"/>
        <v>-1</v>
      </c>
      <c r="AE18" s="46">
        <f t="shared" si="1"/>
        <v>24</v>
      </c>
    </row>
    <row r="19" spans="27:31" ht="16.899999999999999" customHeight="1" x14ac:dyDescent="0.4">
      <c r="AA19" s="62" t="s">
        <v>18</v>
      </c>
      <c r="AB19" s="59">
        <v>1</v>
      </c>
      <c r="AC19" s="59">
        <v>4</v>
      </c>
      <c r="AD19" s="63">
        <f t="shared" si="0"/>
        <v>-3</v>
      </c>
      <c r="AE19" s="46">
        <f t="shared" si="1"/>
        <v>28</v>
      </c>
    </row>
    <row r="20" spans="27:31" ht="16.899999999999999" customHeight="1" x14ac:dyDescent="0.4">
      <c r="AA20" s="62" t="s">
        <v>8</v>
      </c>
      <c r="AB20" s="59">
        <v>9</v>
      </c>
      <c r="AC20" s="59">
        <v>6</v>
      </c>
      <c r="AD20" s="63">
        <f t="shared" si="0"/>
        <v>3</v>
      </c>
      <c r="AE20" s="46">
        <f t="shared" si="1"/>
        <v>10</v>
      </c>
    </row>
    <row r="21" spans="27:31" ht="16.899999999999999" customHeight="1" x14ac:dyDescent="0.4">
      <c r="AA21" s="62" t="s">
        <v>23</v>
      </c>
      <c r="AB21" s="59">
        <v>8</v>
      </c>
      <c r="AC21" s="59">
        <v>6</v>
      </c>
      <c r="AD21" s="63">
        <f t="shared" si="0"/>
        <v>2</v>
      </c>
      <c r="AE21" s="46">
        <f t="shared" si="1"/>
        <v>14</v>
      </c>
    </row>
    <row r="22" spans="27:31" ht="16.899999999999999" customHeight="1" x14ac:dyDescent="0.4">
      <c r="AA22" s="62" t="s">
        <v>13</v>
      </c>
      <c r="AB22" s="59">
        <v>4</v>
      </c>
      <c r="AC22" s="59">
        <v>2</v>
      </c>
      <c r="AD22" s="63">
        <f t="shared" si="0"/>
        <v>2</v>
      </c>
      <c r="AE22" s="46">
        <f t="shared" si="1"/>
        <v>14</v>
      </c>
    </row>
    <row r="23" spans="27:31" ht="16.899999999999999" customHeight="1" x14ac:dyDescent="0.4">
      <c r="AA23" s="62" t="s">
        <v>32</v>
      </c>
      <c r="AB23" s="59">
        <v>9</v>
      </c>
      <c r="AC23" s="59">
        <v>7</v>
      </c>
      <c r="AD23" s="63">
        <f t="shared" si="0"/>
        <v>2</v>
      </c>
      <c r="AE23" s="46">
        <f t="shared" si="1"/>
        <v>14</v>
      </c>
    </row>
    <row r="24" spans="27:31" ht="16.899999999999999" customHeight="1" x14ac:dyDescent="0.4">
      <c r="AA24" s="62" t="s">
        <v>19</v>
      </c>
      <c r="AB24" s="59">
        <v>8</v>
      </c>
      <c r="AC24" s="59">
        <v>12</v>
      </c>
      <c r="AD24" s="63">
        <f t="shared" si="0"/>
        <v>-4</v>
      </c>
      <c r="AE24" s="46">
        <f t="shared" si="1"/>
        <v>32</v>
      </c>
    </row>
    <row r="25" spans="27:31" ht="16.899999999999999" customHeight="1" x14ac:dyDescent="0.4">
      <c r="AA25" s="62" t="s">
        <v>14</v>
      </c>
      <c r="AB25" s="59">
        <v>22</v>
      </c>
      <c r="AC25" s="59">
        <v>32</v>
      </c>
      <c r="AD25" s="63">
        <f t="shared" si="0"/>
        <v>-10</v>
      </c>
      <c r="AE25" s="46">
        <f t="shared" si="1"/>
        <v>38</v>
      </c>
    </row>
    <row r="26" spans="27:31" ht="16.899999999999999" customHeight="1" x14ac:dyDescent="0.4">
      <c r="AA26" s="62" t="s">
        <v>45</v>
      </c>
      <c r="AB26" s="59">
        <v>71</v>
      </c>
      <c r="AC26" s="59">
        <v>73</v>
      </c>
      <c r="AD26" s="63">
        <f t="shared" si="0"/>
        <v>-2</v>
      </c>
      <c r="AE26" s="46">
        <f t="shared" si="1"/>
        <v>27</v>
      </c>
    </row>
    <row r="27" spans="27:31" ht="16.899999999999999" customHeight="1" x14ac:dyDescent="0.4">
      <c r="AA27" s="62" t="s">
        <v>37</v>
      </c>
      <c r="AB27" s="59">
        <v>8</v>
      </c>
      <c r="AC27" s="59">
        <v>16</v>
      </c>
      <c r="AD27" s="63">
        <f t="shared" si="0"/>
        <v>-8</v>
      </c>
      <c r="AE27" s="46">
        <f t="shared" si="1"/>
        <v>36</v>
      </c>
    </row>
    <row r="28" spans="27:31" ht="16.899999999999999" customHeight="1" x14ac:dyDescent="0.4">
      <c r="AA28" s="62" t="s">
        <v>35</v>
      </c>
      <c r="AB28" s="59">
        <v>4</v>
      </c>
      <c r="AC28" s="59">
        <v>8</v>
      </c>
      <c r="AD28" s="63">
        <f t="shared" si="0"/>
        <v>-4</v>
      </c>
      <c r="AE28" s="46">
        <f t="shared" si="1"/>
        <v>32</v>
      </c>
    </row>
    <row r="29" spans="27:31" ht="16.899999999999999" customHeight="1" x14ac:dyDescent="0.4">
      <c r="AA29" s="62" t="s">
        <v>16</v>
      </c>
      <c r="AB29" s="59">
        <v>38</v>
      </c>
      <c r="AC29" s="59">
        <v>36</v>
      </c>
      <c r="AD29" s="63">
        <f t="shared" si="0"/>
        <v>2</v>
      </c>
      <c r="AE29" s="46">
        <f t="shared" si="1"/>
        <v>14</v>
      </c>
    </row>
    <row r="30" spans="27:31" ht="16.899999999999999" customHeight="1" x14ac:dyDescent="0.4">
      <c r="AA30" s="62" t="s">
        <v>40</v>
      </c>
      <c r="AB30" s="59">
        <v>65</v>
      </c>
      <c r="AC30" s="59">
        <v>84</v>
      </c>
      <c r="AD30" s="63">
        <f t="shared" si="0"/>
        <v>-19</v>
      </c>
      <c r="AE30" s="46">
        <f t="shared" si="1"/>
        <v>42</v>
      </c>
    </row>
    <row r="31" spans="27:31" ht="16.899999999999999" customHeight="1" x14ac:dyDescent="0.4">
      <c r="AA31" s="62" t="s">
        <v>47</v>
      </c>
      <c r="AB31" s="59">
        <v>41</v>
      </c>
      <c r="AC31" s="59">
        <v>42</v>
      </c>
      <c r="AD31" s="63">
        <f t="shared" si="0"/>
        <v>-1</v>
      </c>
      <c r="AE31" s="46">
        <f t="shared" si="1"/>
        <v>24</v>
      </c>
    </row>
    <row r="32" spans="27:31" ht="16.899999999999999" customHeight="1" x14ac:dyDescent="0.4">
      <c r="AA32" s="62" t="s">
        <v>29</v>
      </c>
      <c r="AB32" s="59">
        <v>14</v>
      </c>
      <c r="AC32" s="59">
        <v>12</v>
      </c>
      <c r="AD32" s="63">
        <f t="shared" si="0"/>
        <v>2</v>
      </c>
      <c r="AE32" s="46">
        <f t="shared" si="1"/>
        <v>14</v>
      </c>
    </row>
    <row r="33" spans="27:31" ht="16.899999999999999" customHeight="1" x14ac:dyDescent="0.4">
      <c r="AA33" s="62" t="s">
        <v>17</v>
      </c>
      <c r="AB33" s="59">
        <v>3</v>
      </c>
      <c r="AC33" s="59">
        <v>4</v>
      </c>
      <c r="AD33" s="63">
        <f t="shared" si="0"/>
        <v>-1</v>
      </c>
      <c r="AE33" s="46">
        <f t="shared" si="1"/>
        <v>24</v>
      </c>
    </row>
    <row r="34" spans="27:31" ht="16.899999999999999" customHeight="1" x14ac:dyDescent="0.4">
      <c r="AA34" s="62" t="s">
        <v>10</v>
      </c>
      <c r="AB34" s="59">
        <v>16</v>
      </c>
      <c r="AC34" s="59">
        <v>6</v>
      </c>
      <c r="AD34" s="64">
        <f t="shared" si="0"/>
        <v>10</v>
      </c>
      <c r="AE34" s="46">
        <f t="shared" si="1"/>
        <v>2</v>
      </c>
    </row>
    <row r="35" spans="27:31" ht="16.899999999999999" customHeight="1" x14ac:dyDescent="0.4">
      <c r="AA35" s="62" t="s">
        <v>25</v>
      </c>
      <c r="AB35" s="59">
        <v>8</v>
      </c>
      <c r="AC35" s="59">
        <v>1</v>
      </c>
      <c r="AD35" s="63">
        <f t="shared" si="0"/>
        <v>7</v>
      </c>
      <c r="AE35" s="46">
        <f t="shared" si="1"/>
        <v>5</v>
      </c>
    </row>
    <row r="36" spans="27:31" ht="16.899999999999999" customHeight="1" x14ac:dyDescent="0.4">
      <c r="AA36" s="62" t="s">
        <v>38</v>
      </c>
      <c r="AB36" s="59">
        <v>10</v>
      </c>
      <c r="AC36" s="59">
        <v>13</v>
      </c>
      <c r="AD36" s="63">
        <f t="shared" si="0"/>
        <v>-3</v>
      </c>
      <c r="AE36" s="46">
        <f t="shared" si="1"/>
        <v>28</v>
      </c>
    </row>
    <row r="37" spans="27:31" ht="16.899999999999999" customHeight="1" x14ac:dyDescent="0.4">
      <c r="AA37" s="62" t="s">
        <v>41</v>
      </c>
      <c r="AB37" s="59">
        <v>75</v>
      </c>
      <c r="AC37" s="59">
        <v>67</v>
      </c>
      <c r="AD37" s="63">
        <f t="shared" si="0"/>
        <v>8</v>
      </c>
      <c r="AE37" s="46">
        <f t="shared" si="1"/>
        <v>3</v>
      </c>
    </row>
    <row r="38" spans="27:31" ht="16.899999999999999" customHeight="1" x14ac:dyDescent="0.4">
      <c r="AA38" s="62" t="s">
        <v>34</v>
      </c>
      <c r="AB38" s="59">
        <v>40</v>
      </c>
      <c r="AC38" s="59">
        <v>58</v>
      </c>
      <c r="AD38" s="63">
        <f t="shared" si="0"/>
        <v>-18</v>
      </c>
      <c r="AE38" s="46">
        <f t="shared" si="1"/>
        <v>41</v>
      </c>
    </row>
    <row r="39" spans="27:31" ht="16.899999999999999" customHeight="1" x14ac:dyDescent="0.4">
      <c r="AA39" s="62" t="s">
        <v>20</v>
      </c>
      <c r="AB39" s="59">
        <v>19</v>
      </c>
      <c r="AC39" s="59">
        <v>11</v>
      </c>
      <c r="AD39" s="63">
        <f t="shared" si="0"/>
        <v>8</v>
      </c>
      <c r="AE39" s="46">
        <f t="shared" si="1"/>
        <v>3</v>
      </c>
    </row>
    <row r="40" spans="27:31" ht="16.899999999999999" customHeight="1" x14ac:dyDescent="0.4">
      <c r="AA40" s="62" t="s">
        <v>26</v>
      </c>
      <c r="AB40" s="59">
        <v>14</v>
      </c>
      <c r="AC40" s="59">
        <v>12</v>
      </c>
      <c r="AD40" s="63">
        <f t="shared" si="0"/>
        <v>2</v>
      </c>
      <c r="AE40" s="46">
        <f t="shared" si="1"/>
        <v>14</v>
      </c>
    </row>
    <row r="41" spans="27:31" ht="16.899999999999999" customHeight="1" x14ac:dyDescent="0.4">
      <c r="AA41" s="62" t="s">
        <v>27</v>
      </c>
      <c r="AB41" s="59">
        <v>11</v>
      </c>
      <c r="AC41" s="59">
        <v>14</v>
      </c>
      <c r="AD41" s="63">
        <f t="shared" si="0"/>
        <v>-3</v>
      </c>
      <c r="AE41" s="46">
        <f t="shared" si="1"/>
        <v>28</v>
      </c>
    </row>
    <row r="42" spans="27:31" ht="16.899999999999999" customHeight="1" x14ac:dyDescent="0.4">
      <c r="AA42" s="62" t="s">
        <v>15</v>
      </c>
      <c r="AB42" s="59">
        <v>10</v>
      </c>
      <c r="AC42" s="59">
        <v>8</v>
      </c>
      <c r="AD42" s="63">
        <f t="shared" si="0"/>
        <v>2</v>
      </c>
      <c r="AE42" s="46">
        <f t="shared" si="1"/>
        <v>14</v>
      </c>
    </row>
    <row r="43" spans="27:31" ht="16.899999999999999" customHeight="1" x14ac:dyDescent="0.4">
      <c r="AA43" s="62" t="s">
        <v>51</v>
      </c>
      <c r="AB43" s="59">
        <v>525</v>
      </c>
      <c r="AC43" s="59">
        <v>675</v>
      </c>
      <c r="AD43" s="63">
        <f t="shared" si="0"/>
        <v>-150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187</v>
      </c>
      <c r="AC44" s="59">
        <v>193</v>
      </c>
      <c r="AD44" s="63">
        <f t="shared" si="0"/>
        <v>-6</v>
      </c>
      <c r="AE44" s="46">
        <f t="shared" si="1"/>
        <v>35</v>
      </c>
    </row>
    <row r="45" spans="27:31" ht="16.899999999999999" customHeight="1" x14ac:dyDescent="0.4">
      <c r="AA45" s="62" t="s">
        <v>39</v>
      </c>
      <c r="AB45" s="59">
        <v>143</v>
      </c>
      <c r="AC45" s="59">
        <v>151</v>
      </c>
      <c r="AD45" s="63">
        <f t="shared" si="0"/>
        <v>-8</v>
      </c>
      <c r="AE45" s="46">
        <f t="shared" si="1"/>
        <v>36</v>
      </c>
    </row>
    <row r="46" spans="27:31" ht="16.899999999999999" customHeight="1" x14ac:dyDescent="0.4">
      <c r="AA46" s="62" t="s">
        <v>44</v>
      </c>
      <c r="AB46" s="59">
        <v>91</v>
      </c>
      <c r="AC46" s="59">
        <v>106</v>
      </c>
      <c r="AD46" s="63">
        <f t="shared" si="0"/>
        <v>-15</v>
      </c>
      <c r="AE46" s="46">
        <f t="shared" si="1"/>
        <v>40</v>
      </c>
    </row>
    <row r="47" spans="27:31" ht="16.899999999999999" customHeight="1" x14ac:dyDescent="0.4">
      <c r="AA47" s="62" t="s">
        <v>5</v>
      </c>
      <c r="AB47" s="59">
        <v>57</v>
      </c>
      <c r="AC47" s="59">
        <v>67</v>
      </c>
      <c r="AD47" s="63">
        <f t="shared" si="0"/>
        <v>-10</v>
      </c>
      <c r="AE47" s="46">
        <f t="shared" si="1"/>
        <v>38</v>
      </c>
    </row>
    <row r="48" spans="27:31" ht="16.899999999999999" customHeight="1" x14ac:dyDescent="0.4">
      <c r="AA48" s="62" t="s">
        <v>24</v>
      </c>
      <c r="AB48" s="59">
        <v>130</v>
      </c>
      <c r="AC48" s="59">
        <v>166</v>
      </c>
      <c r="AD48" s="63">
        <f t="shared" si="0"/>
        <v>-36</v>
      </c>
      <c r="AE48" s="46">
        <f t="shared" si="1"/>
        <v>44</v>
      </c>
    </row>
    <row r="49" spans="4:32" ht="16.899999999999999" customHeight="1" thickBot="1" x14ac:dyDescent="0.45">
      <c r="AA49" s="65" t="s">
        <v>9</v>
      </c>
      <c r="AB49" s="75">
        <v>203</v>
      </c>
      <c r="AC49" s="76">
        <v>155</v>
      </c>
      <c r="AD49" s="73">
        <f t="shared" si="0"/>
        <v>48</v>
      </c>
      <c r="AE49" s="47">
        <f t="shared" si="1"/>
        <v>1</v>
      </c>
    </row>
    <row r="50" spans="4:32" ht="16.899999999999999" customHeight="1" thickTop="1" x14ac:dyDescent="0.4">
      <c r="AA50" s="67" t="s">
        <v>4</v>
      </c>
      <c r="AB50" s="77">
        <v>196</v>
      </c>
      <c r="AC50" s="77">
        <v>69</v>
      </c>
      <c r="AD50" s="74">
        <f t="shared" si="0"/>
        <v>127</v>
      </c>
      <c r="AE50" s="39"/>
    </row>
    <row r="51" spans="4:32" ht="16.899999999999999" customHeight="1" thickBot="1" x14ac:dyDescent="0.45">
      <c r="AA51" s="69" t="s">
        <v>50</v>
      </c>
      <c r="AB51" s="78">
        <v>55</v>
      </c>
      <c r="AC51" s="78">
        <v>27</v>
      </c>
      <c r="AD51" s="70">
        <f t="shared" si="0"/>
        <v>28</v>
      </c>
      <c r="AE51" s="39"/>
    </row>
    <row r="52" spans="4:32" ht="16.899999999999999" customHeight="1" thickBot="1" x14ac:dyDescent="0.45">
      <c r="AA52" s="71" t="s">
        <v>52</v>
      </c>
      <c r="AB52" s="79">
        <v>2606</v>
      </c>
      <c r="AC52" s="80">
        <v>2724</v>
      </c>
      <c r="AD52" s="72">
        <f t="shared" si="0"/>
        <v>-118</v>
      </c>
      <c r="AE52" s="39"/>
    </row>
    <row r="53" spans="4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2" x14ac:dyDescent="0.4">
      <c r="D55" s="11">
        <v>40559</v>
      </c>
      <c r="E55" s="11">
        <v>864</v>
      </c>
      <c r="F55" s="11">
        <v>96472</v>
      </c>
      <c r="G55" s="11">
        <v>45953</v>
      </c>
      <c r="H55" s="11">
        <v>50519</v>
      </c>
      <c r="I55" s="11">
        <v>481</v>
      </c>
      <c r="J55" s="11">
        <v>4946</v>
      </c>
      <c r="K55" s="11">
        <v>4348</v>
      </c>
      <c r="L55" s="11">
        <v>598</v>
      </c>
      <c r="M55" s="11">
        <v>870</v>
      </c>
      <c r="N55" s="11">
        <v>987</v>
      </c>
      <c r="O55" s="11">
        <v>-117</v>
      </c>
    </row>
    <row r="56" spans="4:32" s="48" customFormat="1" x14ac:dyDescent="0.4">
      <c r="X56" s="49"/>
      <c r="Y56" s="49"/>
      <c r="Z56" s="49"/>
      <c r="AA56" s="50"/>
      <c r="AB56" s="49"/>
      <c r="AC56" s="49"/>
      <c r="AD56" s="49"/>
      <c r="AE56" s="38"/>
      <c r="AF56" s="39"/>
    </row>
    <row r="57" spans="4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AE57" s="50"/>
    </row>
    <row r="58" spans="4:32" ht="14.25" x14ac:dyDescent="0.4">
      <c r="D58" s="98" t="s">
        <v>71</v>
      </c>
      <c r="E58" s="99"/>
      <c r="F58" s="100"/>
      <c r="G58" s="98" t="s">
        <v>72</v>
      </c>
      <c r="H58" s="99"/>
      <c r="I58" s="100"/>
      <c r="J58" s="98" t="s">
        <v>71</v>
      </c>
      <c r="K58" s="99"/>
      <c r="L58" s="100"/>
      <c r="M58" s="98" t="s">
        <v>72</v>
      </c>
      <c r="N58" s="99"/>
      <c r="O58" s="100"/>
      <c r="P58" s="94"/>
      <c r="Q58" s="95"/>
    </row>
    <row r="59" spans="4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2" x14ac:dyDescent="0.4">
      <c r="D60" s="37">
        <v>2340</v>
      </c>
      <c r="E60" s="37">
        <v>2606</v>
      </c>
      <c r="F60" s="37">
        <v>4946</v>
      </c>
      <c r="G60" s="37">
        <v>37</v>
      </c>
      <c r="H60" s="37">
        <v>204</v>
      </c>
      <c r="I60" s="37">
        <v>241</v>
      </c>
      <c r="J60" s="37">
        <v>1624</v>
      </c>
      <c r="K60" s="37">
        <v>2724</v>
      </c>
      <c r="L60" s="37">
        <v>4348</v>
      </c>
      <c r="M60" s="37">
        <v>10</v>
      </c>
      <c r="N60" s="37">
        <v>72</v>
      </c>
      <c r="O60" s="37">
        <v>82</v>
      </c>
      <c r="P60" s="37">
        <v>870</v>
      </c>
      <c r="Q60" s="37">
        <v>987</v>
      </c>
    </row>
    <row r="61" spans="4:32" s="48" customFormat="1" x14ac:dyDescent="0.4">
      <c r="X61" s="49"/>
      <c r="Y61" s="49"/>
      <c r="Z61" s="49"/>
      <c r="AA61" s="50"/>
      <c r="AB61" s="49"/>
      <c r="AC61" s="49"/>
      <c r="AD61" s="49"/>
      <c r="AE61" s="38"/>
      <c r="AF61" s="39"/>
    </row>
    <row r="62" spans="4:32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2" s="9" customFormat="1" ht="26.1" customHeight="1" x14ac:dyDescent="0.4">
      <c r="D63" s="14" t="s">
        <v>91</v>
      </c>
      <c r="E63" s="6">
        <v>642</v>
      </c>
      <c r="F63" s="6">
        <v>422</v>
      </c>
      <c r="G63" s="6">
        <v>85</v>
      </c>
      <c r="H63" s="6">
        <v>559</v>
      </c>
      <c r="I63" s="29"/>
      <c r="J63" s="6">
        <v>33</v>
      </c>
      <c r="K63" s="6">
        <v>15</v>
      </c>
      <c r="L63" s="6">
        <v>71</v>
      </c>
      <c r="M63" s="6">
        <v>43</v>
      </c>
      <c r="N63" s="6">
        <v>51</v>
      </c>
      <c r="O63" s="6">
        <v>30</v>
      </c>
      <c r="P63" s="6">
        <v>53</v>
      </c>
      <c r="Q63" s="6">
        <v>42</v>
      </c>
      <c r="R63" s="7">
        <v>105</v>
      </c>
      <c r="S63" s="6">
        <v>142</v>
      </c>
      <c r="T63" s="6">
        <v>11</v>
      </c>
      <c r="U63" s="6">
        <v>36</v>
      </c>
      <c r="V63" s="6"/>
      <c r="W63" s="6">
        <v>2340</v>
      </c>
      <c r="X63" s="49"/>
      <c r="Y63" s="49"/>
      <c r="Z63" s="39"/>
      <c r="AA63" s="38"/>
      <c r="AB63" s="39"/>
      <c r="AC63" s="39"/>
      <c r="AD63" s="39"/>
      <c r="AE63" s="5"/>
    </row>
    <row r="64" spans="4:32" s="9" customFormat="1" ht="26.1" customHeight="1" x14ac:dyDescent="0.4">
      <c r="D64" s="14" t="s">
        <v>92</v>
      </c>
      <c r="E64" s="6">
        <v>430</v>
      </c>
      <c r="F64" s="6">
        <v>292</v>
      </c>
      <c r="G64" s="6">
        <v>59</v>
      </c>
      <c r="H64" s="6">
        <v>395</v>
      </c>
      <c r="I64" s="29"/>
      <c r="J64" s="6">
        <v>21</v>
      </c>
      <c r="K64" s="6">
        <v>12</v>
      </c>
      <c r="L64" s="6">
        <v>50</v>
      </c>
      <c r="M64" s="6">
        <v>18</v>
      </c>
      <c r="N64" s="6">
        <v>39</v>
      </c>
      <c r="O64" s="6">
        <v>28</v>
      </c>
      <c r="P64" s="6">
        <v>50</v>
      </c>
      <c r="Q64" s="6">
        <v>36</v>
      </c>
      <c r="R64" s="7">
        <v>80</v>
      </c>
      <c r="S64" s="6">
        <v>83</v>
      </c>
      <c r="T64" s="6">
        <v>16</v>
      </c>
      <c r="U64" s="6">
        <v>15</v>
      </c>
      <c r="V64" s="6"/>
      <c r="W64" s="6">
        <v>1624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212</v>
      </c>
      <c r="F65" s="11">
        <f>IF(AND(F63="",F64=""),"",F63-F64)</f>
        <v>130</v>
      </c>
      <c r="G65" s="11">
        <f t="shared" ref="G65:W65" si="2">IF(AND(G63="",G64=""),"",G63-G64)</f>
        <v>26</v>
      </c>
      <c r="H65" s="11">
        <f t="shared" si="2"/>
        <v>164</v>
      </c>
      <c r="I65" s="29" t="str">
        <f t="shared" si="2"/>
        <v/>
      </c>
      <c r="J65" s="11">
        <f t="shared" si="2"/>
        <v>12</v>
      </c>
      <c r="K65" s="11">
        <f t="shared" si="2"/>
        <v>3</v>
      </c>
      <c r="L65" s="11">
        <f t="shared" si="2"/>
        <v>21</v>
      </c>
      <c r="M65" s="11">
        <f t="shared" si="2"/>
        <v>25</v>
      </c>
      <c r="N65" s="11">
        <f t="shared" si="2"/>
        <v>12</v>
      </c>
      <c r="O65" s="11">
        <f t="shared" si="2"/>
        <v>2</v>
      </c>
      <c r="P65" s="11">
        <f t="shared" si="2"/>
        <v>3</v>
      </c>
      <c r="Q65" s="11">
        <f t="shared" si="2"/>
        <v>6</v>
      </c>
      <c r="R65" s="11">
        <f t="shared" si="2"/>
        <v>25</v>
      </c>
      <c r="S65" s="11">
        <f t="shared" si="2"/>
        <v>59</v>
      </c>
      <c r="T65" s="11">
        <f t="shared" si="2"/>
        <v>-5</v>
      </c>
      <c r="U65" s="11">
        <f t="shared" si="2"/>
        <v>21</v>
      </c>
      <c r="V65" s="11" t="str">
        <f t="shared" si="2"/>
        <v/>
      </c>
      <c r="W65" s="11">
        <f t="shared" si="2"/>
        <v>716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AE66" s="5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  <pageSetUpPr fitToPage="1"/>
  </sheetPr>
  <dimension ref="D2:AE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</v>
      </c>
      <c r="AC4" s="59">
        <v>2</v>
      </c>
      <c r="AD4" s="61">
        <f>AB4-AC4</f>
        <v>0</v>
      </c>
      <c r="AE4" s="45">
        <f>RANK(AD4,$AD$4:$AD$49)</f>
        <v>15</v>
      </c>
    </row>
    <row r="5" spans="27:31" ht="16.899999999999999" customHeight="1" x14ac:dyDescent="0.4">
      <c r="AA5" s="62" t="s">
        <v>21</v>
      </c>
      <c r="AB5" s="59">
        <v>2</v>
      </c>
      <c r="AC5" s="59"/>
      <c r="AD5" s="63">
        <f t="shared" ref="AD5:AD52" si="0">AB5-AC5</f>
        <v>2</v>
      </c>
      <c r="AE5" s="46">
        <f t="shared" ref="AE5:AE49" si="1">RANK(AD5,$AD$4:$AD$49)</f>
        <v>8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15</v>
      </c>
    </row>
    <row r="7" spans="27:31" ht="16.899999999999999" customHeight="1" x14ac:dyDescent="0.4">
      <c r="AA7" s="62" t="s">
        <v>11</v>
      </c>
      <c r="AB7" s="59"/>
      <c r="AC7" s="59"/>
      <c r="AD7" s="63">
        <f t="shared" si="0"/>
        <v>0</v>
      </c>
      <c r="AE7" s="46">
        <f t="shared" si="1"/>
        <v>15</v>
      </c>
    </row>
    <row r="8" spans="27:31" ht="16.899999999999999" customHeight="1" x14ac:dyDescent="0.4">
      <c r="AA8" s="62" t="s">
        <v>12</v>
      </c>
      <c r="AB8" s="59">
        <v>1</v>
      </c>
      <c r="AC8" s="59"/>
      <c r="AD8" s="63">
        <f t="shared" si="0"/>
        <v>1</v>
      </c>
      <c r="AE8" s="46">
        <f t="shared" si="1"/>
        <v>9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15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28</v>
      </c>
    </row>
    <row r="11" spans="27:31" ht="16.899999999999999" customHeight="1" x14ac:dyDescent="0.4">
      <c r="AA11" s="62" t="s">
        <v>31</v>
      </c>
      <c r="AB11" s="59">
        <v>1</v>
      </c>
      <c r="AC11" s="59">
        <v>4</v>
      </c>
      <c r="AD11" s="63">
        <f t="shared" si="0"/>
        <v>-3</v>
      </c>
      <c r="AE11" s="46">
        <f t="shared" si="1"/>
        <v>35</v>
      </c>
    </row>
    <row r="12" spans="27:31" ht="16.899999999999999" customHeight="1" x14ac:dyDescent="0.4">
      <c r="AA12" s="62" t="s">
        <v>30</v>
      </c>
      <c r="AB12" s="59">
        <v>1</v>
      </c>
      <c r="AC12" s="59">
        <v>1</v>
      </c>
      <c r="AD12" s="63">
        <f t="shared" si="0"/>
        <v>0</v>
      </c>
      <c r="AE12" s="46">
        <f t="shared" si="1"/>
        <v>15</v>
      </c>
    </row>
    <row r="13" spans="27:31" ht="16.899999999999999" customHeight="1" x14ac:dyDescent="0.4">
      <c r="AA13" s="62" t="s">
        <v>33</v>
      </c>
      <c r="AB13" s="59">
        <v>5</v>
      </c>
      <c r="AC13" s="59">
        <v>1</v>
      </c>
      <c r="AD13" s="63">
        <f t="shared" si="0"/>
        <v>4</v>
      </c>
      <c r="AE13" s="46">
        <f t="shared" si="1"/>
        <v>3</v>
      </c>
    </row>
    <row r="14" spans="27:31" ht="16.899999999999999" customHeight="1" x14ac:dyDescent="0.4">
      <c r="AA14" s="62" t="s">
        <v>42</v>
      </c>
      <c r="AB14" s="59">
        <v>4</v>
      </c>
      <c r="AC14" s="59">
        <v>11</v>
      </c>
      <c r="AD14" s="63">
        <f t="shared" si="0"/>
        <v>-7</v>
      </c>
      <c r="AE14" s="46">
        <f t="shared" si="1"/>
        <v>44</v>
      </c>
    </row>
    <row r="15" spans="27:31" ht="16.899999999999999" customHeight="1" x14ac:dyDescent="0.4">
      <c r="AA15" s="62" t="s">
        <v>43</v>
      </c>
      <c r="AB15" s="59">
        <v>6</v>
      </c>
      <c r="AC15" s="59">
        <v>9</v>
      </c>
      <c r="AD15" s="63">
        <f t="shared" si="0"/>
        <v>-3</v>
      </c>
      <c r="AE15" s="46">
        <f t="shared" si="1"/>
        <v>35</v>
      </c>
    </row>
    <row r="16" spans="27:31" ht="16.899999999999999" customHeight="1" x14ac:dyDescent="0.4">
      <c r="AA16" s="62" t="s">
        <v>49</v>
      </c>
      <c r="AB16" s="59">
        <v>16</v>
      </c>
      <c r="AC16" s="59">
        <v>15</v>
      </c>
      <c r="AD16" s="64">
        <f t="shared" si="0"/>
        <v>1</v>
      </c>
      <c r="AE16" s="46">
        <f t="shared" si="1"/>
        <v>9</v>
      </c>
    </row>
    <row r="17" spans="27:31" ht="16.899999999999999" customHeight="1" x14ac:dyDescent="0.4">
      <c r="AA17" s="62" t="s">
        <v>48</v>
      </c>
      <c r="AB17" s="59">
        <v>11</v>
      </c>
      <c r="AC17" s="59">
        <v>18</v>
      </c>
      <c r="AD17" s="63">
        <f t="shared" si="0"/>
        <v>-7</v>
      </c>
      <c r="AE17" s="46">
        <f t="shared" si="1"/>
        <v>44</v>
      </c>
    </row>
    <row r="18" spans="27:31" ht="16.899999999999999" customHeight="1" x14ac:dyDescent="0.4">
      <c r="AA18" s="62" t="s">
        <v>6</v>
      </c>
      <c r="AB18" s="59">
        <v>2</v>
      </c>
      <c r="AC18" s="59">
        <v>5</v>
      </c>
      <c r="AD18" s="63">
        <f t="shared" si="0"/>
        <v>-3</v>
      </c>
      <c r="AE18" s="46">
        <f t="shared" si="1"/>
        <v>35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15</v>
      </c>
    </row>
    <row r="20" spans="27:31" ht="16.899999999999999" customHeight="1" x14ac:dyDescent="0.4">
      <c r="AA20" s="62" t="s">
        <v>8</v>
      </c>
      <c r="AB20" s="59">
        <v>1</v>
      </c>
      <c r="AC20" s="59">
        <v>1</v>
      </c>
      <c r="AD20" s="63">
        <f t="shared" si="0"/>
        <v>0</v>
      </c>
      <c r="AE20" s="46">
        <f t="shared" si="1"/>
        <v>15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15</v>
      </c>
    </row>
    <row r="22" spans="27:31" ht="16.899999999999999" customHeight="1" x14ac:dyDescent="0.4">
      <c r="AA22" s="62" t="s">
        <v>13</v>
      </c>
      <c r="AB22" s="59">
        <v>1</v>
      </c>
      <c r="AC22" s="59">
        <v>1</v>
      </c>
      <c r="AD22" s="63">
        <f t="shared" si="0"/>
        <v>0</v>
      </c>
      <c r="AE22" s="46">
        <f t="shared" si="1"/>
        <v>15</v>
      </c>
    </row>
    <row r="23" spans="27:31" ht="16.899999999999999" customHeight="1" x14ac:dyDescent="0.4">
      <c r="AA23" s="62" t="s">
        <v>32</v>
      </c>
      <c r="AB23" s="59">
        <v>1</v>
      </c>
      <c r="AC23" s="59"/>
      <c r="AD23" s="63">
        <f t="shared" si="0"/>
        <v>1</v>
      </c>
      <c r="AE23" s="46">
        <f t="shared" si="1"/>
        <v>9</v>
      </c>
    </row>
    <row r="24" spans="27:31" ht="16.899999999999999" customHeight="1" x14ac:dyDescent="0.4">
      <c r="AA24" s="62" t="s">
        <v>19</v>
      </c>
      <c r="AB24" s="59">
        <v>2</v>
      </c>
      <c r="AC24" s="59">
        <v>3</v>
      </c>
      <c r="AD24" s="63">
        <f t="shared" si="0"/>
        <v>-1</v>
      </c>
      <c r="AE24" s="46">
        <f t="shared" si="1"/>
        <v>28</v>
      </c>
    </row>
    <row r="25" spans="27:31" ht="16.899999999999999" customHeight="1" x14ac:dyDescent="0.4">
      <c r="AA25" s="62" t="s">
        <v>14</v>
      </c>
      <c r="AB25" s="59">
        <v>8</v>
      </c>
      <c r="AC25" s="59">
        <v>5</v>
      </c>
      <c r="AD25" s="63">
        <f t="shared" si="0"/>
        <v>3</v>
      </c>
      <c r="AE25" s="46">
        <f t="shared" si="1"/>
        <v>5</v>
      </c>
    </row>
    <row r="26" spans="27:31" ht="16.899999999999999" customHeight="1" x14ac:dyDescent="0.4">
      <c r="AA26" s="62" t="s">
        <v>45</v>
      </c>
      <c r="AB26" s="59">
        <v>16</v>
      </c>
      <c r="AC26" s="59">
        <v>10</v>
      </c>
      <c r="AD26" s="63">
        <f t="shared" si="0"/>
        <v>6</v>
      </c>
      <c r="AE26" s="46">
        <f t="shared" si="1"/>
        <v>2</v>
      </c>
    </row>
    <row r="27" spans="27:31" ht="16.899999999999999" customHeight="1" x14ac:dyDescent="0.4">
      <c r="AA27" s="62" t="s">
        <v>37</v>
      </c>
      <c r="AB27" s="59">
        <v>2</v>
      </c>
      <c r="AC27" s="59">
        <v>2</v>
      </c>
      <c r="AD27" s="63">
        <f t="shared" si="0"/>
        <v>0</v>
      </c>
      <c r="AE27" s="46">
        <f t="shared" si="1"/>
        <v>15</v>
      </c>
    </row>
    <row r="28" spans="27:31" ht="16.899999999999999" customHeight="1" x14ac:dyDescent="0.4">
      <c r="AA28" s="62" t="s">
        <v>35</v>
      </c>
      <c r="AB28" s="59">
        <v>4</v>
      </c>
      <c r="AC28" s="59">
        <v>3</v>
      </c>
      <c r="AD28" s="63">
        <f t="shared" si="0"/>
        <v>1</v>
      </c>
      <c r="AE28" s="46">
        <f t="shared" si="1"/>
        <v>9</v>
      </c>
    </row>
    <row r="29" spans="27:31" ht="16.899999999999999" customHeight="1" x14ac:dyDescent="0.4">
      <c r="AA29" s="62" t="s">
        <v>16</v>
      </c>
      <c r="AB29" s="59">
        <v>5</v>
      </c>
      <c r="AC29" s="59">
        <v>6</v>
      </c>
      <c r="AD29" s="63">
        <f t="shared" si="0"/>
        <v>-1</v>
      </c>
      <c r="AE29" s="46">
        <f t="shared" si="1"/>
        <v>28</v>
      </c>
    </row>
    <row r="30" spans="27:31" ht="16.899999999999999" customHeight="1" x14ac:dyDescent="0.4">
      <c r="AA30" s="62" t="s">
        <v>40</v>
      </c>
      <c r="AB30" s="59">
        <v>20</v>
      </c>
      <c r="AC30" s="59">
        <v>24</v>
      </c>
      <c r="AD30" s="63">
        <f t="shared" si="0"/>
        <v>-4</v>
      </c>
      <c r="AE30" s="46">
        <f t="shared" si="1"/>
        <v>39</v>
      </c>
    </row>
    <row r="31" spans="27:31" ht="16.899999999999999" customHeight="1" x14ac:dyDescent="0.4">
      <c r="AA31" s="62" t="s">
        <v>47</v>
      </c>
      <c r="AB31" s="59">
        <v>6</v>
      </c>
      <c r="AC31" s="59">
        <v>10</v>
      </c>
      <c r="AD31" s="63">
        <f t="shared" si="0"/>
        <v>-4</v>
      </c>
      <c r="AE31" s="46">
        <f t="shared" si="1"/>
        <v>39</v>
      </c>
    </row>
    <row r="32" spans="27:31" ht="16.899999999999999" customHeight="1" x14ac:dyDescent="0.4">
      <c r="AA32" s="62" t="s">
        <v>29</v>
      </c>
      <c r="AB32" s="59">
        <v>1</v>
      </c>
      <c r="AC32" s="59"/>
      <c r="AD32" s="63">
        <f t="shared" si="0"/>
        <v>1</v>
      </c>
      <c r="AE32" s="46">
        <f t="shared" si="1"/>
        <v>9</v>
      </c>
    </row>
    <row r="33" spans="27:31" ht="16.899999999999999" customHeight="1" x14ac:dyDescent="0.4">
      <c r="AA33" s="62" t="s">
        <v>17</v>
      </c>
      <c r="AB33" s="59">
        <v>1</v>
      </c>
      <c r="AC33" s="59">
        <v>1</v>
      </c>
      <c r="AD33" s="63">
        <f t="shared" si="0"/>
        <v>0</v>
      </c>
      <c r="AE33" s="46">
        <f t="shared" si="1"/>
        <v>15</v>
      </c>
    </row>
    <row r="34" spans="27:31" ht="16.899999999999999" customHeight="1" x14ac:dyDescent="0.4">
      <c r="AA34" s="62" t="s">
        <v>10</v>
      </c>
      <c r="AB34" s="59">
        <v>4</v>
      </c>
      <c r="AC34" s="59">
        <v>1</v>
      </c>
      <c r="AD34" s="64">
        <f t="shared" si="0"/>
        <v>3</v>
      </c>
      <c r="AE34" s="46">
        <f t="shared" si="1"/>
        <v>5</v>
      </c>
    </row>
    <row r="35" spans="27:31" ht="16.899999999999999" customHeight="1" x14ac:dyDescent="0.4">
      <c r="AA35" s="62" t="s">
        <v>25</v>
      </c>
      <c r="AB35" s="59"/>
      <c r="AC35" s="59">
        <v>2</v>
      </c>
      <c r="AD35" s="63">
        <f t="shared" si="0"/>
        <v>-2</v>
      </c>
      <c r="AE35" s="46">
        <f t="shared" si="1"/>
        <v>33</v>
      </c>
    </row>
    <row r="36" spans="27:31" ht="16.899999999999999" customHeight="1" x14ac:dyDescent="0.4">
      <c r="AA36" s="62" t="s">
        <v>38</v>
      </c>
      <c r="AB36" s="59">
        <v>1</v>
      </c>
      <c r="AC36" s="59">
        <v>7</v>
      </c>
      <c r="AD36" s="63">
        <f t="shared" si="0"/>
        <v>-6</v>
      </c>
      <c r="AE36" s="46">
        <f t="shared" si="1"/>
        <v>43</v>
      </c>
    </row>
    <row r="37" spans="27:31" ht="16.899999999999999" customHeight="1" x14ac:dyDescent="0.4">
      <c r="AA37" s="62" t="s">
        <v>41</v>
      </c>
      <c r="AB37" s="59">
        <v>6</v>
      </c>
      <c r="AC37" s="59">
        <v>5</v>
      </c>
      <c r="AD37" s="63">
        <f t="shared" si="0"/>
        <v>1</v>
      </c>
      <c r="AE37" s="46">
        <f t="shared" si="1"/>
        <v>9</v>
      </c>
    </row>
    <row r="38" spans="27:31" ht="16.899999999999999" customHeight="1" x14ac:dyDescent="0.4">
      <c r="AA38" s="62" t="s">
        <v>34</v>
      </c>
      <c r="AB38" s="59">
        <v>7</v>
      </c>
      <c r="AC38" s="59">
        <v>4</v>
      </c>
      <c r="AD38" s="63">
        <f t="shared" si="0"/>
        <v>3</v>
      </c>
      <c r="AE38" s="46">
        <f t="shared" si="1"/>
        <v>5</v>
      </c>
    </row>
    <row r="39" spans="27:31" ht="16.899999999999999" customHeight="1" x14ac:dyDescent="0.4">
      <c r="AA39" s="62" t="s">
        <v>20</v>
      </c>
      <c r="AB39" s="59"/>
      <c r="AC39" s="59">
        <v>1</v>
      </c>
      <c r="AD39" s="63">
        <f t="shared" si="0"/>
        <v>-1</v>
      </c>
      <c r="AE39" s="46">
        <f t="shared" si="1"/>
        <v>28</v>
      </c>
    </row>
    <row r="40" spans="27:31" ht="16.899999999999999" customHeight="1" x14ac:dyDescent="0.4">
      <c r="AA40" s="62" t="s">
        <v>26</v>
      </c>
      <c r="AB40" s="59">
        <v>1</v>
      </c>
      <c r="AC40" s="59">
        <v>1</v>
      </c>
      <c r="AD40" s="63">
        <f t="shared" si="0"/>
        <v>0</v>
      </c>
      <c r="AE40" s="46">
        <f t="shared" si="1"/>
        <v>15</v>
      </c>
    </row>
    <row r="41" spans="27:31" ht="16.899999999999999" customHeight="1" x14ac:dyDescent="0.4">
      <c r="AA41" s="62" t="s">
        <v>27</v>
      </c>
      <c r="AB41" s="59">
        <v>1</v>
      </c>
      <c r="AC41" s="59">
        <v>1</v>
      </c>
      <c r="AD41" s="63">
        <f t="shared" si="0"/>
        <v>0</v>
      </c>
      <c r="AE41" s="46">
        <f t="shared" si="1"/>
        <v>15</v>
      </c>
    </row>
    <row r="42" spans="27:31" ht="16.899999999999999" customHeight="1" x14ac:dyDescent="0.4">
      <c r="AA42" s="62" t="s">
        <v>15</v>
      </c>
      <c r="AB42" s="59">
        <v>21</v>
      </c>
      <c r="AC42" s="59">
        <v>7</v>
      </c>
      <c r="AD42" s="63">
        <f t="shared" si="0"/>
        <v>14</v>
      </c>
      <c r="AE42" s="46">
        <f t="shared" si="1"/>
        <v>1</v>
      </c>
    </row>
    <row r="43" spans="27:31" ht="16.899999999999999" customHeight="1" x14ac:dyDescent="0.4">
      <c r="AA43" s="62" t="s">
        <v>51</v>
      </c>
      <c r="AB43" s="59">
        <v>115</v>
      </c>
      <c r="AC43" s="59">
        <v>157</v>
      </c>
      <c r="AD43" s="63">
        <f t="shared" si="0"/>
        <v>-42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38</v>
      </c>
      <c r="AC44" s="59">
        <v>34</v>
      </c>
      <c r="AD44" s="63">
        <f t="shared" si="0"/>
        <v>4</v>
      </c>
      <c r="AE44" s="46">
        <f t="shared" si="1"/>
        <v>3</v>
      </c>
    </row>
    <row r="45" spans="27:31" ht="16.899999999999999" customHeight="1" x14ac:dyDescent="0.4">
      <c r="AA45" s="62" t="s">
        <v>39</v>
      </c>
      <c r="AB45" s="59">
        <v>6</v>
      </c>
      <c r="AC45" s="59">
        <v>9</v>
      </c>
      <c r="AD45" s="63">
        <f t="shared" si="0"/>
        <v>-3</v>
      </c>
      <c r="AE45" s="46">
        <f t="shared" si="1"/>
        <v>35</v>
      </c>
    </row>
    <row r="46" spans="27:31" ht="16.899999999999999" customHeight="1" x14ac:dyDescent="0.4">
      <c r="AA46" s="62" t="s">
        <v>44</v>
      </c>
      <c r="AB46" s="59">
        <v>3</v>
      </c>
      <c r="AC46" s="59">
        <v>7</v>
      </c>
      <c r="AD46" s="63">
        <f t="shared" si="0"/>
        <v>-4</v>
      </c>
      <c r="AE46" s="46">
        <f t="shared" si="1"/>
        <v>39</v>
      </c>
    </row>
    <row r="47" spans="27:31" ht="16.899999999999999" customHeight="1" x14ac:dyDescent="0.4">
      <c r="AA47" s="62" t="s">
        <v>5</v>
      </c>
      <c r="AB47" s="59">
        <v>1</v>
      </c>
      <c r="AC47" s="59">
        <v>3</v>
      </c>
      <c r="AD47" s="63">
        <f t="shared" si="0"/>
        <v>-2</v>
      </c>
      <c r="AE47" s="46">
        <f t="shared" si="1"/>
        <v>33</v>
      </c>
    </row>
    <row r="48" spans="27:31" ht="16.899999999999999" customHeight="1" x14ac:dyDescent="0.4">
      <c r="AA48" s="62" t="s">
        <v>24</v>
      </c>
      <c r="AB48" s="59">
        <v>5</v>
      </c>
      <c r="AC48" s="59">
        <v>6</v>
      </c>
      <c r="AD48" s="63">
        <f t="shared" si="0"/>
        <v>-1</v>
      </c>
      <c r="AE48" s="46">
        <f t="shared" si="1"/>
        <v>28</v>
      </c>
    </row>
    <row r="49" spans="4:31" ht="16.899999999999999" customHeight="1" thickBot="1" x14ac:dyDescent="0.45">
      <c r="AA49" s="65" t="s">
        <v>9</v>
      </c>
      <c r="AB49" s="75">
        <v>2</v>
      </c>
      <c r="AC49" s="76">
        <v>6</v>
      </c>
      <c r="AD49" s="73">
        <f t="shared" si="0"/>
        <v>-4</v>
      </c>
      <c r="AE49" s="47">
        <f t="shared" si="1"/>
        <v>39</v>
      </c>
    </row>
    <row r="50" spans="4:31" ht="16.899999999999999" customHeight="1" thickTop="1" x14ac:dyDescent="0.4">
      <c r="AA50" s="67" t="s">
        <v>4</v>
      </c>
      <c r="AB50" s="77">
        <v>95</v>
      </c>
      <c r="AC50" s="77">
        <v>58</v>
      </c>
      <c r="AD50" s="74">
        <f t="shared" si="0"/>
        <v>37</v>
      </c>
      <c r="AE50" s="39"/>
    </row>
    <row r="51" spans="4:31" ht="16.899999999999999" customHeight="1" thickBot="1" x14ac:dyDescent="0.45">
      <c r="AA51" s="69" t="s">
        <v>50</v>
      </c>
      <c r="AB51" s="78">
        <v>11</v>
      </c>
      <c r="AC51" s="78">
        <v>12</v>
      </c>
      <c r="AD51" s="70">
        <f t="shared" si="0"/>
        <v>-1</v>
      </c>
      <c r="AE51" s="39"/>
    </row>
    <row r="52" spans="4:31" ht="16.899999999999999" customHeight="1" thickBot="1" x14ac:dyDescent="0.45">
      <c r="AA52" s="71" t="s">
        <v>52</v>
      </c>
      <c r="AB52" s="79">
        <v>436</v>
      </c>
      <c r="AC52" s="80">
        <v>454</v>
      </c>
      <c r="AD52" s="72">
        <f t="shared" si="0"/>
        <v>-18</v>
      </c>
      <c r="AE52" s="39"/>
    </row>
    <row r="53" spans="4:31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  <c r="Z53" s="38"/>
      <c r="AA53" s="39"/>
      <c r="AD53" s="38"/>
      <c r="AE53" s="39"/>
    </row>
    <row r="54" spans="4:31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  <c r="Z54" s="38"/>
      <c r="AA54" s="39"/>
      <c r="AD54" s="38"/>
      <c r="AE54" s="39"/>
    </row>
    <row r="55" spans="4:31" x14ac:dyDescent="0.4">
      <c r="D55" s="11">
        <v>11830</v>
      </c>
      <c r="E55" s="11">
        <v>-65</v>
      </c>
      <c r="F55" s="11">
        <v>28129</v>
      </c>
      <c r="G55" s="11">
        <v>13244</v>
      </c>
      <c r="H55" s="11">
        <v>14885</v>
      </c>
      <c r="I55" s="11">
        <v>-615</v>
      </c>
      <c r="J55" s="11">
        <v>758</v>
      </c>
      <c r="K55" s="11">
        <v>917</v>
      </c>
      <c r="L55" s="11">
        <v>-159</v>
      </c>
      <c r="M55" s="11">
        <v>163</v>
      </c>
      <c r="N55" s="11">
        <v>619</v>
      </c>
      <c r="O55" s="11">
        <v>-456</v>
      </c>
    </row>
    <row r="56" spans="4:31" s="48" customFormat="1" x14ac:dyDescent="0.4">
      <c r="X56" s="49"/>
      <c r="Y56" s="49"/>
      <c r="Z56" s="49"/>
      <c r="AA56" s="50"/>
      <c r="AB56" s="49"/>
      <c r="AC56" s="49"/>
      <c r="AD56" s="49"/>
      <c r="AE56" s="38"/>
    </row>
    <row r="57" spans="4:31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AE57" s="50"/>
    </row>
    <row r="58" spans="4:31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</row>
    <row r="59" spans="4:31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4" t="s">
        <v>69</v>
      </c>
      <c r="Q59" s="34" t="s">
        <v>70</v>
      </c>
    </row>
    <row r="60" spans="4:31" x14ac:dyDescent="0.4">
      <c r="D60" s="37">
        <v>322</v>
      </c>
      <c r="E60" s="37">
        <v>436</v>
      </c>
      <c r="F60" s="37">
        <v>758</v>
      </c>
      <c r="G60" s="37">
        <v>11</v>
      </c>
      <c r="H60" s="37">
        <v>129</v>
      </c>
      <c r="I60" s="37">
        <v>140</v>
      </c>
      <c r="J60" s="37">
        <v>463</v>
      </c>
      <c r="K60" s="37">
        <v>454</v>
      </c>
      <c r="L60" s="37">
        <v>917</v>
      </c>
      <c r="M60" s="37">
        <v>6</v>
      </c>
      <c r="N60" s="37">
        <v>81</v>
      </c>
      <c r="O60" s="37">
        <v>87</v>
      </c>
      <c r="P60" s="37">
        <v>163</v>
      </c>
      <c r="Q60" s="37">
        <v>619</v>
      </c>
    </row>
    <row r="61" spans="4:31" s="48" customFormat="1" x14ac:dyDescent="0.4">
      <c r="X61" s="49"/>
      <c r="Y61" s="49"/>
      <c r="Z61" s="49"/>
      <c r="AA61" s="50"/>
      <c r="AB61" s="49"/>
      <c r="AC61" s="49"/>
      <c r="AD61" s="49"/>
      <c r="AE61" s="38"/>
    </row>
    <row r="62" spans="4:31" s="5" customFormat="1" ht="26.1" customHeight="1" x14ac:dyDescent="0.4"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AE62" s="50"/>
    </row>
    <row r="63" spans="4:31" s="9" customFormat="1" ht="26.1" customHeight="1" x14ac:dyDescent="0.4">
      <c r="D63" s="14" t="s">
        <v>91</v>
      </c>
      <c r="E63" s="6">
        <v>77</v>
      </c>
      <c r="F63" s="6">
        <v>103</v>
      </c>
      <c r="G63" s="6">
        <v>3</v>
      </c>
      <c r="H63" s="6">
        <v>24</v>
      </c>
      <c r="I63" s="6">
        <v>19</v>
      </c>
      <c r="J63" s="29"/>
      <c r="K63" s="6">
        <v>18</v>
      </c>
      <c r="L63" s="6">
        <v>15</v>
      </c>
      <c r="M63" s="6">
        <v>2</v>
      </c>
      <c r="N63" s="6">
        <v>4</v>
      </c>
      <c r="O63" s="6">
        <v>1</v>
      </c>
      <c r="P63" s="6">
        <v>8</v>
      </c>
      <c r="Q63" s="6">
        <v>3</v>
      </c>
      <c r="R63" s="7">
        <v>9</v>
      </c>
      <c r="S63" s="6">
        <v>15</v>
      </c>
      <c r="T63" s="6">
        <v>17</v>
      </c>
      <c r="U63" s="6">
        <v>4</v>
      </c>
      <c r="V63" s="6"/>
      <c r="W63" s="6">
        <v>322</v>
      </c>
      <c r="X63" s="49"/>
      <c r="Y63" s="49"/>
      <c r="Z63" s="39"/>
      <c r="AA63" s="38"/>
      <c r="AB63" s="39"/>
      <c r="AC63" s="39"/>
      <c r="AD63" s="39"/>
      <c r="AE63" s="5"/>
    </row>
    <row r="64" spans="4:31" s="9" customFormat="1" ht="26.1" customHeight="1" x14ac:dyDescent="0.4">
      <c r="D64" s="14" t="s">
        <v>92</v>
      </c>
      <c r="E64" s="6">
        <v>80</v>
      </c>
      <c r="F64" s="6">
        <v>200</v>
      </c>
      <c r="G64" s="6">
        <v>6</v>
      </c>
      <c r="H64" s="6">
        <v>32</v>
      </c>
      <c r="I64" s="6">
        <v>33</v>
      </c>
      <c r="J64" s="29"/>
      <c r="K64" s="6">
        <v>34</v>
      </c>
      <c r="L64" s="6">
        <v>8</v>
      </c>
      <c r="M64" s="6"/>
      <c r="N64" s="6">
        <v>4</v>
      </c>
      <c r="O64" s="6">
        <v>6</v>
      </c>
      <c r="P64" s="6">
        <v>3</v>
      </c>
      <c r="Q64" s="6">
        <v>1</v>
      </c>
      <c r="R64" s="7">
        <v>8</v>
      </c>
      <c r="S64" s="6">
        <v>4</v>
      </c>
      <c r="T64" s="6">
        <v>42</v>
      </c>
      <c r="U64" s="6">
        <v>2</v>
      </c>
      <c r="V64" s="6"/>
      <c r="W64" s="6">
        <v>463</v>
      </c>
      <c r="X64" s="49"/>
      <c r="Y64" s="49"/>
      <c r="Z64" s="39"/>
      <c r="AA64" s="38"/>
      <c r="AB64" s="39"/>
      <c r="AC64" s="39"/>
      <c r="AD64" s="39"/>
      <c r="AE64" s="38"/>
    </row>
    <row r="65" spans="4:31" s="13" customFormat="1" ht="26.1" customHeight="1" x14ac:dyDescent="0.4">
      <c r="D65" s="10" t="s">
        <v>93</v>
      </c>
      <c r="E65" s="11">
        <f>IF(AND(E63="",E64=""),"",E63-E64)</f>
        <v>-3</v>
      </c>
      <c r="F65" s="11">
        <f>IF(AND(F63="",F64=""),"",F63-F64)</f>
        <v>-97</v>
      </c>
      <c r="G65" s="11">
        <f t="shared" ref="G65:W65" si="2">IF(AND(G63="",G64=""),"",G63-G64)</f>
        <v>-3</v>
      </c>
      <c r="H65" s="11">
        <f t="shared" si="2"/>
        <v>-8</v>
      </c>
      <c r="I65" s="11">
        <f t="shared" si="2"/>
        <v>-14</v>
      </c>
      <c r="J65" s="29" t="str">
        <f t="shared" si="2"/>
        <v/>
      </c>
      <c r="K65" s="11">
        <f t="shared" si="2"/>
        <v>-16</v>
      </c>
      <c r="L65" s="11">
        <f t="shared" si="2"/>
        <v>7</v>
      </c>
      <c r="M65" s="11">
        <f t="shared" si="2"/>
        <v>2</v>
      </c>
      <c r="N65" s="11">
        <f t="shared" si="2"/>
        <v>0</v>
      </c>
      <c r="O65" s="11">
        <f t="shared" si="2"/>
        <v>-5</v>
      </c>
      <c r="P65" s="11">
        <f t="shared" si="2"/>
        <v>5</v>
      </c>
      <c r="Q65" s="11">
        <f t="shared" si="2"/>
        <v>2</v>
      </c>
      <c r="R65" s="11">
        <f t="shared" si="2"/>
        <v>1</v>
      </c>
      <c r="S65" s="11">
        <f t="shared" si="2"/>
        <v>11</v>
      </c>
      <c r="T65" s="11">
        <f t="shared" si="2"/>
        <v>-25</v>
      </c>
      <c r="U65" s="11">
        <f t="shared" si="2"/>
        <v>2</v>
      </c>
      <c r="V65" s="11" t="str">
        <f t="shared" si="2"/>
        <v/>
      </c>
      <c r="W65" s="11">
        <f t="shared" si="2"/>
        <v>-141</v>
      </c>
      <c r="X65" s="12"/>
      <c r="Y65" s="12"/>
      <c r="Z65" s="51"/>
      <c r="AA65" s="52"/>
      <c r="AB65" s="51"/>
      <c r="AC65" s="51"/>
      <c r="AD65" s="51"/>
      <c r="AE65" s="38"/>
    </row>
    <row r="66" spans="4:31" x14ac:dyDescent="0.4">
      <c r="AE66" s="5"/>
    </row>
    <row r="68" spans="4:31" x14ac:dyDescent="0.4">
      <c r="AA68" s="52"/>
      <c r="AB68" s="51"/>
      <c r="AC68" s="51"/>
      <c r="AD68" s="51"/>
    </row>
    <row r="69" spans="4:31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7</v>
      </c>
      <c r="AC4" s="59">
        <v>1</v>
      </c>
      <c r="AD4" s="61">
        <f>AB4-AC4</f>
        <v>6</v>
      </c>
      <c r="AE4" s="45">
        <f>RANK(AD4,$AD$4:$AD$49)</f>
        <v>3</v>
      </c>
    </row>
    <row r="5" spans="27:31" ht="16.899999999999999" customHeight="1" x14ac:dyDescent="0.4">
      <c r="AA5" s="62" t="s">
        <v>21</v>
      </c>
      <c r="AB5" s="59"/>
      <c r="AC5" s="59">
        <v>3</v>
      </c>
      <c r="AD5" s="63">
        <f t="shared" ref="AD5:AD52" si="0">AB5-AC5</f>
        <v>-3</v>
      </c>
      <c r="AE5" s="46">
        <f t="shared" ref="AE5:AE49" si="1">RANK(AD5,$AD$4:$AD$49)</f>
        <v>36</v>
      </c>
    </row>
    <row r="6" spans="27:31" ht="16.899999999999999" customHeight="1" x14ac:dyDescent="0.4">
      <c r="AA6" s="62" t="s">
        <v>22</v>
      </c>
      <c r="AB6" s="59"/>
      <c r="AC6" s="59"/>
      <c r="AD6" s="63">
        <f t="shared" si="0"/>
        <v>0</v>
      </c>
      <c r="AE6" s="46">
        <f t="shared" si="1"/>
        <v>19</v>
      </c>
    </row>
    <row r="7" spans="27:31" ht="16.899999999999999" customHeight="1" x14ac:dyDescent="0.4">
      <c r="AA7" s="62" t="s">
        <v>11</v>
      </c>
      <c r="AB7" s="59">
        <v>1</v>
      </c>
      <c r="AC7" s="59">
        <v>3</v>
      </c>
      <c r="AD7" s="63">
        <f t="shared" si="0"/>
        <v>-2</v>
      </c>
      <c r="AE7" s="46">
        <f t="shared" si="1"/>
        <v>33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19</v>
      </c>
    </row>
    <row r="9" spans="27:31" ht="16.899999999999999" customHeight="1" x14ac:dyDescent="0.4">
      <c r="AA9" s="62" t="s">
        <v>7</v>
      </c>
      <c r="AB9" s="59">
        <v>1</v>
      </c>
      <c r="AC9" s="59"/>
      <c r="AD9" s="63">
        <f t="shared" si="0"/>
        <v>1</v>
      </c>
      <c r="AE9" s="46">
        <f t="shared" si="1"/>
        <v>11</v>
      </c>
    </row>
    <row r="10" spans="27:31" ht="16.899999999999999" customHeight="1" x14ac:dyDescent="0.4">
      <c r="AA10" s="62" t="s">
        <v>28</v>
      </c>
      <c r="AB10" s="59"/>
      <c r="AC10" s="59">
        <v>1</v>
      </c>
      <c r="AD10" s="63">
        <f t="shared" si="0"/>
        <v>-1</v>
      </c>
      <c r="AE10" s="46">
        <f t="shared" si="1"/>
        <v>27</v>
      </c>
    </row>
    <row r="11" spans="27:31" ht="16.899999999999999" customHeight="1" x14ac:dyDescent="0.4">
      <c r="AA11" s="62" t="s">
        <v>31</v>
      </c>
      <c r="AB11" s="59">
        <v>3</v>
      </c>
      <c r="AC11" s="59">
        <v>2</v>
      </c>
      <c r="AD11" s="63">
        <f t="shared" si="0"/>
        <v>1</v>
      </c>
      <c r="AE11" s="46">
        <f t="shared" si="1"/>
        <v>11</v>
      </c>
    </row>
    <row r="12" spans="27:31" ht="16.899999999999999" customHeight="1" x14ac:dyDescent="0.4">
      <c r="AA12" s="62" t="s">
        <v>30</v>
      </c>
      <c r="AB12" s="59">
        <v>3</v>
      </c>
      <c r="AC12" s="59">
        <v>1</v>
      </c>
      <c r="AD12" s="63">
        <f t="shared" si="0"/>
        <v>2</v>
      </c>
      <c r="AE12" s="46">
        <f t="shared" si="1"/>
        <v>10</v>
      </c>
    </row>
    <row r="13" spans="27:31" ht="16.899999999999999" customHeight="1" x14ac:dyDescent="0.4">
      <c r="AA13" s="62" t="s">
        <v>33</v>
      </c>
      <c r="AB13" s="59"/>
      <c r="AC13" s="59">
        <v>1</v>
      </c>
      <c r="AD13" s="63">
        <f t="shared" si="0"/>
        <v>-1</v>
      </c>
      <c r="AE13" s="46">
        <f t="shared" si="1"/>
        <v>27</v>
      </c>
    </row>
    <row r="14" spans="27:31" ht="16.899999999999999" customHeight="1" x14ac:dyDescent="0.4">
      <c r="AA14" s="62" t="s">
        <v>42</v>
      </c>
      <c r="AB14" s="59">
        <v>12</v>
      </c>
      <c r="AC14" s="59">
        <v>5</v>
      </c>
      <c r="AD14" s="63">
        <f t="shared" si="0"/>
        <v>7</v>
      </c>
      <c r="AE14" s="46">
        <f t="shared" si="1"/>
        <v>2</v>
      </c>
    </row>
    <row r="15" spans="27:31" ht="16.899999999999999" customHeight="1" x14ac:dyDescent="0.4">
      <c r="AA15" s="62" t="s">
        <v>43</v>
      </c>
      <c r="AB15" s="59">
        <v>18</v>
      </c>
      <c r="AC15" s="59">
        <v>7</v>
      </c>
      <c r="AD15" s="63">
        <f t="shared" si="0"/>
        <v>11</v>
      </c>
      <c r="AE15" s="46">
        <f t="shared" si="1"/>
        <v>1</v>
      </c>
    </row>
    <row r="16" spans="27:31" ht="16.899999999999999" customHeight="1" x14ac:dyDescent="0.4">
      <c r="AA16" s="62" t="s">
        <v>49</v>
      </c>
      <c r="AB16" s="59">
        <v>21</v>
      </c>
      <c r="AC16" s="59">
        <v>28</v>
      </c>
      <c r="AD16" s="64">
        <f t="shared" si="0"/>
        <v>-7</v>
      </c>
      <c r="AE16" s="46">
        <f t="shared" si="1"/>
        <v>42</v>
      </c>
    </row>
    <row r="17" spans="27:31" ht="16.899999999999999" customHeight="1" x14ac:dyDescent="0.4">
      <c r="AA17" s="62" t="s">
        <v>48</v>
      </c>
      <c r="AB17" s="59">
        <v>7</v>
      </c>
      <c r="AC17" s="59">
        <v>12</v>
      </c>
      <c r="AD17" s="63">
        <f t="shared" si="0"/>
        <v>-5</v>
      </c>
      <c r="AE17" s="46">
        <f t="shared" si="1"/>
        <v>37</v>
      </c>
    </row>
    <row r="18" spans="27:31" ht="16.899999999999999" customHeight="1" x14ac:dyDescent="0.4">
      <c r="AA18" s="62" t="s">
        <v>6</v>
      </c>
      <c r="AB18" s="59"/>
      <c r="AC18" s="59">
        <v>5</v>
      </c>
      <c r="AD18" s="63">
        <f t="shared" si="0"/>
        <v>-5</v>
      </c>
      <c r="AE18" s="46">
        <f t="shared" si="1"/>
        <v>37</v>
      </c>
    </row>
    <row r="19" spans="27:31" ht="16.899999999999999" customHeight="1" x14ac:dyDescent="0.4">
      <c r="AA19" s="62" t="s">
        <v>18</v>
      </c>
      <c r="AB19" s="59"/>
      <c r="AC19" s="59">
        <v>1</v>
      </c>
      <c r="AD19" s="63">
        <f t="shared" si="0"/>
        <v>-1</v>
      </c>
      <c r="AE19" s="46">
        <f t="shared" si="1"/>
        <v>27</v>
      </c>
    </row>
    <row r="20" spans="27:31" ht="16.899999999999999" customHeight="1" x14ac:dyDescent="0.4">
      <c r="AA20" s="62" t="s">
        <v>8</v>
      </c>
      <c r="AB20" s="59"/>
      <c r="AC20" s="59">
        <v>2</v>
      </c>
      <c r="AD20" s="63">
        <f t="shared" si="0"/>
        <v>-2</v>
      </c>
      <c r="AE20" s="46">
        <f t="shared" si="1"/>
        <v>33</v>
      </c>
    </row>
    <row r="21" spans="27:31" ht="16.899999999999999" customHeight="1" x14ac:dyDescent="0.4">
      <c r="AA21" s="62" t="s">
        <v>23</v>
      </c>
      <c r="AB21" s="59"/>
      <c r="AC21" s="59"/>
      <c r="AD21" s="63">
        <f t="shared" si="0"/>
        <v>0</v>
      </c>
      <c r="AE21" s="46">
        <f t="shared" si="1"/>
        <v>19</v>
      </c>
    </row>
    <row r="22" spans="27:31" ht="16.899999999999999" customHeight="1" x14ac:dyDescent="0.4">
      <c r="AA22" s="62" t="s">
        <v>13</v>
      </c>
      <c r="AB22" s="59">
        <v>1</v>
      </c>
      <c r="AC22" s="59"/>
      <c r="AD22" s="63">
        <f t="shared" si="0"/>
        <v>1</v>
      </c>
      <c r="AE22" s="46">
        <f t="shared" si="1"/>
        <v>11</v>
      </c>
    </row>
    <row r="23" spans="27:31" ht="16.899999999999999" customHeight="1" x14ac:dyDescent="0.4">
      <c r="AA23" s="62" t="s">
        <v>32</v>
      </c>
      <c r="AB23" s="59">
        <v>1</v>
      </c>
      <c r="AC23" s="59"/>
      <c r="AD23" s="63">
        <f t="shared" si="0"/>
        <v>1</v>
      </c>
      <c r="AE23" s="46">
        <f t="shared" si="1"/>
        <v>11</v>
      </c>
    </row>
    <row r="24" spans="27:31" ht="16.899999999999999" customHeight="1" x14ac:dyDescent="0.4">
      <c r="AA24" s="62" t="s">
        <v>19</v>
      </c>
      <c r="AB24" s="59">
        <v>2</v>
      </c>
      <c r="AC24" s="59">
        <v>2</v>
      </c>
      <c r="AD24" s="63">
        <f t="shared" si="0"/>
        <v>0</v>
      </c>
      <c r="AE24" s="46">
        <f t="shared" si="1"/>
        <v>19</v>
      </c>
    </row>
    <row r="25" spans="27:31" ht="16.899999999999999" customHeight="1" x14ac:dyDescent="0.4">
      <c r="AA25" s="62" t="s">
        <v>14</v>
      </c>
      <c r="AB25" s="59">
        <v>1</v>
      </c>
      <c r="AC25" s="59">
        <v>12</v>
      </c>
      <c r="AD25" s="63">
        <f t="shared" si="0"/>
        <v>-11</v>
      </c>
      <c r="AE25" s="46">
        <f t="shared" si="1"/>
        <v>43</v>
      </c>
    </row>
    <row r="26" spans="27:31" ht="16.899999999999999" customHeight="1" x14ac:dyDescent="0.4">
      <c r="AA26" s="62" t="s">
        <v>45</v>
      </c>
      <c r="AB26" s="59">
        <v>29</v>
      </c>
      <c r="AC26" s="59">
        <v>24</v>
      </c>
      <c r="AD26" s="63">
        <f t="shared" si="0"/>
        <v>5</v>
      </c>
      <c r="AE26" s="46">
        <f t="shared" si="1"/>
        <v>4</v>
      </c>
    </row>
    <row r="27" spans="27:31" ht="16.899999999999999" customHeight="1" x14ac:dyDescent="0.4">
      <c r="AA27" s="62" t="s">
        <v>37</v>
      </c>
      <c r="AB27" s="59">
        <v>3</v>
      </c>
      <c r="AC27" s="59">
        <v>8</v>
      </c>
      <c r="AD27" s="63">
        <f t="shared" si="0"/>
        <v>-5</v>
      </c>
      <c r="AE27" s="46">
        <f t="shared" si="1"/>
        <v>37</v>
      </c>
    </row>
    <row r="28" spans="27:31" ht="16.899999999999999" customHeight="1" x14ac:dyDescent="0.4">
      <c r="AA28" s="62" t="s">
        <v>35</v>
      </c>
      <c r="AB28" s="59">
        <v>1</v>
      </c>
      <c r="AC28" s="59">
        <v>2</v>
      </c>
      <c r="AD28" s="63">
        <f t="shared" si="0"/>
        <v>-1</v>
      </c>
      <c r="AE28" s="46">
        <f t="shared" si="1"/>
        <v>27</v>
      </c>
    </row>
    <row r="29" spans="27:31" ht="16.899999999999999" customHeight="1" x14ac:dyDescent="0.4">
      <c r="AA29" s="62" t="s">
        <v>16</v>
      </c>
      <c r="AB29" s="59">
        <v>2</v>
      </c>
      <c r="AC29" s="59">
        <v>8</v>
      </c>
      <c r="AD29" s="63">
        <f t="shared" si="0"/>
        <v>-6</v>
      </c>
      <c r="AE29" s="46">
        <f t="shared" si="1"/>
        <v>40</v>
      </c>
    </row>
    <row r="30" spans="27:31" ht="16.899999999999999" customHeight="1" x14ac:dyDescent="0.4">
      <c r="AA30" s="62" t="s">
        <v>40</v>
      </c>
      <c r="AB30" s="59">
        <v>13</v>
      </c>
      <c r="AC30" s="59">
        <v>14</v>
      </c>
      <c r="AD30" s="63">
        <f t="shared" si="0"/>
        <v>-1</v>
      </c>
      <c r="AE30" s="46">
        <f t="shared" si="1"/>
        <v>27</v>
      </c>
    </row>
    <row r="31" spans="27:31" ht="16.899999999999999" customHeight="1" x14ac:dyDescent="0.4">
      <c r="AA31" s="62" t="s">
        <v>47</v>
      </c>
      <c r="AB31" s="59">
        <v>5</v>
      </c>
      <c r="AC31" s="59">
        <v>7</v>
      </c>
      <c r="AD31" s="63">
        <f t="shared" si="0"/>
        <v>-2</v>
      </c>
      <c r="AE31" s="46">
        <f t="shared" si="1"/>
        <v>33</v>
      </c>
    </row>
    <row r="32" spans="27:31" ht="16.899999999999999" customHeight="1" x14ac:dyDescent="0.4">
      <c r="AA32" s="62" t="s">
        <v>29</v>
      </c>
      <c r="AB32" s="59">
        <v>3</v>
      </c>
      <c r="AC32" s="59"/>
      <c r="AD32" s="63">
        <f t="shared" si="0"/>
        <v>3</v>
      </c>
      <c r="AE32" s="46">
        <f t="shared" si="1"/>
        <v>7</v>
      </c>
    </row>
    <row r="33" spans="27:31" ht="16.899999999999999" customHeight="1" x14ac:dyDescent="0.4">
      <c r="AA33" s="62" t="s">
        <v>17</v>
      </c>
      <c r="AB33" s="59">
        <v>1</v>
      </c>
      <c r="AC33" s="59"/>
      <c r="AD33" s="63">
        <f t="shared" si="0"/>
        <v>1</v>
      </c>
      <c r="AE33" s="46">
        <f t="shared" si="1"/>
        <v>11</v>
      </c>
    </row>
    <row r="34" spans="27:31" ht="16.899999999999999" customHeight="1" x14ac:dyDescent="0.4">
      <c r="AA34" s="62" t="s">
        <v>10</v>
      </c>
      <c r="AB34" s="59"/>
      <c r="AC34" s="59"/>
      <c r="AD34" s="64">
        <f t="shared" si="0"/>
        <v>0</v>
      </c>
      <c r="AE34" s="46">
        <f t="shared" si="1"/>
        <v>19</v>
      </c>
    </row>
    <row r="35" spans="27:31" ht="16.899999999999999" customHeight="1" x14ac:dyDescent="0.4">
      <c r="AA35" s="62" t="s">
        <v>25</v>
      </c>
      <c r="AB35" s="59"/>
      <c r="AC35" s="59"/>
      <c r="AD35" s="63">
        <f t="shared" si="0"/>
        <v>0</v>
      </c>
      <c r="AE35" s="46">
        <f t="shared" si="1"/>
        <v>19</v>
      </c>
    </row>
    <row r="36" spans="27:31" ht="16.899999999999999" customHeight="1" x14ac:dyDescent="0.4">
      <c r="AA36" s="62" t="s">
        <v>38</v>
      </c>
      <c r="AB36" s="59">
        <v>3</v>
      </c>
      <c r="AC36" s="59">
        <v>3</v>
      </c>
      <c r="AD36" s="63">
        <f t="shared" si="0"/>
        <v>0</v>
      </c>
      <c r="AE36" s="46">
        <f t="shared" si="1"/>
        <v>19</v>
      </c>
    </row>
    <row r="37" spans="27:31" ht="16.899999999999999" customHeight="1" x14ac:dyDescent="0.4">
      <c r="AA37" s="62" t="s">
        <v>41</v>
      </c>
      <c r="AB37" s="59">
        <v>6</v>
      </c>
      <c r="AC37" s="59">
        <v>3</v>
      </c>
      <c r="AD37" s="63">
        <f t="shared" si="0"/>
        <v>3</v>
      </c>
      <c r="AE37" s="46">
        <f t="shared" si="1"/>
        <v>7</v>
      </c>
    </row>
    <row r="38" spans="27:31" ht="16.899999999999999" customHeight="1" x14ac:dyDescent="0.4">
      <c r="AA38" s="62" t="s">
        <v>34</v>
      </c>
      <c r="AB38" s="59">
        <v>2</v>
      </c>
      <c r="AC38" s="59">
        <v>1</v>
      </c>
      <c r="AD38" s="63">
        <f t="shared" si="0"/>
        <v>1</v>
      </c>
      <c r="AE38" s="46">
        <f t="shared" si="1"/>
        <v>11</v>
      </c>
    </row>
    <row r="39" spans="27:31" ht="16.899999999999999" customHeight="1" x14ac:dyDescent="0.4">
      <c r="AA39" s="62" t="s">
        <v>20</v>
      </c>
      <c r="AB39" s="59">
        <v>1</v>
      </c>
      <c r="AC39" s="59">
        <v>2</v>
      </c>
      <c r="AD39" s="63">
        <f t="shared" si="0"/>
        <v>-1</v>
      </c>
      <c r="AE39" s="46">
        <f t="shared" si="1"/>
        <v>27</v>
      </c>
    </row>
    <row r="40" spans="27:31" ht="16.899999999999999" customHeight="1" x14ac:dyDescent="0.4">
      <c r="AA40" s="62" t="s">
        <v>26</v>
      </c>
      <c r="AB40" s="59">
        <v>1</v>
      </c>
      <c r="AC40" s="59"/>
      <c r="AD40" s="63">
        <f t="shared" si="0"/>
        <v>1</v>
      </c>
      <c r="AE40" s="46">
        <f t="shared" si="1"/>
        <v>11</v>
      </c>
    </row>
    <row r="41" spans="27:31" ht="16.899999999999999" customHeight="1" x14ac:dyDescent="0.4">
      <c r="AA41" s="62" t="s">
        <v>27</v>
      </c>
      <c r="AB41" s="59">
        <v>6</v>
      </c>
      <c r="AC41" s="59">
        <v>2</v>
      </c>
      <c r="AD41" s="63">
        <f t="shared" si="0"/>
        <v>4</v>
      </c>
      <c r="AE41" s="46">
        <f t="shared" si="1"/>
        <v>5</v>
      </c>
    </row>
    <row r="42" spans="27:31" ht="16.899999999999999" customHeight="1" x14ac:dyDescent="0.4">
      <c r="AA42" s="62" t="s">
        <v>15</v>
      </c>
      <c r="AB42" s="59">
        <v>1</v>
      </c>
      <c r="AC42" s="59">
        <v>1</v>
      </c>
      <c r="AD42" s="63">
        <f t="shared" si="0"/>
        <v>0</v>
      </c>
      <c r="AE42" s="46">
        <f t="shared" si="1"/>
        <v>19</v>
      </c>
    </row>
    <row r="43" spans="27:31" ht="16.899999999999999" customHeight="1" x14ac:dyDescent="0.4">
      <c r="AA43" s="62" t="s">
        <v>51</v>
      </c>
      <c r="AB43" s="59">
        <v>107</v>
      </c>
      <c r="AC43" s="59">
        <v>126</v>
      </c>
      <c r="AD43" s="63">
        <f t="shared" si="0"/>
        <v>-19</v>
      </c>
      <c r="AE43" s="46">
        <f t="shared" si="1"/>
        <v>45</v>
      </c>
    </row>
    <row r="44" spans="27:31" ht="16.899999999999999" customHeight="1" x14ac:dyDescent="0.4">
      <c r="AA44" s="62" t="s">
        <v>46</v>
      </c>
      <c r="AB44" s="59">
        <v>94</v>
      </c>
      <c r="AC44" s="59">
        <v>121</v>
      </c>
      <c r="AD44" s="63">
        <f t="shared" si="0"/>
        <v>-27</v>
      </c>
      <c r="AE44" s="46">
        <f t="shared" si="1"/>
        <v>46</v>
      </c>
    </row>
    <row r="45" spans="27:31" ht="16.899999999999999" customHeight="1" x14ac:dyDescent="0.4">
      <c r="AA45" s="62" t="s">
        <v>39</v>
      </c>
      <c r="AB45" s="59">
        <v>12</v>
      </c>
      <c r="AC45" s="59">
        <v>24</v>
      </c>
      <c r="AD45" s="63">
        <f t="shared" si="0"/>
        <v>-12</v>
      </c>
      <c r="AE45" s="46">
        <f t="shared" si="1"/>
        <v>44</v>
      </c>
    </row>
    <row r="46" spans="27:31" ht="16.899999999999999" customHeight="1" x14ac:dyDescent="0.4">
      <c r="AA46" s="62" t="s">
        <v>44</v>
      </c>
      <c r="AB46" s="59">
        <v>12</v>
      </c>
      <c r="AC46" s="59">
        <v>18</v>
      </c>
      <c r="AD46" s="63">
        <f t="shared" si="0"/>
        <v>-6</v>
      </c>
      <c r="AE46" s="46">
        <f t="shared" si="1"/>
        <v>40</v>
      </c>
    </row>
    <row r="47" spans="27:31" ht="16.899999999999999" customHeight="1" x14ac:dyDescent="0.4">
      <c r="AA47" s="62" t="s">
        <v>5</v>
      </c>
      <c r="AB47" s="59">
        <v>1</v>
      </c>
      <c r="AC47" s="59"/>
      <c r="AD47" s="63">
        <f t="shared" si="0"/>
        <v>1</v>
      </c>
      <c r="AE47" s="46">
        <f t="shared" si="1"/>
        <v>11</v>
      </c>
    </row>
    <row r="48" spans="27:31" ht="16.899999999999999" customHeight="1" x14ac:dyDescent="0.4">
      <c r="AA48" s="62" t="s">
        <v>24</v>
      </c>
      <c r="AB48" s="59">
        <v>7</v>
      </c>
      <c r="AC48" s="59">
        <v>3</v>
      </c>
      <c r="AD48" s="63">
        <f t="shared" si="0"/>
        <v>4</v>
      </c>
      <c r="AE48" s="46">
        <f t="shared" si="1"/>
        <v>5</v>
      </c>
    </row>
    <row r="49" spans="3:32" ht="16.899999999999999" customHeight="1" thickBot="1" x14ac:dyDescent="0.45">
      <c r="AA49" s="65" t="s">
        <v>9</v>
      </c>
      <c r="AB49" s="75">
        <v>4</v>
      </c>
      <c r="AC49" s="76">
        <v>1</v>
      </c>
      <c r="AD49" s="73">
        <f t="shared" si="0"/>
        <v>3</v>
      </c>
      <c r="AE49" s="47">
        <f t="shared" si="1"/>
        <v>7</v>
      </c>
    </row>
    <row r="50" spans="3:32" ht="16.899999999999999" customHeight="1" thickTop="1" x14ac:dyDescent="0.4">
      <c r="AA50" s="67" t="s">
        <v>4</v>
      </c>
      <c r="AB50" s="77">
        <v>75</v>
      </c>
      <c r="AC50" s="77">
        <v>27</v>
      </c>
      <c r="AD50" s="74">
        <f t="shared" si="0"/>
        <v>48</v>
      </c>
      <c r="AE50" s="39"/>
    </row>
    <row r="51" spans="3:32" ht="16.899999999999999" customHeight="1" thickBot="1" x14ac:dyDescent="0.45">
      <c r="AA51" s="69" t="s">
        <v>50</v>
      </c>
      <c r="AB51" s="78">
        <v>4</v>
      </c>
      <c r="AC51" s="78">
        <v>13</v>
      </c>
      <c r="AD51" s="70">
        <f t="shared" si="0"/>
        <v>-9</v>
      </c>
      <c r="AE51" s="39"/>
    </row>
    <row r="52" spans="3:32" ht="16.899999999999999" customHeight="1" thickBot="1" x14ac:dyDescent="0.45">
      <c r="AA52" s="71" t="s">
        <v>52</v>
      </c>
      <c r="AB52" s="79">
        <v>471</v>
      </c>
      <c r="AC52" s="80">
        <v>494</v>
      </c>
      <c r="AD52" s="72">
        <f t="shared" si="0"/>
        <v>-23</v>
      </c>
      <c r="AE52" s="39"/>
    </row>
    <row r="53" spans="3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8681</v>
      </c>
      <c r="E55" s="11">
        <v>-7</v>
      </c>
      <c r="F55" s="11">
        <v>20426</v>
      </c>
      <c r="G55" s="11">
        <v>9839</v>
      </c>
      <c r="H55" s="11">
        <v>10587</v>
      </c>
      <c r="I55" s="11">
        <v>-339</v>
      </c>
      <c r="J55" s="11">
        <v>734</v>
      </c>
      <c r="K55" s="11">
        <v>774</v>
      </c>
      <c r="L55" s="11">
        <v>-40</v>
      </c>
      <c r="M55" s="11">
        <v>84</v>
      </c>
      <c r="N55" s="11">
        <v>383</v>
      </c>
      <c r="O55" s="11">
        <v>-299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263</v>
      </c>
      <c r="E60" s="37">
        <v>471</v>
      </c>
      <c r="F60" s="37">
        <v>734</v>
      </c>
      <c r="G60" s="37">
        <v>5</v>
      </c>
      <c r="H60" s="37">
        <v>144</v>
      </c>
      <c r="I60" s="37">
        <v>149</v>
      </c>
      <c r="J60" s="37">
        <v>280</v>
      </c>
      <c r="K60" s="37">
        <v>494</v>
      </c>
      <c r="L60" s="37">
        <v>774</v>
      </c>
      <c r="M60" s="37">
        <v>5</v>
      </c>
      <c r="N60" s="37">
        <v>92</v>
      </c>
      <c r="O60" s="37">
        <v>97</v>
      </c>
      <c r="P60" s="37">
        <v>84</v>
      </c>
      <c r="Q60" s="37">
        <v>383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34</v>
      </c>
      <c r="F63" s="6">
        <v>109</v>
      </c>
      <c r="G63" s="6">
        <v>2</v>
      </c>
      <c r="H63" s="6">
        <v>21</v>
      </c>
      <c r="I63" s="6">
        <v>12</v>
      </c>
      <c r="J63" s="6">
        <v>34</v>
      </c>
      <c r="K63" s="29"/>
      <c r="L63" s="6">
        <v>15</v>
      </c>
      <c r="M63" s="6"/>
      <c r="N63" s="6">
        <v>7</v>
      </c>
      <c r="O63" s="6">
        <v>5</v>
      </c>
      <c r="P63" s="6">
        <v>3</v>
      </c>
      <c r="Q63" s="6">
        <v>3</v>
      </c>
      <c r="R63" s="7">
        <v>4</v>
      </c>
      <c r="S63" s="6">
        <v>3</v>
      </c>
      <c r="T63" s="6">
        <v>11</v>
      </c>
      <c r="U63" s="6"/>
      <c r="V63" s="6"/>
      <c r="W63" s="6">
        <v>263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43</v>
      </c>
      <c r="F64" s="6">
        <v>108</v>
      </c>
      <c r="G64" s="6">
        <v>10</v>
      </c>
      <c r="H64" s="6">
        <v>39</v>
      </c>
      <c r="I64" s="6">
        <v>12</v>
      </c>
      <c r="J64" s="6">
        <v>18</v>
      </c>
      <c r="K64" s="29"/>
      <c r="L64" s="6">
        <v>4</v>
      </c>
      <c r="M64" s="6">
        <v>1</v>
      </c>
      <c r="N64" s="6">
        <v>3</v>
      </c>
      <c r="O64" s="6">
        <v>4</v>
      </c>
      <c r="P64" s="6">
        <v>4</v>
      </c>
      <c r="Q64" s="6">
        <v>2</v>
      </c>
      <c r="R64" s="7">
        <v>8</v>
      </c>
      <c r="S64" s="6">
        <v>3</v>
      </c>
      <c r="T64" s="6">
        <v>17</v>
      </c>
      <c r="U64" s="6">
        <v>3</v>
      </c>
      <c r="V64" s="6">
        <v>1</v>
      </c>
      <c r="W64" s="6">
        <v>280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-9</v>
      </c>
      <c r="F65" s="11">
        <f>IF(AND(F63="",F64=""),"",F63-F64)</f>
        <v>1</v>
      </c>
      <c r="G65" s="11">
        <f t="shared" ref="G65:W65" si="2">IF(AND(G63="",G64=""),"",G63-G64)</f>
        <v>-8</v>
      </c>
      <c r="H65" s="11">
        <f t="shared" si="2"/>
        <v>-18</v>
      </c>
      <c r="I65" s="11">
        <f t="shared" si="2"/>
        <v>0</v>
      </c>
      <c r="J65" s="11">
        <f t="shared" si="2"/>
        <v>16</v>
      </c>
      <c r="K65" s="29" t="str">
        <f t="shared" si="2"/>
        <v/>
      </c>
      <c r="L65" s="11">
        <f t="shared" si="2"/>
        <v>11</v>
      </c>
      <c r="M65" s="11">
        <f t="shared" si="2"/>
        <v>-1</v>
      </c>
      <c r="N65" s="11">
        <f t="shared" si="2"/>
        <v>4</v>
      </c>
      <c r="O65" s="11">
        <f t="shared" si="2"/>
        <v>1</v>
      </c>
      <c r="P65" s="11">
        <f t="shared" si="2"/>
        <v>-1</v>
      </c>
      <c r="Q65" s="11">
        <f t="shared" si="2"/>
        <v>1</v>
      </c>
      <c r="R65" s="11">
        <f t="shared" si="2"/>
        <v>-4</v>
      </c>
      <c r="S65" s="11">
        <f t="shared" si="2"/>
        <v>0</v>
      </c>
      <c r="T65" s="11">
        <f t="shared" si="2"/>
        <v>-6</v>
      </c>
      <c r="U65" s="11">
        <f t="shared" si="2"/>
        <v>-3</v>
      </c>
      <c r="V65" s="11">
        <f t="shared" si="2"/>
        <v>-1</v>
      </c>
      <c r="W65" s="11">
        <f t="shared" si="2"/>
        <v>-17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56"/>
    <col min="27" max="27" width="9" style="38"/>
    <col min="28" max="30" width="9.125" style="39" customWidth="1"/>
    <col min="31" max="31" width="9" style="38"/>
    <col min="32" max="16384" width="9" style="56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14</v>
      </c>
      <c r="AC4" s="59">
        <v>14</v>
      </c>
      <c r="AD4" s="61">
        <f>AB4-AC4</f>
        <v>0</v>
      </c>
      <c r="AE4" s="45">
        <f>RANK(AD4,$AD$4:$AD$49)</f>
        <v>25</v>
      </c>
    </row>
    <row r="5" spans="27:31" ht="16.899999999999999" customHeight="1" x14ac:dyDescent="0.4">
      <c r="AA5" s="62" t="s">
        <v>21</v>
      </c>
      <c r="AB5" s="59">
        <v>9</v>
      </c>
      <c r="AC5" s="59">
        <v>4</v>
      </c>
      <c r="AD5" s="63">
        <f t="shared" ref="AD5:AD52" si="0">AB5-AC5</f>
        <v>5</v>
      </c>
      <c r="AE5" s="46">
        <f t="shared" ref="AE5:AE49" si="1">RANK(AD5,$AD$4:$AD$49)</f>
        <v>6</v>
      </c>
    </row>
    <row r="6" spans="27:31" ht="16.899999999999999" customHeight="1" x14ac:dyDescent="0.4">
      <c r="AA6" s="62" t="s">
        <v>22</v>
      </c>
      <c r="AB6" s="59"/>
      <c r="AC6" s="59">
        <v>4</v>
      </c>
      <c r="AD6" s="63">
        <f t="shared" si="0"/>
        <v>-4</v>
      </c>
      <c r="AE6" s="46">
        <f t="shared" si="1"/>
        <v>38</v>
      </c>
    </row>
    <row r="7" spans="27:31" ht="16.899999999999999" customHeight="1" x14ac:dyDescent="0.4">
      <c r="AA7" s="62" t="s">
        <v>11</v>
      </c>
      <c r="AB7" s="59">
        <v>7</v>
      </c>
      <c r="AC7" s="59">
        <v>1</v>
      </c>
      <c r="AD7" s="63">
        <f t="shared" si="0"/>
        <v>6</v>
      </c>
      <c r="AE7" s="46">
        <f t="shared" si="1"/>
        <v>5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25</v>
      </c>
    </row>
    <row r="9" spans="27:31" ht="16.899999999999999" customHeight="1" x14ac:dyDescent="0.4">
      <c r="AA9" s="62" t="s">
        <v>7</v>
      </c>
      <c r="AB9" s="59">
        <v>4</v>
      </c>
      <c r="AC9" s="59"/>
      <c r="AD9" s="63">
        <f t="shared" si="0"/>
        <v>4</v>
      </c>
      <c r="AE9" s="46">
        <f t="shared" si="1"/>
        <v>8</v>
      </c>
    </row>
    <row r="10" spans="27:31" ht="16.899999999999999" customHeight="1" x14ac:dyDescent="0.4">
      <c r="AA10" s="62" t="s">
        <v>28</v>
      </c>
      <c r="AB10" s="59">
        <v>3</v>
      </c>
      <c r="AC10" s="59">
        <v>1</v>
      </c>
      <c r="AD10" s="63">
        <f t="shared" si="0"/>
        <v>2</v>
      </c>
      <c r="AE10" s="46">
        <f t="shared" si="1"/>
        <v>19</v>
      </c>
    </row>
    <row r="11" spans="27:31" ht="16.899999999999999" customHeight="1" x14ac:dyDescent="0.4">
      <c r="AA11" s="62" t="s">
        <v>31</v>
      </c>
      <c r="AB11" s="59">
        <v>3</v>
      </c>
      <c r="AC11" s="59">
        <v>5</v>
      </c>
      <c r="AD11" s="63">
        <f t="shared" si="0"/>
        <v>-2</v>
      </c>
      <c r="AE11" s="46">
        <f t="shared" si="1"/>
        <v>32</v>
      </c>
    </row>
    <row r="12" spans="27:31" ht="16.899999999999999" customHeight="1" x14ac:dyDescent="0.4">
      <c r="AA12" s="62" t="s">
        <v>30</v>
      </c>
      <c r="AB12" s="59"/>
      <c r="AC12" s="59">
        <v>1</v>
      </c>
      <c r="AD12" s="63">
        <f t="shared" si="0"/>
        <v>-1</v>
      </c>
      <c r="AE12" s="46">
        <f t="shared" si="1"/>
        <v>28</v>
      </c>
    </row>
    <row r="13" spans="27:31" ht="16.899999999999999" customHeight="1" x14ac:dyDescent="0.4">
      <c r="AA13" s="62" t="s">
        <v>33</v>
      </c>
      <c r="AB13" s="59">
        <v>1</v>
      </c>
      <c r="AC13" s="59"/>
      <c r="AD13" s="63">
        <f t="shared" si="0"/>
        <v>1</v>
      </c>
      <c r="AE13" s="46">
        <f t="shared" si="1"/>
        <v>20</v>
      </c>
    </row>
    <row r="14" spans="27:31" ht="16.899999999999999" customHeight="1" x14ac:dyDescent="0.4">
      <c r="AA14" s="62" t="s">
        <v>42</v>
      </c>
      <c r="AB14" s="59">
        <v>15</v>
      </c>
      <c r="AC14" s="59">
        <v>26</v>
      </c>
      <c r="AD14" s="63">
        <f t="shared" si="0"/>
        <v>-11</v>
      </c>
      <c r="AE14" s="46">
        <f t="shared" si="1"/>
        <v>43</v>
      </c>
    </row>
    <row r="15" spans="27:31" ht="16.899999999999999" customHeight="1" x14ac:dyDescent="0.4">
      <c r="AA15" s="62" t="s">
        <v>43</v>
      </c>
      <c r="AB15" s="59">
        <v>19</v>
      </c>
      <c r="AC15" s="59">
        <v>15</v>
      </c>
      <c r="AD15" s="63">
        <f t="shared" si="0"/>
        <v>4</v>
      </c>
      <c r="AE15" s="46">
        <f t="shared" si="1"/>
        <v>8</v>
      </c>
    </row>
    <row r="16" spans="27:31" ht="16.899999999999999" customHeight="1" x14ac:dyDescent="0.4">
      <c r="AA16" s="62" t="s">
        <v>49</v>
      </c>
      <c r="AB16" s="59">
        <v>31</v>
      </c>
      <c r="AC16" s="59">
        <v>51</v>
      </c>
      <c r="AD16" s="64">
        <f t="shared" si="0"/>
        <v>-20</v>
      </c>
      <c r="AE16" s="46">
        <f t="shared" si="1"/>
        <v>44</v>
      </c>
    </row>
    <row r="17" spans="27:31" ht="16.899999999999999" customHeight="1" x14ac:dyDescent="0.4">
      <c r="AA17" s="62" t="s">
        <v>48</v>
      </c>
      <c r="AB17" s="59">
        <v>29</v>
      </c>
      <c r="AC17" s="59">
        <v>16</v>
      </c>
      <c r="AD17" s="63">
        <f t="shared" si="0"/>
        <v>13</v>
      </c>
      <c r="AE17" s="46">
        <f t="shared" si="1"/>
        <v>1</v>
      </c>
    </row>
    <row r="18" spans="27:31" ht="16.899999999999999" customHeight="1" x14ac:dyDescent="0.4">
      <c r="AA18" s="62" t="s">
        <v>6</v>
      </c>
      <c r="AB18" s="59">
        <v>4</v>
      </c>
      <c r="AC18" s="59">
        <v>1</v>
      </c>
      <c r="AD18" s="63">
        <f t="shared" si="0"/>
        <v>3</v>
      </c>
      <c r="AE18" s="46">
        <f t="shared" si="1"/>
        <v>15</v>
      </c>
    </row>
    <row r="19" spans="27:31" ht="16.899999999999999" customHeight="1" x14ac:dyDescent="0.4">
      <c r="AA19" s="62" t="s">
        <v>18</v>
      </c>
      <c r="AB19" s="59"/>
      <c r="AC19" s="59">
        <v>2</v>
      </c>
      <c r="AD19" s="63">
        <f t="shared" si="0"/>
        <v>-2</v>
      </c>
      <c r="AE19" s="46">
        <f t="shared" si="1"/>
        <v>32</v>
      </c>
    </row>
    <row r="20" spans="27:31" ht="16.899999999999999" customHeight="1" x14ac:dyDescent="0.4">
      <c r="AA20" s="62" t="s">
        <v>8</v>
      </c>
      <c r="AB20" s="59">
        <v>4</v>
      </c>
      <c r="AC20" s="59"/>
      <c r="AD20" s="63">
        <f t="shared" si="0"/>
        <v>4</v>
      </c>
      <c r="AE20" s="46">
        <f t="shared" si="1"/>
        <v>8</v>
      </c>
    </row>
    <row r="21" spans="27:31" ht="16.899999999999999" customHeight="1" x14ac:dyDescent="0.4">
      <c r="AA21" s="62" t="s">
        <v>23</v>
      </c>
      <c r="AB21" s="59">
        <v>4</v>
      </c>
      <c r="AC21" s="59"/>
      <c r="AD21" s="63">
        <f t="shared" si="0"/>
        <v>4</v>
      </c>
      <c r="AE21" s="46">
        <f t="shared" si="1"/>
        <v>8</v>
      </c>
    </row>
    <row r="22" spans="27:31" ht="16.899999999999999" customHeight="1" x14ac:dyDescent="0.4">
      <c r="AA22" s="62" t="s">
        <v>13</v>
      </c>
      <c r="AB22" s="59"/>
      <c r="AC22" s="59">
        <v>1</v>
      </c>
      <c r="AD22" s="63">
        <f t="shared" si="0"/>
        <v>-1</v>
      </c>
      <c r="AE22" s="46">
        <f t="shared" si="1"/>
        <v>28</v>
      </c>
    </row>
    <row r="23" spans="27:31" ht="16.899999999999999" customHeight="1" x14ac:dyDescent="0.4">
      <c r="AA23" s="62" t="s">
        <v>32</v>
      </c>
      <c r="AB23" s="59">
        <v>4</v>
      </c>
      <c r="AC23" s="59"/>
      <c r="AD23" s="63">
        <f t="shared" si="0"/>
        <v>4</v>
      </c>
      <c r="AE23" s="46">
        <f t="shared" si="1"/>
        <v>8</v>
      </c>
    </row>
    <row r="24" spans="27:31" ht="16.899999999999999" customHeight="1" x14ac:dyDescent="0.4">
      <c r="AA24" s="62" t="s">
        <v>19</v>
      </c>
      <c r="AB24" s="59">
        <v>2</v>
      </c>
      <c r="AC24" s="59">
        <v>1</v>
      </c>
      <c r="AD24" s="63">
        <f t="shared" si="0"/>
        <v>1</v>
      </c>
      <c r="AE24" s="46">
        <f t="shared" si="1"/>
        <v>20</v>
      </c>
    </row>
    <row r="25" spans="27:31" ht="16.899999999999999" customHeight="1" x14ac:dyDescent="0.4">
      <c r="AA25" s="62" t="s">
        <v>14</v>
      </c>
      <c r="AB25" s="59">
        <v>5</v>
      </c>
      <c r="AC25" s="59">
        <v>8</v>
      </c>
      <c r="AD25" s="63">
        <f t="shared" si="0"/>
        <v>-3</v>
      </c>
      <c r="AE25" s="46">
        <f t="shared" si="1"/>
        <v>36</v>
      </c>
    </row>
    <row r="26" spans="27:31" ht="16.899999999999999" customHeight="1" x14ac:dyDescent="0.4">
      <c r="AA26" s="62" t="s">
        <v>45</v>
      </c>
      <c r="AB26" s="59">
        <v>23</v>
      </c>
      <c r="AC26" s="59">
        <v>20</v>
      </c>
      <c r="AD26" s="63">
        <f t="shared" si="0"/>
        <v>3</v>
      </c>
      <c r="AE26" s="46">
        <f t="shared" si="1"/>
        <v>15</v>
      </c>
    </row>
    <row r="27" spans="27:31" ht="16.899999999999999" customHeight="1" x14ac:dyDescent="0.4">
      <c r="AA27" s="62" t="s">
        <v>37</v>
      </c>
      <c r="AB27" s="59">
        <v>2</v>
      </c>
      <c r="AC27" s="59">
        <v>1</v>
      </c>
      <c r="AD27" s="63">
        <f t="shared" si="0"/>
        <v>1</v>
      </c>
      <c r="AE27" s="46">
        <f t="shared" si="1"/>
        <v>20</v>
      </c>
    </row>
    <row r="28" spans="27:31" ht="16.899999999999999" customHeight="1" x14ac:dyDescent="0.4">
      <c r="AA28" s="62" t="s">
        <v>35</v>
      </c>
      <c r="AB28" s="59"/>
      <c r="AC28" s="59">
        <v>2</v>
      </c>
      <c r="AD28" s="63">
        <f t="shared" si="0"/>
        <v>-2</v>
      </c>
      <c r="AE28" s="46">
        <f t="shared" si="1"/>
        <v>32</v>
      </c>
    </row>
    <row r="29" spans="27:31" ht="16.899999999999999" customHeight="1" x14ac:dyDescent="0.4">
      <c r="AA29" s="62" t="s">
        <v>16</v>
      </c>
      <c r="AB29" s="59">
        <v>15</v>
      </c>
      <c r="AC29" s="59">
        <v>7</v>
      </c>
      <c r="AD29" s="63">
        <f t="shared" si="0"/>
        <v>8</v>
      </c>
      <c r="AE29" s="46">
        <f t="shared" si="1"/>
        <v>2</v>
      </c>
    </row>
    <row r="30" spans="27:31" ht="16.899999999999999" customHeight="1" x14ac:dyDescent="0.4">
      <c r="AA30" s="62" t="s">
        <v>40</v>
      </c>
      <c r="AB30" s="59">
        <v>17</v>
      </c>
      <c r="AC30" s="59">
        <v>14</v>
      </c>
      <c r="AD30" s="63">
        <f t="shared" si="0"/>
        <v>3</v>
      </c>
      <c r="AE30" s="46">
        <f t="shared" si="1"/>
        <v>15</v>
      </c>
    </row>
    <row r="31" spans="27:31" ht="16.899999999999999" customHeight="1" x14ac:dyDescent="0.4">
      <c r="AA31" s="62" t="s">
        <v>47</v>
      </c>
      <c r="AB31" s="59">
        <v>10</v>
      </c>
      <c r="AC31" s="59">
        <v>16</v>
      </c>
      <c r="AD31" s="63">
        <f t="shared" si="0"/>
        <v>-6</v>
      </c>
      <c r="AE31" s="46">
        <f t="shared" si="1"/>
        <v>41</v>
      </c>
    </row>
    <row r="32" spans="27:31" ht="16.899999999999999" customHeight="1" x14ac:dyDescent="0.4">
      <c r="AA32" s="62" t="s">
        <v>29</v>
      </c>
      <c r="AB32" s="59"/>
      <c r="AC32" s="59">
        <v>1</v>
      </c>
      <c r="AD32" s="63">
        <f t="shared" si="0"/>
        <v>-1</v>
      </c>
      <c r="AE32" s="46">
        <f t="shared" si="1"/>
        <v>28</v>
      </c>
    </row>
    <row r="33" spans="27:31" ht="16.899999999999999" customHeight="1" x14ac:dyDescent="0.4">
      <c r="AA33" s="62" t="s">
        <v>17</v>
      </c>
      <c r="AB33" s="59">
        <v>2</v>
      </c>
      <c r="AC33" s="59">
        <v>1</v>
      </c>
      <c r="AD33" s="63">
        <f t="shared" si="0"/>
        <v>1</v>
      </c>
      <c r="AE33" s="46">
        <f t="shared" si="1"/>
        <v>20</v>
      </c>
    </row>
    <row r="34" spans="27:31" ht="16.899999999999999" customHeight="1" x14ac:dyDescent="0.4">
      <c r="AA34" s="62" t="s">
        <v>10</v>
      </c>
      <c r="AB34" s="59">
        <v>3</v>
      </c>
      <c r="AC34" s="59">
        <v>7</v>
      </c>
      <c r="AD34" s="64">
        <f t="shared" si="0"/>
        <v>-4</v>
      </c>
      <c r="AE34" s="46">
        <f t="shared" si="1"/>
        <v>38</v>
      </c>
    </row>
    <row r="35" spans="27:31" ht="16.899999999999999" customHeight="1" x14ac:dyDescent="0.4">
      <c r="AA35" s="62" t="s">
        <v>25</v>
      </c>
      <c r="AB35" s="59">
        <v>4</v>
      </c>
      <c r="AC35" s="59">
        <v>8</v>
      </c>
      <c r="AD35" s="63">
        <f t="shared" si="0"/>
        <v>-4</v>
      </c>
      <c r="AE35" s="46">
        <f t="shared" si="1"/>
        <v>38</v>
      </c>
    </row>
    <row r="36" spans="27:31" ht="16.899999999999999" customHeight="1" x14ac:dyDescent="0.4">
      <c r="AA36" s="62" t="s">
        <v>38</v>
      </c>
      <c r="AB36" s="59"/>
      <c r="AC36" s="59">
        <v>2</v>
      </c>
      <c r="AD36" s="63">
        <f t="shared" si="0"/>
        <v>-2</v>
      </c>
      <c r="AE36" s="46">
        <f t="shared" si="1"/>
        <v>32</v>
      </c>
    </row>
    <row r="37" spans="27:31" ht="16.899999999999999" customHeight="1" x14ac:dyDescent="0.4">
      <c r="AA37" s="62" t="s">
        <v>41</v>
      </c>
      <c r="AB37" s="59">
        <v>27</v>
      </c>
      <c r="AC37" s="59">
        <v>19</v>
      </c>
      <c r="AD37" s="63">
        <f t="shared" si="0"/>
        <v>8</v>
      </c>
      <c r="AE37" s="46">
        <f t="shared" si="1"/>
        <v>2</v>
      </c>
    </row>
    <row r="38" spans="27:31" ht="16.899999999999999" customHeight="1" x14ac:dyDescent="0.4">
      <c r="AA38" s="62" t="s">
        <v>34</v>
      </c>
      <c r="AB38" s="59">
        <v>29</v>
      </c>
      <c r="AC38" s="59">
        <v>25</v>
      </c>
      <c r="AD38" s="63">
        <f t="shared" si="0"/>
        <v>4</v>
      </c>
      <c r="AE38" s="46">
        <f t="shared" si="1"/>
        <v>8</v>
      </c>
    </row>
    <row r="39" spans="27:31" ht="16.899999999999999" customHeight="1" x14ac:dyDescent="0.4">
      <c r="AA39" s="62" t="s">
        <v>20</v>
      </c>
      <c r="AB39" s="59">
        <v>1</v>
      </c>
      <c r="AC39" s="59">
        <v>2</v>
      </c>
      <c r="AD39" s="63">
        <f t="shared" si="0"/>
        <v>-1</v>
      </c>
      <c r="AE39" s="46">
        <f t="shared" si="1"/>
        <v>28</v>
      </c>
    </row>
    <row r="40" spans="27:31" ht="16.899999999999999" customHeight="1" x14ac:dyDescent="0.4">
      <c r="AA40" s="62" t="s">
        <v>26</v>
      </c>
      <c r="AB40" s="59">
        <v>2</v>
      </c>
      <c r="AC40" s="59">
        <v>1</v>
      </c>
      <c r="AD40" s="63">
        <f t="shared" si="0"/>
        <v>1</v>
      </c>
      <c r="AE40" s="46">
        <f t="shared" si="1"/>
        <v>20</v>
      </c>
    </row>
    <row r="41" spans="27:31" ht="16.899999999999999" customHeight="1" x14ac:dyDescent="0.4">
      <c r="AA41" s="62" t="s">
        <v>27</v>
      </c>
      <c r="AB41" s="59">
        <v>1</v>
      </c>
      <c r="AC41" s="59">
        <v>1</v>
      </c>
      <c r="AD41" s="63">
        <f t="shared" si="0"/>
        <v>0</v>
      </c>
      <c r="AE41" s="46">
        <f t="shared" si="1"/>
        <v>25</v>
      </c>
    </row>
    <row r="42" spans="27:31" ht="16.899999999999999" customHeight="1" x14ac:dyDescent="0.4">
      <c r="AA42" s="62" t="s">
        <v>15</v>
      </c>
      <c r="AB42" s="59"/>
      <c r="AC42" s="59">
        <v>3</v>
      </c>
      <c r="AD42" s="63">
        <f t="shared" si="0"/>
        <v>-3</v>
      </c>
      <c r="AE42" s="46">
        <f t="shared" si="1"/>
        <v>36</v>
      </c>
    </row>
    <row r="43" spans="27:31" ht="16.899999999999999" customHeight="1" x14ac:dyDescent="0.4">
      <c r="AA43" s="62" t="s">
        <v>51</v>
      </c>
      <c r="AB43" s="59">
        <v>332</v>
      </c>
      <c r="AC43" s="59">
        <v>481</v>
      </c>
      <c r="AD43" s="63">
        <f t="shared" si="0"/>
        <v>-149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39</v>
      </c>
      <c r="AC44" s="59">
        <v>46</v>
      </c>
      <c r="AD44" s="63">
        <f t="shared" si="0"/>
        <v>-7</v>
      </c>
      <c r="AE44" s="46">
        <f t="shared" si="1"/>
        <v>42</v>
      </c>
    </row>
    <row r="45" spans="27:31" ht="16.899999999999999" customHeight="1" x14ac:dyDescent="0.4">
      <c r="AA45" s="62" t="s">
        <v>39</v>
      </c>
      <c r="AB45" s="59">
        <v>13</v>
      </c>
      <c r="AC45" s="59">
        <v>34</v>
      </c>
      <c r="AD45" s="63">
        <f t="shared" si="0"/>
        <v>-21</v>
      </c>
      <c r="AE45" s="46">
        <f t="shared" si="1"/>
        <v>45</v>
      </c>
    </row>
    <row r="46" spans="27:31" ht="16.899999999999999" customHeight="1" x14ac:dyDescent="0.4">
      <c r="AA46" s="62" t="s">
        <v>44</v>
      </c>
      <c r="AB46" s="59">
        <v>24</v>
      </c>
      <c r="AC46" s="59">
        <v>17</v>
      </c>
      <c r="AD46" s="63">
        <f t="shared" si="0"/>
        <v>7</v>
      </c>
      <c r="AE46" s="46">
        <f t="shared" si="1"/>
        <v>4</v>
      </c>
    </row>
    <row r="47" spans="27:31" ht="16.899999999999999" customHeight="1" x14ac:dyDescent="0.4">
      <c r="AA47" s="62" t="s">
        <v>5</v>
      </c>
      <c r="AB47" s="59">
        <v>15</v>
      </c>
      <c r="AC47" s="59">
        <v>10</v>
      </c>
      <c r="AD47" s="63">
        <f t="shared" si="0"/>
        <v>5</v>
      </c>
      <c r="AE47" s="46">
        <f t="shared" si="1"/>
        <v>6</v>
      </c>
    </row>
    <row r="48" spans="27:31" ht="16.899999999999999" customHeight="1" x14ac:dyDescent="0.4">
      <c r="AA48" s="62" t="s">
        <v>24</v>
      </c>
      <c r="AB48" s="59">
        <v>25</v>
      </c>
      <c r="AC48" s="59">
        <v>21</v>
      </c>
      <c r="AD48" s="63">
        <f t="shared" si="0"/>
        <v>4</v>
      </c>
      <c r="AE48" s="46">
        <f t="shared" si="1"/>
        <v>8</v>
      </c>
    </row>
    <row r="49" spans="3:32" ht="16.899999999999999" customHeight="1" thickBot="1" x14ac:dyDescent="0.45">
      <c r="AA49" s="65" t="s">
        <v>9</v>
      </c>
      <c r="AB49" s="75">
        <v>35</v>
      </c>
      <c r="AC49" s="76">
        <v>32</v>
      </c>
      <c r="AD49" s="73">
        <f t="shared" si="0"/>
        <v>3</v>
      </c>
      <c r="AE49" s="47">
        <f t="shared" si="1"/>
        <v>15</v>
      </c>
    </row>
    <row r="50" spans="3:32" ht="16.899999999999999" customHeight="1" thickTop="1" x14ac:dyDescent="0.4">
      <c r="AA50" s="67" t="s">
        <v>4</v>
      </c>
      <c r="AB50" s="77">
        <v>34</v>
      </c>
      <c r="AC50" s="77">
        <v>21</v>
      </c>
      <c r="AD50" s="74">
        <f t="shared" si="0"/>
        <v>13</v>
      </c>
      <c r="AE50" s="39"/>
    </row>
    <row r="51" spans="3:32" ht="16.899999999999999" customHeight="1" thickBot="1" x14ac:dyDescent="0.45">
      <c r="AA51" s="69" t="s">
        <v>50</v>
      </c>
      <c r="AB51" s="78">
        <v>1</v>
      </c>
      <c r="AC51" s="78">
        <v>6</v>
      </c>
      <c r="AD51" s="70">
        <f t="shared" si="0"/>
        <v>-5</v>
      </c>
      <c r="AE51" s="39"/>
    </row>
    <row r="52" spans="3:32" ht="16.899999999999999" customHeight="1" thickBot="1" x14ac:dyDescent="0.45">
      <c r="AA52" s="71" t="s">
        <v>52</v>
      </c>
      <c r="AB52" s="79">
        <v>812</v>
      </c>
      <c r="AC52" s="80">
        <v>949</v>
      </c>
      <c r="AD52" s="72">
        <f t="shared" si="0"/>
        <v>-137</v>
      </c>
      <c r="AE52" s="39"/>
    </row>
    <row r="53" spans="3:32" s="57" customFormat="1" ht="20.100000000000001" customHeight="1" x14ac:dyDescent="0.4">
      <c r="C53" s="56"/>
      <c r="D53" s="101" t="s">
        <v>76</v>
      </c>
      <c r="E53" s="104" t="s">
        <v>77</v>
      </c>
      <c r="F53" s="101" t="s">
        <v>78</v>
      </c>
      <c r="G53" s="101"/>
      <c r="H53" s="101"/>
      <c r="I53" s="96" t="s">
        <v>98</v>
      </c>
      <c r="J53" s="101" t="s">
        <v>79</v>
      </c>
      <c r="K53" s="101"/>
      <c r="L53" s="102"/>
      <c r="M53" s="101" t="s">
        <v>80</v>
      </c>
      <c r="N53" s="101"/>
      <c r="O53" s="102"/>
      <c r="P53" s="15"/>
      <c r="AA53" s="38"/>
      <c r="AB53" s="39"/>
      <c r="AC53" s="39"/>
      <c r="AD53" s="39"/>
      <c r="AE53" s="38"/>
    </row>
    <row r="54" spans="3:32" s="57" customFormat="1" ht="20.100000000000001" customHeight="1" x14ac:dyDescent="0.4">
      <c r="C54" s="56"/>
      <c r="D54" s="101"/>
      <c r="E54" s="104"/>
      <c r="F54" s="35" t="s">
        <v>52</v>
      </c>
      <c r="G54" s="35" t="s">
        <v>81</v>
      </c>
      <c r="H54" s="35" t="s">
        <v>82</v>
      </c>
      <c r="I54" s="96"/>
      <c r="J54" s="35" t="s">
        <v>83</v>
      </c>
      <c r="K54" s="35" t="s">
        <v>84</v>
      </c>
      <c r="L54" s="16" t="s">
        <v>85</v>
      </c>
      <c r="M54" s="35" t="s">
        <v>86</v>
      </c>
      <c r="N54" s="35" t="s">
        <v>87</v>
      </c>
      <c r="O54" s="16" t="s">
        <v>88</v>
      </c>
      <c r="P54" s="15"/>
      <c r="AA54" s="38"/>
      <c r="AB54" s="39"/>
      <c r="AC54" s="39"/>
      <c r="AD54" s="39"/>
      <c r="AE54" s="38"/>
    </row>
    <row r="55" spans="3:32" x14ac:dyDescent="0.4">
      <c r="D55" s="11">
        <v>12446</v>
      </c>
      <c r="E55" s="11">
        <v>-29</v>
      </c>
      <c r="F55" s="11">
        <v>27160</v>
      </c>
      <c r="G55" s="11">
        <v>13358</v>
      </c>
      <c r="H55" s="11">
        <v>13802</v>
      </c>
      <c r="I55" s="11">
        <v>-581</v>
      </c>
      <c r="J55" s="11">
        <v>1178</v>
      </c>
      <c r="K55" s="11">
        <v>1412</v>
      </c>
      <c r="L55" s="11">
        <v>-234</v>
      </c>
      <c r="M55" s="11">
        <v>137</v>
      </c>
      <c r="N55" s="11">
        <v>484</v>
      </c>
      <c r="O55" s="11">
        <v>-347</v>
      </c>
      <c r="Y55" s="39"/>
      <c r="Z55" s="39"/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103" t="s">
        <v>68</v>
      </c>
      <c r="E57" s="103"/>
      <c r="F57" s="103"/>
      <c r="G57" s="103"/>
      <c r="H57" s="103"/>
      <c r="I57" s="103"/>
      <c r="J57" s="103" t="s">
        <v>75</v>
      </c>
      <c r="K57" s="103"/>
      <c r="L57" s="103"/>
      <c r="M57" s="103"/>
      <c r="N57" s="103"/>
      <c r="O57" s="103"/>
      <c r="P57" s="92" t="s">
        <v>97</v>
      </c>
      <c r="Q57" s="93"/>
      <c r="R57" s="28"/>
      <c r="Y57" s="39"/>
      <c r="Z57" s="39"/>
      <c r="AA57" s="39"/>
      <c r="AB57" s="38"/>
      <c r="AE57" s="39"/>
      <c r="AF57" s="50"/>
    </row>
    <row r="58" spans="3:32" ht="14.25" x14ac:dyDescent="0.4">
      <c r="D58" s="103" t="s">
        <v>71</v>
      </c>
      <c r="E58" s="103"/>
      <c r="F58" s="103"/>
      <c r="G58" s="103" t="s">
        <v>72</v>
      </c>
      <c r="H58" s="103"/>
      <c r="I58" s="103"/>
      <c r="J58" s="103" t="s">
        <v>71</v>
      </c>
      <c r="K58" s="103"/>
      <c r="L58" s="103"/>
      <c r="M58" s="103" t="s">
        <v>72</v>
      </c>
      <c r="N58" s="103"/>
      <c r="O58" s="103"/>
      <c r="P58" s="94"/>
      <c r="Q58" s="95"/>
      <c r="R58" s="28"/>
      <c r="Y58" s="39"/>
      <c r="Z58" s="39"/>
      <c r="AA58" s="39"/>
      <c r="AB58" s="38"/>
      <c r="AE58" s="39"/>
      <c r="AF58" s="38"/>
    </row>
    <row r="59" spans="3:32" ht="14.25" x14ac:dyDescent="0.4">
      <c r="D59" s="36" t="s">
        <v>73</v>
      </c>
      <c r="E59" s="36" t="s">
        <v>74</v>
      </c>
      <c r="F59" s="36" t="s">
        <v>52</v>
      </c>
      <c r="G59" s="36" t="s">
        <v>73</v>
      </c>
      <c r="H59" s="36" t="s">
        <v>74</v>
      </c>
      <c r="I59" s="36" t="s">
        <v>52</v>
      </c>
      <c r="J59" s="36" t="s">
        <v>73</v>
      </c>
      <c r="K59" s="36" t="s">
        <v>74</v>
      </c>
      <c r="L59" s="36" t="s">
        <v>52</v>
      </c>
      <c r="M59" s="36" t="s">
        <v>73</v>
      </c>
      <c r="N59" s="36" t="s">
        <v>74</v>
      </c>
      <c r="O59" s="36" t="s">
        <v>52</v>
      </c>
      <c r="P59" s="30" t="s">
        <v>69</v>
      </c>
      <c r="Q59" s="30" t="s">
        <v>70</v>
      </c>
      <c r="Y59" s="39"/>
      <c r="Z59" s="39"/>
      <c r="AA59" s="39"/>
      <c r="AB59" s="38"/>
      <c r="AE59" s="39"/>
      <c r="AF59" s="38"/>
    </row>
    <row r="60" spans="3:32" x14ac:dyDescent="0.4">
      <c r="D60" s="37">
        <v>366</v>
      </c>
      <c r="E60" s="37">
        <v>812</v>
      </c>
      <c r="F60" s="37">
        <v>1178</v>
      </c>
      <c r="G60" s="37">
        <v>2</v>
      </c>
      <c r="H60" s="37">
        <v>56</v>
      </c>
      <c r="I60" s="37">
        <v>58</v>
      </c>
      <c r="J60" s="37">
        <v>463</v>
      </c>
      <c r="K60" s="37">
        <v>949</v>
      </c>
      <c r="L60" s="37">
        <v>1412</v>
      </c>
      <c r="M60" s="37">
        <v>1</v>
      </c>
      <c r="N60" s="37">
        <v>18</v>
      </c>
      <c r="O60" s="37">
        <v>19</v>
      </c>
      <c r="P60" s="37">
        <v>137</v>
      </c>
      <c r="Q60" s="37">
        <v>484</v>
      </c>
      <c r="Y60" s="39"/>
      <c r="Z60" s="39"/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20" customFormat="1" ht="26.1" customHeight="1" x14ac:dyDescent="0.4">
      <c r="C62" s="56"/>
      <c r="D62" s="17"/>
      <c r="E62" s="17" t="s">
        <v>0</v>
      </c>
      <c r="F62" s="17" t="s">
        <v>53</v>
      </c>
      <c r="G62" s="17" t="s">
        <v>54</v>
      </c>
      <c r="H62" s="17" t="s">
        <v>55</v>
      </c>
      <c r="I62" s="17" t="s">
        <v>56</v>
      </c>
      <c r="J62" s="17" t="s">
        <v>57</v>
      </c>
      <c r="K62" s="17" t="s">
        <v>58</v>
      </c>
      <c r="L62" s="17" t="s">
        <v>59</v>
      </c>
      <c r="M62" s="17" t="s">
        <v>60</v>
      </c>
      <c r="N62" s="17" t="s">
        <v>61</v>
      </c>
      <c r="O62" s="17" t="s">
        <v>62</v>
      </c>
      <c r="P62" s="17" t="s">
        <v>63</v>
      </c>
      <c r="Q62" s="17" t="s">
        <v>89</v>
      </c>
      <c r="R62" s="18" t="s">
        <v>64</v>
      </c>
      <c r="S62" s="17" t="s">
        <v>65</v>
      </c>
      <c r="T62" s="17" t="s">
        <v>66</v>
      </c>
      <c r="U62" s="17" t="s">
        <v>67</v>
      </c>
      <c r="V62" s="17" t="s">
        <v>50</v>
      </c>
      <c r="W62" s="17" t="s">
        <v>90</v>
      </c>
      <c r="X62" s="19"/>
      <c r="Y62" s="4"/>
      <c r="Z62" s="4"/>
      <c r="AA62" s="5"/>
      <c r="AB62" s="5"/>
      <c r="AC62" s="5"/>
      <c r="AD62" s="5"/>
      <c r="AE62" s="5"/>
      <c r="AF62" s="50"/>
    </row>
    <row r="63" spans="3:32" s="24" customFormat="1" ht="26.1" customHeight="1" x14ac:dyDescent="0.4">
      <c r="C63" s="56"/>
      <c r="D63" s="17" t="s">
        <v>91</v>
      </c>
      <c r="E63" s="21">
        <v>120</v>
      </c>
      <c r="F63" s="21">
        <v>77</v>
      </c>
      <c r="G63" s="21">
        <v>10</v>
      </c>
      <c r="H63" s="21">
        <v>45</v>
      </c>
      <c r="I63" s="21">
        <v>48</v>
      </c>
      <c r="J63" s="21">
        <v>9</v>
      </c>
      <c r="K63" s="21">
        <v>4</v>
      </c>
      <c r="L63" s="29"/>
      <c r="M63" s="21">
        <v>10</v>
      </c>
      <c r="N63" s="21">
        <v>3</v>
      </c>
      <c r="O63" s="21">
        <v>5</v>
      </c>
      <c r="P63" s="21">
        <v>11</v>
      </c>
      <c r="Q63" s="21">
        <v>3</v>
      </c>
      <c r="R63" s="22">
        <v>14</v>
      </c>
      <c r="S63" s="21">
        <v>2</v>
      </c>
      <c r="T63" s="21">
        <v>1</v>
      </c>
      <c r="U63" s="21">
        <v>4</v>
      </c>
      <c r="V63" s="21"/>
      <c r="W63" s="21">
        <v>366</v>
      </c>
      <c r="X63" s="23"/>
      <c r="Y63" s="49"/>
      <c r="Z63" s="49"/>
      <c r="AA63" s="39"/>
      <c r="AB63" s="38"/>
      <c r="AC63" s="39"/>
      <c r="AD63" s="39"/>
      <c r="AE63" s="39"/>
      <c r="AF63" s="5"/>
    </row>
    <row r="64" spans="3:32" s="24" customFormat="1" ht="26.1" customHeight="1" x14ac:dyDescent="0.4">
      <c r="C64" s="56"/>
      <c r="D64" s="17" t="s">
        <v>92</v>
      </c>
      <c r="E64" s="21">
        <v>117</v>
      </c>
      <c r="F64" s="21">
        <v>83</v>
      </c>
      <c r="G64" s="21">
        <v>11</v>
      </c>
      <c r="H64" s="21">
        <v>45</v>
      </c>
      <c r="I64" s="21">
        <v>75</v>
      </c>
      <c r="J64" s="21">
        <v>16</v>
      </c>
      <c r="K64" s="21">
        <v>18</v>
      </c>
      <c r="L64" s="31"/>
      <c r="M64" s="21">
        <v>13</v>
      </c>
      <c r="N64" s="21"/>
      <c r="O64" s="21">
        <v>11</v>
      </c>
      <c r="P64" s="21">
        <v>4</v>
      </c>
      <c r="Q64" s="21">
        <v>14</v>
      </c>
      <c r="R64" s="22">
        <v>44</v>
      </c>
      <c r="S64" s="21">
        <v>9</v>
      </c>
      <c r="T64" s="21">
        <v>1</v>
      </c>
      <c r="U64" s="21">
        <v>2</v>
      </c>
      <c r="V64" s="21"/>
      <c r="W64" s="21">
        <v>463</v>
      </c>
      <c r="X64" s="23"/>
      <c r="Y64" s="49"/>
      <c r="Z64" s="49"/>
      <c r="AA64" s="39"/>
      <c r="AB64" s="38"/>
      <c r="AC64" s="39"/>
      <c r="AD64" s="39"/>
      <c r="AE64" s="39"/>
      <c r="AF64" s="38"/>
    </row>
    <row r="65" spans="3:32" s="27" customFormat="1" ht="26.1" customHeight="1" x14ac:dyDescent="0.4">
      <c r="C65" s="56"/>
      <c r="D65" s="25" t="s">
        <v>93</v>
      </c>
      <c r="E65" s="11">
        <f>IF(AND(E63="",E64=""),"",E63-E64)</f>
        <v>3</v>
      </c>
      <c r="F65" s="11">
        <f>IF(AND(F63="",F64=""),"",F63-F64)</f>
        <v>-6</v>
      </c>
      <c r="G65" s="11">
        <f t="shared" ref="G65:W65" si="2">IF(AND(G63="",G64=""),"",G63-G64)</f>
        <v>-1</v>
      </c>
      <c r="H65" s="11">
        <f t="shared" si="2"/>
        <v>0</v>
      </c>
      <c r="I65" s="11">
        <f t="shared" si="2"/>
        <v>-27</v>
      </c>
      <c r="J65" s="11">
        <f t="shared" si="2"/>
        <v>-7</v>
      </c>
      <c r="K65" s="11">
        <f t="shared" si="2"/>
        <v>-14</v>
      </c>
      <c r="L65" s="29" t="str">
        <f t="shared" si="2"/>
        <v/>
      </c>
      <c r="M65" s="11">
        <f t="shared" si="2"/>
        <v>-3</v>
      </c>
      <c r="N65" s="11">
        <f t="shared" si="2"/>
        <v>3</v>
      </c>
      <c r="O65" s="11">
        <f t="shared" si="2"/>
        <v>-6</v>
      </c>
      <c r="P65" s="11">
        <f t="shared" si="2"/>
        <v>7</v>
      </c>
      <c r="Q65" s="11">
        <f t="shared" si="2"/>
        <v>-11</v>
      </c>
      <c r="R65" s="11">
        <f t="shared" si="2"/>
        <v>-30</v>
      </c>
      <c r="S65" s="11">
        <f t="shared" si="2"/>
        <v>-7</v>
      </c>
      <c r="T65" s="11">
        <f t="shared" si="2"/>
        <v>0</v>
      </c>
      <c r="U65" s="11">
        <f t="shared" si="2"/>
        <v>2</v>
      </c>
      <c r="V65" s="11" t="str">
        <f t="shared" si="2"/>
        <v/>
      </c>
      <c r="W65" s="11">
        <f t="shared" si="2"/>
        <v>-97</v>
      </c>
      <c r="X65" s="26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C2:AF69"/>
  <sheetViews>
    <sheetView zoomScale="50" zoomScaleNormal="50" workbookViewId="0">
      <selection activeCell="AQ24" sqref="AQ24"/>
    </sheetView>
  </sheetViews>
  <sheetFormatPr defaultColWidth="9" defaultRowHeight="13.5" x14ac:dyDescent="0.4"/>
  <cols>
    <col min="1" max="26" width="9" style="39"/>
    <col min="27" max="27" width="9" style="38"/>
    <col min="28" max="30" width="9.125" style="39" customWidth="1"/>
    <col min="31" max="31" width="9" style="38"/>
    <col min="32" max="16384" width="9" style="39"/>
  </cols>
  <sheetData>
    <row r="2" spans="27:31" ht="14.25" thickBot="1" x14ac:dyDescent="0.45"/>
    <row r="3" spans="27:31" ht="27.75" thickBot="1" x14ac:dyDescent="0.2">
      <c r="AA3" s="40"/>
      <c r="AB3" s="41" t="s">
        <v>1</v>
      </c>
      <c r="AC3" s="42" t="s">
        <v>2</v>
      </c>
      <c r="AD3" s="43" t="s">
        <v>3</v>
      </c>
      <c r="AE3" s="44" t="s">
        <v>99</v>
      </c>
    </row>
    <row r="4" spans="27:31" ht="16.899999999999999" customHeight="1" x14ac:dyDescent="0.4">
      <c r="AA4" s="60" t="s">
        <v>36</v>
      </c>
      <c r="AB4" s="59">
        <v>2</v>
      </c>
      <c r="AC4" s="59">
        <v>5</v>
      </c>
      <c r="AD4" s="61">
        <f>AB4-AC4</f>
        <v>-3</v>
      </c>
      <c r="AE4" s="45">
        <f>RANK(AD4,$AD$4:$AD$49)</f>
        <v>35</v>
      </c>
    </row>
    <row r="5" spans="27:31" ht="16.899999999999999" customHeight="1" x14ac:dyDescent="0.4">
      <c r="AA5" s="62" t="s">
        <v>21</v>
      </c>
      <c r="AB5" s="59">
        <v>4</v>
      </c>
      <c r="AC5" s="59"/>
      <c r="AD5" s="63">
        <f t="shared" ref="AD5:AD52" si="0">AB5-AC5</f>
        <v>4</v>
      </c>
      <c r="AE5" s="46">
        <f t="shared" ref="AE5:AE49" si="1">RANK(AD5,$AD$4:$AD$49)</f>
        <v>2</v>
      </c>
    </row>
    <row r="6" spans="27:31" ht="16.899999999999999" customHeight="1" x14ac:dyDescent="0.4">
      <c r="AA6" s="62" t="s">
        <v>22</v>
      </c>
      <c r="AB6" s="59">
        <v>1</v>
      </c>
      <c r="AC6" s="59"/>
      <c r="AD6" s="63">
        <f t="shared" si="0"/>
        <v>1</v>
      </c>
      <c r="AE6" s="46">
        <f t="shared" si="1"/>
        <v>11</v>
      </c>
    </row>
    <row r="7" spans="27:31" ht="16.899999999999999" customHeight="1" x14ac:dyDescent="0.4">
      <c r="AA7" s="62" t="s">
        <v>11</v>
      </c>
      <c r="AB7" s="59">
        <v>2</v>
      </c>
      <c r="AC7" s="59">
        <v>1</v>
      </c>
      <c r="AD7" s="63">
        <f t="shared" si="0"/>
        <v>1</v>
      </c>
      <c r="AE7" s="46">
        <f t="shared" si="1"/>
        <v>11</v>
      </c>
    </row>
    <row r="8" spans="27:31" ht="16.899999999999999" customHeight="1" x14ac:dyDescent="0.4">
      <c r="AA8" s="62" t="s">
        <v>12</v>
      </c>
      <c r="AB8" s="59"/>
      <c r="AC8" s="59"/>
      <c r="AD8" s="63">
        <f t="shared" si="0"/>
        <v>0</v>
      </c>
      <c r="AE8" s="46">
        <f t="shared" si="1"/>
        <v>16</v>
      </c>
    </row>
    <row r="9" spans="27:31" ht="16.899999999999999" customHeight="1" x14ac:dyDescent="0.4">
      <c r="AA9" s="62" t="s">
        <v>7</v>
      </c>
      <c r="AB9" s="59"/>
      <c r="AC9" s="59"/>
      <c r="AD9" s="63">
        <f t="shared" si="0"/>
        <v>0</v>
      </c>
      <c r="AE9" s="46">
        <f t="shared" si="1"/>
        <v>16</v>
      </c>
    </row>
    <row r="10" spans="27:31" ht="16.899999999999999" customHeight="1" x14ac:dyDescent="0.4">
      <c r="AA10" s="62" t="s">
        <v>28</v>
      </c>
      <c r="AB10" s="59">
        <v>1</v>
      </c>
      <c r="AC10" s="59"/>
      <c r="AD10" s="63">
        <f t="shared" si="0"/>
        <v>1</v>
      </c>
      <c r="AE10" s="46">
        <f t="shared" si="1"/>
        <v>11</v>
      </c>
    </row>
    <row r="11" spans="27:31" ht="16.899999999999999" customHeight="1" x14ac:dyDescent="0.4">
      <c r="AA11" s="62" t="s">
        <v>31</v>
      </c>
      <c r="AB11" s="59">
        <v>3</v>
      </c>
      <c r="AC11" s="59">
        <v>3</v>
      </c>
      <c r="AD11" s="63">
        <f t="shared" si="0"/>
        <v>0</v>
      </c>
      <c r="AE11" s="46">
        <f t="shared" si="1"/>
        <v>16</v>
      </c>
    </row>
    <row r="12" spans="27:31" ht="16.899999999999999" customHeight="1" x14ac:dyDescent="0.4">
      <c r="AA12" s="62" t="s">
        <v>30</v>
      </c>
      <c r="AB12" s="59"/>
      <c r="AC12" s="59">
        <v>2</v>
      </c>
      <c r="AD12" s="63">
        <f t="shared" si="0"/>
        <v>-2</v>
      </c>
      <c r="AE12" s="46">
        <f t="shared" si="1"/>
        <v>32</v>
      </c>
    </row>
    <row r="13" spans="27:31" ht="16.899999999999999" customHeight="1" x14ac:dyDescent="0.4">
      <c r="AA13" s="62" t="s">
        <v>33</v>
      </c>
      <c r="AB13" s="59">
        <v>2</v>
      </c>
      <c r="AC13" s="59">
        <v>1</v>
      </c>
      <c r="AD13" s="63">
        <f t="shared" si="0"/>
        <v>1</v>
      </c>
      <c r="AE13" s="46">
        <f t="shared" si="1"/>
        <v>11</v>
      </c>
    </row>
    <row r="14" spans="27:31" ht="16.899999999999999" customHeight="1" x14ac:dyDescent="0.4">
      <c r="AA14" s="62" t="s">
        <v>42</v>
      </c>
      <c r="AB14" s="59">
        <v>6</v>
      </c>
      <c r="AC14" s="59">
        <v>7</v>
      </c>
      <c r="AD14" s="63">
        <f t="shared" si="0"/>
        <v>-1</v>
      </c>
      <c r="AE14" s="46">
        <f t="shared" si="1"/>
        <v>26</v>
      </c>
    </row>
    <row r="15" spans="27:31" ht="16.899999999999999" customHeight="1" x14ac:dyDescent="0.4">
      <c r="AA15" s="62" t="s">
        <v>43</v>
      </c>
      <c r="AB15" s="59">
        <v>5</v>
      </c>
      <c r="AC15" s="59">
        <v>11</v>
      </c>
      <c r="AD15" s="63">
        <f t="shared" si="0"/>
        <v>-6</v>
      </c>
      <c r="AE15" s="46">
        <f t="shared" si="1"/>
        <v>40</v>
      </c>
    </row>
    <row r="16" spans="27:31" ht="16.899999999999999" customHeight="1" x14ac:dyDescent="0.4">
      <c r="AA16" s="62" t="s">
        <v>49</v>
      </c>
      <c r="AB16" s="59">
        <v>23</v>
      </c>
      <c r="AC16" s="59">
        <v>23</v>
      </c>
      <c r="AD16" s="64">
        <f t="shared" si="0"/>
        <v>0</v>
      </c>
      <c r="AE16" s="46">
        <f t="shared" si="1"/>
        <v>16</v>
      </c>
    </row>
    <row r="17" spans="27:31" ht="16.899999999999999" customHeight="1" x14ac:dyDescent="0.4">
      <c r="AA17" s="62" t="s">
        <v>48</v>
      </c>
      <c r="AB17" s="59">
        <v>12</v>
      </c>
      <c r="AC17" s="59">
        <v>18</v>
      </c>
      <c r="AD17" s="63">
        <f t="shared" si="0"/>
        <v>-6</v>
      </c>
      <c r="AE17" s="46">
        <f t="shared" si="1"/>
        <v>40</v>
      </c>
    </row>
    <row r="18" spans="27:31" ht="16.899999999999999" customHeight="1" x14ac:dyDescent="0.4">
      <c r="AA18" s="62" t="s">
        <v>6</v>
      </c>
      <c r="AB18" s="59"/>
      <c r="AC18" s="59">
        <v>1</v>
      </c>
      <c r="AD18" s="63">
        <f t="shared" si="0"/>
        <v>-1</v>
      </c>
      <c r="AE18" s="46">
        <f t="shared" si="1"/>
        <v>26</v>
      </c>
    </row>
    <row r="19" spans="27:31" ht="16.899999999999999" customHeight="1" x14ac:dyDescent="0.4">
      <c r="AA19" s="62" t="s">
        <v>18</v>
      </c>
      <c r="AB19" s="59"/>
      <c r="AC19" s="59"/>
      <c r="AD19" s="63">
        <f t="shared" si="0"/>
        <v>0</v>
      </c>
      <c r="AE19" s="46">
        <f t="shared" si="1"/>
        <v>16</v>
      </c>
    </row>
    <row r="20" spans="27:31" ht="16.899999999999999" customHeight="1" x14ac:dyDescent="0.4">
      <c r="AA20" s="62" t="s">
        <v>8</v>
      </c>
      <c r="AB20" s="59">
        <v>1</v>
      </c>
      <c r="AC20" s="59"/>
      <c r="AD20" s="63">
        <f t="shared" si="0"/>
        <v>1</v>
      </c>
      <c r="AE20" s="46">
        <f t="shared" si="1"/>
        <v>11</v>
      </c>
    </row>
    <row r="21" spans="27:31" ht="16.899999999999999" customHeight="1" x14ac:dyDescent="0.4">
      <c r="AA21" s="62" t="s">
        <v>23</v>
      </c>
      <c r="AB21" s="59">
        <v>2</v>
      </c>
      <c r="AC21" s="59"/>
      <c r="AD21" s="63">
        <f t="shared" si="0"/>
        <v>2</v>
      </c>
      <c r="AE21" s="46">
        <f t="shared" si="1"/>
        <v>6</v>
      </c>
    </row>
    <row r="22" spans="27:31" ht="16.899999999999999" customHeight="1" x14ac:dyDescent="0.4">
      <c r="AA22" s="62" t="s">
        <v>13</v>
      </c>
      <c r="AB22" s="59"/>
      <c r="AC22" s="59"/>
      <c r="AD22" s="63">
        <f t="shared" si="0"/>
        <v>0</v>
      </c>
      <c r="AE22" s="46">
        <f t="shared" si="1"/>
        <v>16</v>
      </c>
    </row>
    <row r="23" spans="27:31" ht="16.899999999999999" customHeight="1" x14ac:dyDescent="0.4">
      <c r="AA23" s="62" t="s">
        <v>32</v>
      </c>
      <c r="AB23" s="59"/>
      <c r="AC23" s="59"/>
      <c r="AD23" s="63">
        <f t="shared" si="0"/>
        <v>0</v>
      </c>
      <c r="AE23" s="46">
        <f t="shared" si="1"/>
        <v>16</v>
      </c>
    </row>
    <row r="24" spans="27:31" ht="16.899999999999999" customHeight="1" x14ac:dyDescent="0.4">
      <c r="AA24" s="62" t="s">
        <v>19</v>
      </c>
      <c r="AB24" s="59">
        <v>2</v>
      </c>
      <c r="AC24" s="59"/>
      <c r="AD24" s="63">
        <f t="shared" si="0"/>
        <v>2</v>
      </c>
      <c r="AE24" s="46">
        <f t="shared" si="1"/>
        <v>6</v>
      </c>
    </row>
    <row r="25" spans="27:31" ht="16.899999999999999" customHeight="1" x14ac:dyDescent="0.4">
      <c r="AA25" s="62" t="s">
        <v>14</v>
      </c>
      <c r="AB25" s="59">
        <v>8</v>
      </c>
      <c r="AC25" s="59">
        <v>3</v>
      </c>
      <c r="AD25" s="63">
        <f t="shared" si="0"/>
        <v>5</v>
      </c>
      <c r="AE25" s="46">
        <f t="shared" si="1"/>
        <v>1</v>
      </c>
    </row>
    <row r="26" spans="27:31" ht="16.899999999999999" customHeight="1" x14ac:dyDescent="0.4">
      <c r="AA26" s="62" t="s">
        <v>45</v>
      </c>
      <c r="AB26" s="59">
        <v>4</v>
      </c>
      <c r="AC26" s="59">
        <v>7</v>
      </c>
      <c r="AD26" s="63">
        <f t="shared" si="0"/>
        <v>-3</v>
      </c>
      <c r="AE26" s="46">
        <f t="shared" si="1"/>
        <v>35</v>
      </c>
    </row>
    <row r="27" spans="27:31" ht="16.899999999999999" customHeight="1" x14ac:dyDescent="0.4">
      <c r="AA27" s="62" t="s">
        <v>37</v>
      </c>
      <c r="AB27" s="59"/>
      <c r="AC27" s="59"/>
      <c r="AD27" s="63">
        <f t="shared" si="0"/>
        <v>0</v>
      </c>
      <c r="AE27" s="46">
        <f t="shared" si="1"/>
        <v>16</v>
      </c>
    </row>
    <row r="28" spans="27:31" ht="16.899999999999999" customHeight="1" x14ac:dyDescent="0.4">
      <c r="AA28" s="62" t="s">
        <v>35</v>
      </c>
      <c r="AB28" s="59"/>
      <c r="AC28" s="59">
        <v>4</v>
      </c>
      <c r="AD28" s="63">
        <f t="shared" si="0"/>
        <v>-4</v>
      </c>
      <c r="AE28" s="46">
        <f t="shared" si="1"/>
        <v>38</v>
      </c>
    </row>
    <row r="29" spans="27:31" ht="16.899999999999999" customHeight="1" x14ac:dyDescent="0.4">
      <c r="AA29" s="62" t="s">
        <v>16</v>
      </c>
      <c r="AB29" s="59">
        <v>4</v>
      </c>
      <c r="AC29" s="59">
        <v>5</v>
      </c>
      <c r="AD29" s="63">
        <f t="shared" si="0"/>
        <v>-1</v>
      </c>
      <c r="AE29" s="46">
        <f t="shared" si="1"/>
        <v>26</v>
      </c>
    </row>
    <row r="30" spans="27:31" ht="16.899999999999999" customHeight="1" x14ac:dyDescent="0.4">
      <c r="AA30" s="62" t="s">
        <v>40</v>
      </c>
      <c r="AB30" s="59">
        <v>20</v>
      </c>
      <c r="AC30" s="59">
        <v>16</v>
      </c>
      <c r="AD30" s="63">
        <f t="shared" si="0"/>
        <v>4</v>
      </c>
      <c r="AE30" s="46">
        <f t="shared" si="1"/>
        <v>2</v>
      </c>
    </row>
    <row r="31" spans="27:31" ht="16.899999999999999" customHeight="1" x14ac:dyDescent="0.4">
      <c r="AA31" s="62" t="s">
        <v>47</v>
      </c>
      <c r="AB31" s="59">
        <v>12</v>
      </c>
      <c r="AC31" s="59">
        <v>10</v>
      </c>
      <c r="AD31" s="63">
        <f t="shared" si="0"/>
        <v>2</v>
      </c>
      <c r="AE31" s="46">
        <f t="shared" si="1"/>
        <v>6</v>
      </c>
    </row>
    <row r="32" spans="27:31" ht="16.899999999999999" customHeight="1" x14ac:dyDescent="0.4">
      <c r="AA32" s="62" t="s">
        <v>29</v>
      </c>
      <c r="AB32" s="59">
        <v>2</v>
      </c>
      <c r="AC32" s="59"/>
      <c r="AD32" s="63">
        <f t="shared" si="0"/>
        <v>2</v>
      </c>
      <c r="AE32" s="46">
        <f t="shared" si="1"/>
        <v>6</v>
      </c>
    </row>
    <row r="33" spans="27:31" ht="16.899999999999999" customHeight="1" x14ac:dyDescent="0.4">
      <c r="AA33" s="62" t="s">
        <v>17</v>
      </c>
      <c r="AB33" s="59"/>
      <c r="AC33" s="59">
        <v>3</v>
      </c>
      <c r="AD33" s="63">
        <f t="shared" si="0"/>
        <v>-3</v>
      </c>
      <c r="AE33" s="46">
        <f t="shared" si="1"/>
        <v>35</v>
      </c>
    </row>
    <row r="34" spans="27:31" ht="16.899999999999999" customHeight="1" x14ac:dyDescent="0.4">
      <c r="AA34" s="62" t="s">
        <v>10</v>
      </c>
      <c r="AB34" s="59">
        <v>2</v>
      </c>
      <c r="AC34" s="59"/>
      <c r="AD34" s="64">
        <f t="shared" si="0"/>
        <v>2</v>
      </c>
      <c r="AE34" s="46">
        <f t="shared" si="1"/>
        <v>6</v>
      </c>
    </row>
    <row r="35" spans="27:31" ht="16.899999999999999" customHeight="1" x14ac:dyDescent="0.4">
      <c r="AA35" s="62" t="s">
        <v>25</v>
      </c>
      <c r="AB35" s="59">
        <v>1</v>
      </c>
      <c r="AC35" s="59">
        <v>2</v>
      </c>
      <c r="AD35" s="63">
        <f t="shared" si="0"/>
        <v>-1</v>
      </c>
      <c r="AE35" s="46">
        <f t="shared" si="1"/>
        <v>26</v>
      </c>
    </row>
    <row r="36" spans="27:31" ht="16.899999999999999" customHeight="1" x14ac:dyDescent="0.4">
      <c r="AA36" s="62" t="s">
        <v>38</v>
      </c>
      <c r="AB36" s="59">
        <v>2</v>
      </c>
      <c r="AC36" s="59">
        <v>7</v>
      </c>
      <c r="AD36" s="63">
        <f t="shared" si="0"/>
        <v>-5</v>
      </c>
      <c r="AE36" s="46">
        <f t="shared" si="1"/>
        <v>39</v>
      </c>
    </row>
    <row r="37" spans="27:31" ht="16.899999999999999" customHeight="1" x14ac:dyDescent="0.4">
      <c r="AA37" s="62" t="s">
        <v>41</v>
      </c>
      <c r="AB37" s="59">
        <v>10</v>
      </c>
      <c r="AC37" s="59">
        <v>7</v>
      </c>
      <c r="AD37" s="63">
        <f t="shared" si="0"/>
        <v>3</v>
      </c>
      <c r="AE37" s="46">
        <f t="shared" si="1"/>
        <v>4</v>
      </c>
    </row>
    <row r="38" spans="27:31" ht="16.899999999999999" customHeight="1" x14ac:dyDescent="0.4">
      <c r="AA38" s="62" t="s">
        <v>34</v>
      </c>
      <c r="AB38" s="59">
        <v>5</v>
      </c>
      <c r="AC38" s="59">
        <v>7</v>
      </c>
      <c r="AD38" s="63">
        <f t="shared" si="0"/>
        <v>-2</v>
      </c>
      <c r="AE38" s="46">
        <f t="shared" si="1"/>
        <v>32</v>
      </c>
    </row>
    <row r="39" spans="27:31" ht="16.899999999999999" customHeight="1" x14ac:dyDescent="0.4">
      <c r="AA39" s="62" t="s">
        <v>20</v>
      </c>
      <c r="AB39" s="59"/>
      <c r="AC39" s="59"/>
      <c r="AD39" s="63">
        <f t="shared" si="0"/>
        <v>0</v>
      </c>
      <c r="AE39" s="46">
        <f t="shared" si="1"/>
        <v>16</v>
      </c>
    </row>
    <row r="40" spans="27:31" ht="16.899999999999999" customHeight="1" x14ac:dyDescent="0.4">
      <c r="AA40" s="62" t="s">
        <v>26</v>
      </c>
      <c r="AB40" s="59"/>
      <c r="AC40" s="59">
        <v>1</v>
      </c>
      <c r="AD40" s="63">
        <f t="shared" si="0"/>
        <v>-1</v>
      </c>
      <c r="AE40" s="46">
        <f t="shared" si="1"/>
        <v>26</v>
      </c>
    </row>
    <row r="41" spans="27:31" ht="16.899999999999999" customHeight="1" x14ac:dyDescent="0.4">
      <c r="AA41" s="62" t="s">
        <v>27</v>
      </c>
      <c r="AB41" s="59"/>
      <c r="AC41" s="59">
        <v>2</v>
      </c>
      <c r="AD41" s="63">
        <f t="shared" si="0"/>
        <v>-2</v>
      </c>
      <c r="AE41" s="46">
        <f t="shared" si="1"/>
        <v>32</v>
      </c>
    </row>
    <row r="42" spans="27:31" ht="16.899999999999999" customHeight="1" x14ac:dyDescent="0.4">
      <c r="AA42" s="62" t="s">
        <v>15</v>
      </c>
      <c r="AB42" s="59"/>
      <c r="AC42" s="59"/>
      <c r="AD42" s="63">
        <f t="shared" si="0"/>
        <v>0</v>
      </c>
      <c r="AE42" s="46">
        <f t="shared" si="1"/>
        <v>16</v>
      </c>
    </row>
    <row r="43" spans="27:31" ht="16.899999999999999" customHeight="1" x14ac:dyDescent="0.4">
      <c r="AA43" s="62" t="s">
        <v>51</v>
      </c>
      <c r="AB43" s="59">
        <v>210</v>
      </c>
      <c r="AC43" s="59">
        <v>295</v>
      </c>
      <c r="AD43" s="63">
        <f t="shared" si="0"/>
        <v>-85</v>
      </c>
      <c r="AE43" s="46">
        <f t="shared" si="1"/>
        <v>46</v>
      </c>
    </row>
    <row r="44" spans="27:31" ht="16.899999999999999" customHeight="1" x14ac:dyDescent="0.4">
      <c r="AA44" s="62" t="s">
        <v>46</v>
      </c>
      <c r="AB44" s="59">
        <v>10</v>
      </c>
      <c r="AC44" s="59">
        <v>20</v>
      </c>
      <c r="AD44" s="63">
        <f t="shared" si="0"/>
        <v>-10</v>
      </c>
      <c r="AE44" s="46">
        <f t="shared" si="1"/>
        <v>44</v>
      </c>
    </row>
    <row r="45" spans="27:31" ht="16.899999999999999" customHeight="1" x14ac:dyDescent="0.4">
      <c r="AA45" s="62" t="s">
        <v>39</v>
      </c>
      <c r="AB45" s="59">
        <v>5</v>
      </c>
      <c r="AC45" s="59">
        <v>15</v>
      </c>
      <c r="AD45" s="63">
        <f t="shared" si="0"/>
        <v>-10</v>
      </c>
      <c r="AE45" s="46">
        <f t="shared" si="1"/>
        <v>44</v>
      </c>
    </row>
    <row r="46" spans="27:31" ht="16.899999999999999" customHeight="1" x14ac:dyDescent="0.4">
      <c r="AA46" s="62" t="s">
        <v>44</v>
      </c>
      <c r="AB46" s="59">
        <v>7</v>
      </c>
      <c r="AC46" s="59">
        <v>14</v>
      </c>
      <c r="AD46" s="63">
        <f t="shared" si="0"/>
        <v>-7</v>
      </c>
      <c r="AE46" s="46">
        <f t="shared" si="1"/>
        <v>42</v>
      </c>
    </row>
    <row r="47" spans="27:31" ht="16.899999999999999" customHeight="1" x14ac:dyDescent="0.4">
      <c r="AA47" s="62" t="s">
        <v>5</v>
      </c>
      <c r="AB47" s="59">
        <v>5</v>
      </c>
      <c r="AC47" s="59">
        <v>6</v>
      </c>
      <c r="AD47" s="63">
        <f t="shared" si="0"/>
        <v>-1</v>
      </c>
      <c r="AE47" s="46">
        <f t="shared" si="1"/>
        <v>26</v>
      </c>
    </row>
    <row r="48" spans="27:31" ht="16.899999999999999" customHeight="1" x14ac:dyDescent="0.4">
      <c r="AA48" s="62" t="s">
        <v>24</v>
      </c>
      <c r="AB48" s="59">
        <v>14</v>
      </c>
      <c r="AC48" s="59">
        <v>21</v>
      </c>
      <c r="AD48" s="63">
        <f t="shared" si="0"/>
        <v>-7</v>
      </c>
      <c r="AE48" s="46">
        <f t="shared" si="1"/>
        <v>42</v>
      </c>
    </row>
    <row r="49" spans="3:32" ht="16.899999999999999" customHeight="1" thickBot="1" x14ac:dyDescent="0.45">
      <c r="AA49" s="65" t="s">
        <v>9</v>
      </c>
      <c r="AB49" s="75">
        <v>7</v>
      </c>
      <c r="AC49" s="76">
        <v>4</v>
      </c>
      <c r="AD49" s="73">
        <f t="shared" si="0"/>
        <v>3</v>
      </c>
      <c r="AE49" s="47">
        <f t="shared" si="1"/>
        <v>4</v>
      </c>
    </row>
    <row r="50" spans="3:32" ht="16.899999999999999" customHeight="1" thickTop="1" x14ac:dyDescent="0.4">
      <c r="AA50" s="67" t="s">
        <v>4</v>
      </c>
      <c r="AB50" s="77">
        <v>16</v>
      </c>
      <c r="AC50" s="77">
        <v>8</v>
      </c>
      <c r="AD50" s="74">
        <f t="shared" si="0"/>
        <v>8</v>
      </c>
      <c r="AE50" s="39"/>
    </row>
    <row r="51" spans="3:32" ht="16.899999999999999" customHeight="1" thickBot="1" x14ac:dyDescent="0.45">
      <c r="AA51" s="69" t="s">
        <v>50</v>
      </c>
      <c r="AB51" s="78">
        <v>2</v>
      </c>
      <c r="AC51" s="88">
        <v>6</v>
      </c>
      <c r="AD51" s="70">
        <f t="shared" si="0"/>
        <v>-4</v>
      </c>
      <c r="AE51" s="39"/>
    </row>
    <row r="52" spans="3:32" ht="16.899999999999999" customHeight="1" thickBot="1" x14ac:dyDescent="0.45">
      <c r="AA52" s="71" t="s">
        <v>52</v>
      </c>
      <c r="AB52" s="79">
        <v>412</v>
      </c>
      <c r="AC52" s="80">
        <v>535</v>
      </c>
      <c r="AD52" s="72">
        <f t="shared" si="0"/>
        <v>-123</v>
      </c>
      <c r="AE52" s="39"/>
    </row>
    <row r="53" spans="3:32" ht="20.100000000000001" customHeight="1" x14ac:dyDescent="0.4">
      <c r="D53" s="91" t="s">
        <v>76</v>
      </c>
      <c r="E53" s="96" t="s">
        <v>77</v>
      </c>
      <c r="F53" s="91" t="s">
        <v>78</v>
      </c>
      <c r="G53" s="91"/>
      <c r="H53" s="91"/>
      <c r="I53" s="96" t="s">
        <v>98</v>
      </c>
      <c r="J53" s="91" t="s">
        <v>79</v>
      </c>
      <c r="K53" s="91"/>
      <c r="L53" s="97"/>
      <c r="M53" s="91" t="s">
        <v>80</v>
      </c>
      <c r="N53" s="91"/>
      <c r="O53" s="97"/>
      <c r="P53" s="1"/>
    </row>
    <row r="54" spans="3:32" ht="20.100000000000001" customHeight="1" x14ac:dyDescent="0.4">
      <c r="D54" s="91"/>
      <c r="E54" s="96"/>
      <c r="F54" s="34" t="s">
        <v>52</v>
      </c>
      <c r="G54" s="34" t="s">
        <v>81</v>
      </c>
      <c r="H54" s="34" t="s">
        <v>82</v>
      </c>
      <c r="I54" s="96"/>
      <c r="J54" s="34" t="s">
        <v>83</v>
      </c>
      <c r="K54" s="34" t="s">
        <v>84</v>
      </c>
      <c r="L54" s="2" t="s">
        <v>85</v>
      </c>
      <c r="M54" s="34" t="s">
        <v>86</v>
      </c>
      <c r="N54" s="34" t="s">
        <v>87</v>
      </c>
      <c r="O54" s="2" t="s">
        <v>88</v>
      </c>
      <c r="P54" s="1"/>
    </row>
    <row r="55" spans="3:32" x14ac:dyDescent="0.4">
      <c r="D55" s="11">
        <v>9598</v>
      </c>
      <c r="E55" s="11">
        <v>-51</v>
      </c>
      <c r="F55" s="11">
        <v>23834</v>
      </c>
      <c r="G55" s="11">
        <v>11332</v>
      </c>
      <c r="H55" s="11">
        <v>12502</v>
      </c>
      <c r="I55" s="11">
        <v>-536</v>
      </c>
      <c r="J55" s="11">
        <v>699</v>
      </c>
      <c r="K55" s="11">
        <v>852</v>
      </c>
      <c r="L55" s="11">
        <v>-153</v>
      </c>
      <c r="M55" s="11">
        <v>107</v>
      </c>
      <c r="N55" s="11">
        <v>490</v>
      </c>
      <c r="O55" s="11">
        <v>-383</v>
      </c>
      <c r="AA55" s="39"/>
      <c r="AB55" s="38"/>
      <c r="AE55" s="39"/>
      <c r="AF55" s="38"/>
    </row>
    <row r="56" spans="3:32" s="48" customFormat="1" x14ac:dyDescent="0.4">
      <c r="Y56" s="49"/>
      <c r="Z56" s="49"/>
      <c r="AA56" s="49"/>
      <c r="AB56" s="50"/>
      <c r="AC56" s="49"/>
      <c r="AD56" s="49"/>
      <c r="AE56" s="49"/>
      <c r="AF56" s="38"/>
    </row>
    <row r="57" spans="3:32" ht="14.25" x14ac:dyDescent="0.4">
      <c r="D57" s="91" t="s">
        <v>68</v>
      </c>
      <c r="E57" s="91"/>
      <c r="F57" s="91"/>
      <c r="G57" s="91"/>
      <c r="H57" s="91"/>
      <c r="I57" s="91"/>
      <c r="J57" s="91" t="s">
        <v>75</v>
      </c>
      <c r="K57" s="91"/>
      <c r="L57" s="91"/>
      <c r="M57" s="91"/>
      <c r="N57" s="91"/>
      <c r="O57" s="91"/>
      <c r="P57" s="92" t="s">
        <v>97</v>
      </c>
      <c r="Q57" s="93"/>
      <c r="R57" s="28"/>
      <c r="AA57" s="39"/>
      <c r="AB57" s="38"/>
      <c r="AE57" s="39"/>
      <c r="AF57" s="50"/>
    </row>
    <row r="58" spans="3:32" ht="14.25" x14ac:dyDescent="0.4">
      <c r="D58" s="91" t="s">
        <v>71</v>
      </c>
      <c r="E58" s="91"/>
      <c r="F58" s="91"/>
      <c r="G58" s="91" t="s">
        <v>72</v>
      </c>
      <c r="H58" s="91"/>
      <c r="I58" s="91"/>
      <c r="J58" s="91" t="s">
        <v>71</v>
      </c>
      <c r="K58" s="91"/>
      <c r="L58" s="91"/>
      <c r="M58" s="91" t="s">
        <v>72</v>
      </c>
      <c r="N58" s="91"/>
      <c r="O58" s="91"/>
      <c r="P58" s="94"/>
      <c r="Q58" s="95"/>
      <c r="R58" s="28"/>
      <c r="AA58" s="39"/>
      <c r="AB58" s="38"/>
      <c r="AE58" s="39"/>
      <c r="AF58" s="38"/>
    </row>
    <row r="59" spans="3:32" ht="14.25" x14ac:dyDescent="0.4">
      <c r="D59" s="34" t="s">
        <v>73</v>
      </c>
      <c r="E59" s="34" t="s">
        <v>74</v>
      </c>
      <c r="F59" s="34" t="s">
        <v>52</v>
      </c>
      <c r="G59" s="34" t="s">
        <v>73</v>
      </c>
      <c r="H59" s="34" t="s">
        <v>74</v>
      </c>
      <c r="I59" s="34" t="s">
        <v>52</v>
      </c>
      <c r="J59" s="34" t="s">
        <v>73</v>
      </c>
      <c r="K59" s="34" t="s">
        <v>74</v>
      </c>
      <c r="L59" s="34" t="s">
        <v>52</v>
      </c>
      <c r="M59" s="34" t="s">
        <v>73</v>
      </c>
      <c r="N59" s="34" t="s">
        <v>74</v>
      </c>
      <c r="O59" s="34" t="s">
        <v>52</v>
      </c>
      <c r="P59" s="33" t="s">
        <v>69</v>
      </c>
      <c r="Q59" s="33" t="s">
        <v>70</v>
      </c>
      <c r="AA59" s="39"/>
      <c r="AB59" s="38"/>
      <c r="AE59" s="39"/>
      <c r="AF59" s="38"/>
    </row>
    <row r="60" spans="3:32" x14ac:dyDescent="0.4">
      <c r="D60" s="37">
        <v>287</v>
      </c>
      <c r="E60" s="37">
        <v>412</v>
      </c>
      <c r="F60" s="37">
        <v>699</v>
      </c>
      <c r="G60" s="37">
        <v>16</v>
      </c>
      <c r="H60" s="37">
        <v>20</v>
      </c>
      <c r="I60" s="37">
        <v>36</v>
      </c>
      <c r="J60" s="37">
        <v>317</v>
      </c>
      <c r="K60" s="37">
        <v>535</v>
      </c>
      <c r="L60" s="37">
        <v>852</v>
      </c>
      <c r="M60" s="37">
        <v>12</v>
      </c>
      <c r="N60" s="37">
        <v>12</v>
      </c>
      <c r="O60" s="37">
        <v>24</v>
      </c>
      <c r="P60" s="37">
        <v>107</v>
      </c>
      <c r="Q60" s="37">
        <v>490</v>
      </c>
      <c r="AA60" s="39"/>
      <c r="AB60" s="38"/>
      <c r="AE60" s="39"/>
      <c r="AF60" s="38"/>
    </row>
    <row r="61" spans="3:32" s="48" customFormat="1" x14ac:dyDescent="0.4">
      <c r="Y61" s="49"/>
      <c r="Z61" s="49"/>
      <c r="AA61" s="49"/>
      <c r="AB61" s="50"/>
      <c r="AC61" s="49"/>
      <c r="AD61" s="49"/>
      <c r="AE61" s="49"/>
      <c r="AF61" s="38"/>
    </row>
    <row r="62" spans="3:32" s="5" customFormat="1" ht="26.1" customHeight="1" x14ac:dyDescent="0.4">
      <c r="C62" s="39"/>
      <c r="D62" s="14"/>
      <c r="E62" s="14" t="s">
        <v>0</v>
      </c>
      <c r="F62" s="14" t="s">
        <v>53</v>
      </c>
      <c r="G62" s="14" t="s">
        <v>54</v>
      </c>
      <c r="H62" s="14" t="s">
        <v>55</v>
      </c>
      <c r="I62" s="14" t="s">
        <v>56</v>
      </c>
      <c r="J62" s="14" t="s">
        <v>57</v>
      </c>
      <c r="K62" s="14" t="s">
        <v>58</v>
      </c>
      <c r="L62" s="14" t="s">
        <v>59</v>
      </c>
      <c r="M62" s="14" t="s">
        <v>60</v>
      </c>
      <c r="N62" s="14" t="s">
        <v>61</v>
      </c>
      <c r="O62" s="14" t="s">
        <v>62</v>
      </c>
      <c r="P62" s="14" t="s">
        <v>63</v>
      </c>
      <c r="Q62" s="14" t="s">
        <v>89</v>
      </c>
      <c r="R62" s="3" t="s">
        <v>64</v>
      </c>
      <c r="S62" s="14" t="s">
        <v>65</v>
      </c>
      <c r="T62" s="14" t="s">
        <v>66</v>
      </c>
      <c r="U62" s="14" t="s">
        <v>67</v>
      </c>
      <c r="V62" s="14" t="s">
        <v>50</v>
      </c>
      <c r="W62" s="14" t="s">
        <v>90</v>
      </c>
      <c r="X62" s="4"/>
      <c r="Y62" s="4"/>
      <c r="Z62" s="4"/>
      <c r="AF62" s="50"/>
    </row>
    <row r="63" spans="3:32" s="9" customFormat="1" ht="26.1" customHeight="1" x14ac:dyDescent="0.4">
      <c r="C63" s="39"/>
      <c r="D63" s="14" t="s">
        <v>91</v>
      </c>
      <c r="E63" s="6">
        <v>103</v>
      </c>
      <c r="F63" s="6">
        <v>63</v>
      </c>
      <c r="G63" s="6">
        <v>10</v>
      </c>
      <c r="H63" s="6">
        <v>42</v>
      </c>
      <c r="I63" s="6">
        <v>18</v>
      </c>
      <c r="J63" s="6"/>
      <c r="K63" s="6">
        <v>1</v>
      </c>
      <c r="L63" s="6">
        <v>12</v>
      </c>
      <c r="M63" s="31"/>
      <c r="N63" s="6"/>
      <c r="O63" s="6">
        <v>3</v>
      </c>
      <c r="P63" s="6">
        <v>7</v>
      </c>
      <c r="Q63" s="6">
        <v>1</v>
      </c>
      <c r="R63" s="7">
        <v>25</v>
      </c>
      <c r="S63" s="6">
        <v>2</v>
      </c>
      <c r="T63" s="6"/>
      <c r="U63" s="6"/>
      <c r="V63" s="6"/>
      <c r="W63" s="6">
        <v>287</v>
      </c>
      <c r="X63" s="8"/>
      <c r="Y63" s="49"/>
      <c r="Z63" s="49"/>
      <c r="AA63" s="39"/>
      <c r="AB63" s="38"/>
      <c r="AC63" s="39"/>
      <c r="AD63" s="39"/>
      <c r="AE63" s="39"/>
      <c r="AF63" s="5"/>
    </row>
    <row r="64" spans="3:32" s="9" customFormat="1" ht="26.1" customHeight="1" x14ac:dyDescent="0.4">
      <c r="C64" s="39"/>
      <c r="D64" s="14" t="s">
        <v>92</v>
      </c>
      <c r="E64" s="6">
        <v>76</v>
      </c>
      <c r="F64" s="6">
        <v>41</v>
      </c>
      <c r="G64" s="6">
        <v>25</v>
      </c>
      <c r="H64" s="6">
        <v>39</v>
      </c>
      <c r="I64" s="6">
        <v>43</v>
      </c>
      <c r="J64" s="6">
        <v>2</v>
      </c>
      <c r="K64" s="6"/>
      <c r="L64" s="6">
        <v>10</v>
      </c>
      <c r="M64" s="31"/>
      <c r="N64" s="6">
        <v>4</v>
      </c>
      <c r="O64" s="6">
        <v>3</v>
      </c>
      <c r="P64" s="6">
        <v>22</v>
      </c>
      <c r="Q64" s="6">
        <v>8</v>
      </c>
      <c r="R64" s="7">
        <v>29</v>
      </c>
      <c r="S64" s="6">
        <v>10</v>
      </c>
      <c r="T64" s="6">
        <v>5</v>
      </c>
      <c r="U64" s="6"/>
      <c r="V64" s="6"/>
      <c r="W64" s="6">
        <v>317</v>
      </c>
      <c r="X64" s="8"/>
      <c r="Y64" s="49"/>
      <c r="Z64" s="49"/>
      <c r="AA64" s="39"/>
      <c r="AB64" s="38"/>
      <c r="AC64" s="39"/>
      <c r="AD64" s="39"/>
      <c r="AE64" s="39"/>
      <c r="AF64" s="38"/>
    </row>
    <row r="65" spans="3:32" s="13" customFormat="1" ht="26.1" customHeight="1" x14ac:dyDescent="0.4">
      <c r="C65" s="39"/>
      <c r="D65" s="10" t="s">
        <v>93</v>
      </c>
      <c r="E65" s="11">
        <f>IF(AND(E63="",E64=""),"",E63-E64)</f>
        <v>27</v>
      </c>
      <c r="F65" s="11">
        <f>IF(AND(F63="",F64=""),"",F63-F64)</f>
        <v>22</v>
      </c>
      <c r="G65" s="11">
        <f t="shared" ref="G65:W65" si="2">IF(AND(G63="",G64=""),"",G63-G64)</f>
        <v>-15</v>
      </c>
      <c r="H65" s="11">
        <f t="shared" si="2"/>
        <v>3</v>
      </c>
      <c r="I65" s="11">
        <f t="shared" si="2"/>
        <v>-25</v>
      </c>
      <c r="J65" s="11">
        <f t="shared" si="2"/>
        <v>-2</v>
      </c>
      <c r="K65" s="11">
        <f t="shared" si="2"/>
        <v>1</v>
      </c>
      <c r="L65" s="11">
        <f t="shared" si="2"/>
        <v>2</v>
      </c>
      <c r="M65" s="29" t="str">
        <f t="shared" si="2"/>
        <v/>
      </c>
      <c r="N65" s="11">
        <f t="shared" si="2"/>
        <v>-4</v>
      </c>
      <c r="O65" s="11">
        <f t="shared" si="2"/>
        <v>0</v>
      </c>
      <c r="P65" s="11">
        <f t="shared" si="2"/>
        <v>-15</v>
      </c>
      <c r="Q65" s="11">
        <f t="shared" si="2"/>
        <v>-7</v>
      </c>
      <c r="R65" s="11">
        <f t="shared" si="2"/>
        <v>-4</v>
      </c>
      <c r="S65" s="11">
        <f t="shared" si="2"/>
        <v>-8</v>
      </c>
      <c r="T65" s="11">
        <f t="shared" si="2"/>
        <v>-5</v>
      </c>
      <c r="U65" s="11" t="str">
        <f t="shared" si="2"/>
        <v/>
      </c>
      <c r="V65" s="11" t="str">
        <f t="shared" si="2"/>
        <v/>
      </c>
      <c r="W65" s="11">
        <f t="shared" si="2"/>
        <v>-30</v>
      </c>
      <c r="X65" s="12"/>
      <c r="Y65" s="12"/>
      <c r="Z65" s="12"/>
      <c r="AA65" s="51"/>
      <c r="AB65" s="52"/>
      <c r="AC65" s="51"/>
      <c r="AD65" s="51"/>
      <c r="AE65" s="51"/>
      <c r="AF65" s="38"/>
    </row>
    <row r="66" spans="3:32" x14ac:dyDescent="0.4">
      <c r="AE66" s="5"/>
    </row>
    <row r="68" spans="3:32" x14ac:dyDescent="0.4">
      <c r="AA68" s="52"/>
      <c r="AB68" s="51"/>
      <c r="AC68" s="51"/>
      <c r="AD68" s="51"/>
    </row>
    <row r="69" spans="3:32" x14ac:dyDescent="0.4">
      <c r="AE69" s="52"/>
    </row>
  </sheetData>
  <mergeCells count="13">
    <mergeCell ref="P57:Q58"/>
    <mergeCell ref="M53:O53"/>
    <mergeCell ref="D57:I57"/>
    <mergeCell ref="J57:O57"/>
    <mergeCell ref="D58:F58"/>
    <mergeCell ref="G58:I58"/>
    <mergeCell ref="J58:L58"/>
    <mergeCell ref="M58:O58"/>
    <mergeCell ref="D53:D54"/>
    <mergeCell ref="E53:E54"/>
    <mergeCell ref="F53:H53"/>
    <mergeCell ref="I53:I54"/>
    <mergeCell ref="J53:L53"/>
  </mergeCells>
  <phoneticPr fontId="1"/>
  <pageMargins left="0" right="0" top="0" bottom="0" header="0" footer="0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長崎市</vt:lpstr>
      <vt:lpstr>佐世保市</vt:lpstr>
      <vt:lpstr>島原市</vt:lpstr>
      <vt:lpstr>諫早市</vt:lpstr>
      <vt:lpstr>大村市</vt:lpstr>
      <vt:lpstr>平戸市</vt:lpstr>
      <vt:lpstr>松浦市</vt:lpstr>
      <vt:lpstr>対馬市</vt:lpstr>
      <vt:lpstr>壱岐市</vt:lpstr>
      <vt:lpstr>五島市</vt:lpstr>
      <vt:lpstr>西海市</vt:lpstr>
      <vt:lpstr>雲仙市</vt:lpstr>
      <vt:lpstr>南島原市</vt:lpstr>
      <vt:lpstr>長与町</vt:lpstr>
      <vt:lpstr>時津町</vt:lpstr>
      <vt:lpstr>東彼杵町</vt:lpstr>
      <vt:lpstr>川棚町</vt:lpstr>
      <vt:lpstr>波佐見町</vt:lpstr>
      <vt:lpstr>小値賀町</vt:lpstr>
      <vt:lpstr>佐々町</vt:lpstr>
      <vt:lpstr>新上五島町</vt:lpstr>
      <vt:lpstr>県全体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植田 亜衣</dc:creator>
  <cp:lastModifiedBy>山口 雄介</cp:lastModifiedBy>
  <cp:lastPrinted>2023-03-27T23:37:41Z</cp:lastPrinted>
  <dcterms:created xsi:type="dcterms:W3CDTF">2019-02-14T04:55:51Z</dcterms:created>
  <dcterms:modified xsi:type="dcterms:W3CDTF">2023-03-27T23:45:59Z</dcterms:modified>
</cp:coreProperties>
</file>