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RC1160\Desktop\経営比較分析表の分析等について（依頼）\R4_05_市町→県\05 大村市★\"/>
    </mc:Choice>
  </mc:AlternateContent>
  <xr:revisionPtr revIDLastSave="0" documentId="13_ncr:1_{1C68390D-B367-46B3-A8BD-AD5B309F3BB8}" xr6:coauthVersionLast="47" xr6:coauthVersionMax="47" xr10:uidLastSave="{00000000-0000-0000-0000-000000000000}"/>
  <workbookProtection workbookAlgorithmName="SHA-512" workbookHashValue="QyqkBREORBlKJY4V8wydMfXblOLfg3QZj3M9aQnpary3tJ+kpWnxV2bIEZeJd4T7+EeeK+5O8SBLJyfnS29n7Q==" workbookSaltValue="CH4jg5fP9T5yra+/AwvUIg=="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R12" i="5" l="1"/>
  <c r="CJ12" i="5"/>
  <c r="BP12" i="5"/>
  <c r="AH12" i="5"/>
  <c r="EE11" i="5"/>
  <c r="DQ11" i="5"/>
  <c r="CW11" i="5"/>
  <c r="CI11" i="5"/>
  <c r="AU11" i="5"/>
  <c r="AG11" i="5"/>
  <c r="ED10" i="5"/>
  <c r="DP10" i="5"/>
  <c r="CB10" i="5"/>
  <c r="BN10" i="5"/>
  <c r="AT10" i="5"/>
  <c r="AF10" i="5"/>
  <c r="F10" i="5"/>
  <c r="DI10" i="5" s="1"/>
  <c r="E10" i="5"/>
  <c r="CA10" i="5" s="1"/>
  <c r="D10" i="5"/>
  <c r="EC10" i="5" s="1"/>
  <c r="C10" i="5"/>
  <c r="CU10" i="5" s="1"/>
  <c r="B10" i="5"/>
  <c r="BM10" i="5" s="1"/>
  <c r="DZ9" i="5"/>
  <c r="DO9" i="5"/>
  <c r="DD9" i="5"/>
  <c r="CS9" i="5"/>
  <c r="CH9" i="5"/>
  <c r="BW9" i="5"/>
  <c r="BL9" i="5"/>
  <c r="BA9" i="5"/>
  <c r="AP9" i="5"/>
  <c r="AE9" i="5"/>
  <c r="T9" i="5"/>
  <c r="EJ6" i="5"/>
  <c r="JM90" i="4" s="1"/>
  <c r="EI6" i="5"/>
  <c r="EE12" i="5" s="1"/>
  <c r="EH6" i="5"/>
  <c r="ED12" i="5" s="1"/>
  <c r="EG6" i="5"/>
  <c r="EC12" i="5" s="1"/>
  <c r="EF6" i="5"/>
  <c r="EB12" i="5" s="1"/>
  <c r="EE6" i="5"/>
  <c r="EA12" i="5" s="1"/>
  <c r="ED6" i="5"/>
  <c r="EC6" i="5"/>
  <c r="ED11" i="5" s="1"/>
  <c r="EB6" i="5"/>
  <c r="EC11" i="5" s="1"/>
  <c r="EA6" i="5"/>
  <c r="EB11" i="5" s="1"/>
  <c r="DZ6" i="5"/>
  <c r="EA11" i="5" s="1"/>
  <c r="DY6" i="5"/>
  <c r="DX6" i="5"/>
  <c r="DT12" i="5" s="1"/>
  <c r="DW6" i="5"/>
  <c r="DS12" i="5" s="1"/>
  <c r="DV6" i="5"/>
  <c r="DU6" i="5"/>
  <c r="DQ12" i="5" s="1"/>
  <c r="DT6" i="5"/>
  <c r="DP12" i="5" s="1"/>
  <c r="DS6" i="5"/>
  <c r="DT11" i="5" s="1"/>
  <c r="DR6" i="5"/>
  <c r="JN80" i="4" s="1"/>
  <c r="DQ6" i="5"/>
  <c r="DR11" i="5" s="1"/>
  <c r="DP6" i="5"/>
  <c r="DO6" i="5"/>
  <c r="DP11" i="5" s="1"/>
  <c r="DN6" i="5"/>
  <c r="DM6" i="5"/>
  <c r="DI12" i="5" s="1"/>
  <c r="DL6" i="5"/>
  <c r="DH12" i="5" s="1"/>
  <c r="DK6" i="5"/>
  <c r="DG12" i="5" s="1"/>
  <c r="DJ6" i="5"/>
  <c r="AZ81" i="4" s="1"/>
  <c r="DI6" i="5"/>
  <c r="DE12" i="5" s="1"/>
  <c r="DH6" i="5"/>
  <c r="DI11" i="5" s="1"/>
  <c r="DG6" i="5"/>
  <c r="DH11" i="5" s="1"/>
  <c r="DF6" i="5"/>
  <c r="DG11" i="5" s="1"/>
  <c r="DE6" i="5"/>
  <c r="DF11" i="5" s="1"/>
  <c r="DD6" i="5"/>
  <c r="DE11" i="5" s="1"/>
  <c r="DC6" i="5"/>
  <c r="DB6" i="5"/>
  <c r="RH56" i="4" s="1"/>
  <c r="DA6" i="5"/>
  <c r="CW12" i="5" s="1"/>
  <c r="CZ6" i="5"/>
  <c r="CV12" i="5" s="1"/>
  <c r="CY6" i="5"/>
  <c r="CU12" i="5" s="1"/>
  <c r="CX6" i="5"/>
  <c r="CT12" i="5"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CG6" i="5"/>
  <c r="CF6" i="5"/>
  <c r="CB12" i="5" s="1"/>
  <c r="CE6" i="5"/>
  <c r="CA12" i="5" s="1"/>
  <c r="CD6" i="5"/>
  <c r="GF56" i="4" s="1"/>
  <c r="CC6" i="5"/>
  <c r="BY12" i="5" s="1"/>
  <c r="CB6" i="5"/>
  <c r="BX12" i="5" s="1"/>
  <c r="CA6" i="5"/>
  <c r="CB11" i="5" s="1"/>
  <c r="BZ6" i="5"/>
  <c r="CA11" i="5" s="1"/>
  <c r="BY6" i="5"/>
  <c r="BZ11" i="5" s="1"/>
  <c r="BX6" i="5"/>
  <c r="BY11" i="5" s="1"/>
  <c r="BW6" i="5"/>
  <c r="BX11" i="5" s="1"/>
  <c r="BV6" i="5"/>
  <c r="DG90" i="4" s="1"/>
  <c r="BU6" i="5"/>
  <c r="BQ12" i="5" s="1"/>
  <c r="BT6" i="5"/>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OF33" i="4"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S6" i="5"/>
  <c r="AT11" i="5" s="1"/>
  <c r="AR6" i="5"/>
  <c r="AS11" i="5" s="1"/>
  <c r="AQ6" i="5"/>
  <c r="AR11" i="5" s="1"/>
  <c r="AP6" i="5"/>
  <c r="JL32" i="4" s="1"/>
  <c r="AO6" i="5"/>
  <c r="AD90" i="4" s="1"/>
  <c r="AN6" i="5"/>
  <c r="AJ12" i="5" s="1"/>
  <c r="AM6" i="5"/>
  <c r="AI12" i="5" s="1"/>
  <c r="AL6" i="5"/>
  <c r="AK6" i="5"/>
  <c r="AG12" i="5" s="1"/>
  <c r="AJ6" i="5"/>
  <c r="AF12" i="5" s="1"/>
  <c r="AI6" i="5"/>
  <c r="AJ11" i="5" s="1"/>
  <c r="AH6" i="5"/>
  <c r="GZ32" i="4" s="1"/>
  <c r="AG6" i="5"/>
  <c r="AH11" i="5" s="1"/>
  <c r="AF6" i="5"/>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EH90" i="4"/>
  <c r="CF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OF56" i="4"/>
  <c r="MN56" i="4"/>
  <c r="LT56" i="4"/>
  <c r="KZ56" i="4"/>
  <c r="KF56" i="4"/>
  <c r="JL56" i="4"/>
  <c r="HT56" i="4"/>
  <c r="GZ56" i="4"/>
  <c r="FL56" i="4"/>
  <c r="ER56" i="4"/>
  <c r="CZ56" i="4"/>
  <c r="CF56" i="4"/>
  <c r="BL56" i="4"/>
  <c r="AR56" i="4"/>
  <c r="X56" i="4"/>
  <c r="RH55" i="4"/>
  <c r="QN55" i="4"/>
  <c r="PT55" i="4"/>
  <c r="OF55" i="4"/>
  <c r="LT55" i="4"/>
  <c r="KZ55" i="4"/>
  <c r="KF55" i="4"/>
  <c r="JL55" i="4"/>
  <c r="HT55" i="4"/>
  <c r="GZ55" i="4"/>
  <c r="GF55" i="4"/>
  <c r="FL55" i="4"/>
  <c r="ER55" i="4"/>
  <c r="CZ55" i="4"/>
  <c r="CF55" i="4"/>
  <c r="AR55" i="4"/>
  <c r="X55" i="4"/>
  <c r="RH54" i="4"/>
  <c r="QN54" i="4"/>
  <c r="OZ54" i="4"/>
  <c r="OF54" i="4"/>
  <c r="MN54" i="4"/>
  <c r="LT54" i="4"/>
  <c r="KF54" i="4"/>
  <c r="JL54" i="4"/>
  <c r="HT54" i="4"/>
  <c r="GZ54" i="4"/>
  <c r="FL54" i="4"/>
  <c r="ER54" i="4"/>
  <c r="CZ54" i="4"/>
  <c r="CF54" i="4"/>
  <c r="AR54" i="4"/>
  <c r="X54" i="4"/>
  <c r="RH33" i="4"/>
  <c r="QN33" i="4"/>
  <c r="PT33" i="4"/>
  <c r="OZ33" i="4"/>
  <c r="MN33" i="4"/>
  <c r="KZ33" i="4"/>
  <c r="KF33" i="4"/>
  <c r="JL33" i="4"/>
  <c r="HT33" i="4"/>
  <c r="GZ33" i="4"/>
  <c r="GF33" i="4"/>
  <c r="FL33" i="4"/>
  <c r="ER33" i="4"/>
  <c r="CZ33" i="4"/>
  <c r="CF33" i="4"/>
  <c r="BL33" i="4"/>
  <c r="AR33" i="4"/>
  <c r="X33" i="4"/>
  <c r="RH32" i="4"/>
  <c r="QN32" i="4"/>
  <c r="PT32" i="4"/>
  <c r="OZ32" i="4"/>
  <c r="OF32" i="4"/>
  <c r="MN32" i="4"/>
  <c r="LT32" i="4"/>
  <c r="KZ32" i="4"/>
  <c r="KF32" i="4"/>
  <c r="HT32" i="4"/>
  <c r="GF32" i="4"/>
  <c r="FL32" i="4"/>
  <c r="ER32" i="4"/>
  <c r="CZ32" i="4"/>
  <c r="CF32" i="4"/>
  <c r="BL32" i="4"/>
  <c r="AR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O11" i="5" l="1"/>
  <c r="BB12" i="5"/>
  <c r="CX12" i="5"/>
  <c r="BL31" i="4"/>
  <c r="CA79" i="4"/>
  <c r="AG10" i="5"/>
  <c r="AU10" i="5"/>
  <c r="BO10" i="5"/>
  <c r="CI10" i="5"/>
  <c r="CW10" i="5"/>
  <c r="DQ10" i="5"/>
  <c r="EE10" i="5"/>
  <c r="PZ81" i="4"/>
  <c r="AH10" i="5"/>
  <c r="BB10" i="5"/>
  <c r="BP10" i="5"/>
  <c r="CJ10" i="5"/>
  <c r="CX10" i="5"/>
  <c r="DR10" i="5"/>
  <c r="U11" i="5"/>
  <c r="AI11" i="5"/>
  <c r="DS11" i="5"/>
  <c r="DF12" i="5"/>
  <c r="CV10" i="5"/>
  <c r="GF54" i="4"/>
  <c r="KZ31" i="4"/>
  <c r="OY79" i="4"/>
  <c r="U10" i="5"/>
  <c r="AI10" i="5"/>
  <c r="BC10" i="5"/>
  <c r="BQ10" i="5"/>
  <c r="CK10" i="5"/>
  <c r="DE10" i="5"/>
  <c r="DS10" i="5"/>
  <c r="V10" i="5"/>
  <c r="AJ10" i="5"/>
  <c r="BD10" i="5"/>
  <c r="BX10" i="5"/>
  <c r="CL10" i="5"/>
  <c r="DF10" i="5"/>
  <c r="DT10" i="5"/>
  <c r="AQ11" i="5"/>
  <c r="CM11" i="5"/>
  <c r="BZ12" i="5"/>
  <c r="LT33" i="4"/>
  <c r="BL54" i="4"/>
  <c r="W10" i="5"/>
  <c r="AQ10" i="5"/>
  <c r="BE10" i="5"/>
  <c r="BY10" i="5"/>
  <c r="CM10" i="5"/>
  <c r="DG10" i="5"/>
  <c r="EA10" i="5"/>
  <c r="PT54" i="4"/>
  <c r="GF31" i="4"/>
  <c r="IM79" i="4"/>
  <c r="X10" i="5"/>
  <c r="AR10" i="5"/>
  <c r="BF10" i="5"/>
  <c r="BZ10" i="5"/>
  <c r="CT10" i="5"/>
  <c r="DH10" i="5"/>
  <c r="EB10" i="5"/>
  <c r="CU11" i="5"/>
  <c r="KZ54" i="4"/>
  <c r="Y10" i="5"/>
  <c r="AS10" i="5"/>
</calcChain>
</file>

<file path=xl/sharedStrings.xml><?xml version="1.0" encoding="utf-8"?>
<sst xmlns="http://schemas.openxmlformats.org/spreadsheetml/2006/main" count="262" uniqueCount="104">
  <si>
    <t>1. 経営の健全性・効率性について</t>
  </si>
  <si>
    <t>類似団体区分</t>
  </si>
  <si>
    <t>■</t>
  </si>
  <si>
    <t>経営比較分析表／団体全体（令和3年度決算）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</si>
  <si>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</si>
  <si>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</si>
  <si>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</si>
  <si>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</si>
  <si>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</si>
  <si>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</si>
  <si>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</si>
  <si>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</si>
  <si>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</si>
  <si>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</si>
  <si>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</si>
  <si>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</si>
  <si>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</si>
  <si>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</si>
  <si>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</si>
  <si>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</si>
  <si>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</si>
  <si>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</si>
  <si>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</si>
  <si>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</si>
  <si>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</si>
  <si>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</si>
  <si>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</si>
  <si>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</si>
  <si>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</si>
  <si>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</si>
  <si>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</si>
  <si>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</si>
  <si>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</si>
  <si>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</si>
  <si>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</si>
  <si>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</si>
  <si>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</si>
  <si>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</si>
  <si>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④</t>
  </si>
  <si>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</si>
  <si>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</si>
  <si>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</si>
  <si>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</si>
  <si>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</si>
  <si>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</si>
  <si>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</si>
  <si>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</si>
  <si>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</si>
  <si>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</si>
  <si>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</si>
  <si>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</si>
  <si>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</si>
  <si>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</si>
  <si>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</si>
  <si>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</si>
  <si>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</si>
  <si>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</si>
  <si>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</si>
  <si>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</si>
  <si>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</si>
  <si>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</si>
  <si>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</si>
  <si>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</si>
  <si>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</si>
  <si>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</si>
  <si>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</si>
  <si>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</si>
  <si>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</si>
  <si>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</si>
  <si>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</si>
  <si>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</si>
  <si>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</si>
  <si>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</si>
  <si>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</si>
  <si>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</si>
  <si>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</si>
  <si>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</si>
  <si>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</si>
  <si>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</si>
  <si>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</si>
  <si>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</si>
  <si>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</si>
  <si>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</si>
  <si>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</si>
  <si>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</si>
  <si>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422053</t>
  </si>
  <si>
    <t>46</t>
  </si>
  <si>
    <t>02</t>
  </si>
  <si>
    <t>0</t>
  </si>
  <si>
    <t>000</t>
  </si>
  <si>
    <t>長崎県　大村市</t>
  </si>
  <si>
    <t>法適用</t>
  </si>
  <si>
    <t>工業用水道事業</t>
  </si>
  <si>
    <t>極小規模</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</si>
  <si>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</si>
  <si>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</si>
  <si>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</si>
  <si>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</si>
  <si>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</si>
  <si>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</si>
  <si>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</si>
  <si>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本市は、工業用水道料金収入の伸び悩みにより収益的収支が赤字となり、累積欠損金が増加しています。そのような中、水需要に対する新規水源開発を実施し、厳しい経営状況となっています。
　今後も、契約水量の増量などで収益を確保し、効率的な事業運営で施設等の維持管理に努め、工業用水を安定的に供給していく必要があります。</t>
  </si>
  <si>
    <r>
      <t>①経常収支比率
　100％を下回る状況が続いており、経営改善に向けた取り組みが必要です。
②累積欠損金比率
 維持管理費の増加等により、収益的収支の赤字が続いているため累積欠損金が増加しています。
③流動比率
　100％を上回っていますが、類似団体平均と比較して低く、短期的な支払能力に乏しい状況であると言えることから、今後、資金の確保を行っていく必要があります。
④企業債残高対給水収益比率
　類似団体と比較して数値が高いのは、過去の大型事業の費用を企業債で賄ったことによるもので、料金収入の約</t>
    </r>
    <r>
      <rPr>
        <sz val="11"/>
        <rFont val="ＭＳ ゴシック"/>
        <family val="3"/>
        <charset val="128"/>
      </rPr>
      <t>９．５倍の企業債残高を抱えています。
⑤料金回収率
　類似団体と比較して数値が低いのは、工業用水道料金収入の伸び悩みによるものです。
⑥給水原価
　前年度と比較して数値が低いのは、委託料と減価償却費が減少したためです。
⑦施設利用率
　類似団体平均と比較しても高い数値で、施設を効率的に利用しています。施設利用率が高いということは、予備能力が不足していることになり、配水能力の増強を考えていく必要があります。
⑧契約率
　契約水量は前年度から変動がなかったため同じ数値となっています。</t>
    </r>
    <rPh sb="333" eb="334">
      <t>ヒク</t>
    </rPh>
    <rPh sb="348" eb="350">
      <t>ゲンショウ</t>
    </rPh>
    <phoneticPr fontId="1"/>
  </si>
  <si>
    <r>
      <t>①有形固定資産減価償却率
　類似団体と比較して低い数値となっています。今後は管路や施設の経年化率が上昇し、計画的な更新が必要になります。
②管路経年化率　③管路更新率
　法定耐用年数に達した管路が無いため、現時点ではありませんが、今後耐用年数を向かえる管路が増え多額の更新費用がかかるため、</t>
    </r>
    <r>
      <rPr>
        <sz val="11"/>
        <rFont val="ＭＳ ゴシック"/>
        <family val="3"/>
        <charset val="128"/>
      </rPr>
      <t>費用の平準化を図り、計画な施設更新を行っていく必要があります。</t>
    </r>
    <rPh sb="158" eb="162">
      <t>シセツコウシン</t>
    </rPh>
    <rPh sb="163" eb="16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</si>
</sst>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4" fillId="0" borderId="4"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54.29</c:v>
                </c:pt>
                <c:pt idx="1">
                  <c:v>56.24</c:v>
                </c:pt>
                <c:pt idx="2">
                  <c:v>54.6</c:v>
                </c:pt>
                <c:pt idx="3">
                  <c:v>54.16</c:v>
                </c:pt>
                <c:pt idx="4">
                  <c:v>54.1</c:v>
                </c:pt>
              </c:numCache>
            </c:numRef>
          </c:val>
          <c:extLst>
            <c:ext xmlns:c16="http://schemas.microsoft.com/office/drawing/2014/chart" uri="{C3380CC4-5D6E-409C-BE32-E72D297353CC}">
              <c16:uniqueId val="{00000000-0408-4726-853E-A963EBA112E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53.49</c:v>
                </c:pt>
                <c:pt idx="2">
                  <c:v>54.3</c:v>
                </c:pt>
                <c:pt idx="3">
                  <c:v>55.32</c:v>
                </c:pt>
                <c:pt idx="4">
                  <c:v>55.08</c:v>
                </c:pt>
              </c:numCache>
            </c:numRef>
          </c:val>
          <c:smooth val="0"/>
          <c:extLst>
            <c:ext xmlns:c16="http://schemas.microsoft.com/office/drawing/2014/chart" uri="{C3380CC4-5D6E-409C-BE32-E72D297353CC}">
              <c16:uniqueId val="{00000001-0408-4726-853E-A963EBA112E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7E-41D0-B33B-638811105F8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3.28</c:v>
                </c:pt>
                <c:pt idx="2">
                  <c:v>4.66</c:v>
                </c:pt>
                <c:pt idx="3">
                  <c:v>7.35</c:v>
                </c:pt>
                <c:pt idx="4">
                  <c:v>7.6</c:v>
                </c:pt>
              </c:numCache>
            </c:numRef>
          </c:val>
          <c:smooth val="0"/>
          <c:extLst>
            <c:ext xmlns:c16="http://schemas.microsoft.com/office/drawing/2014/chart" uri="{C3380CC4-5D6E-409C-BE32-E72D297353CC}">
              <c16:uniqueId val="{00000001-637E-41D0-B33B-638811105F8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6-4D0B-8BD5-CBED8BF019D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0.02</c:v>
                </c:pt>
                <c:pt idx="2">
                  <c:v>0.06</c:v>
                </c:pt>
                <c:pt idx="3">
                  <c:v>0.09</c:v>
                </c:pt>
                <c:pt idx="4">
                  <c:v>0.4</c:v>
                </c:pt>
              </c:numCache>
            </c:numRef>
          </c:val>
          <c:smooth val="0"/>
          <c:extLst>
            <c:ext xmlns:c16="http://schemas.microsoft.com/office/drawing/2014/chart" uri="{C3380CC4-5D6E-409C-BE32-E72D297353CC}">
              <c16:uniqueId val="{00000001-0786-4D0B-8BD5-CBED8BF019D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508.13</c:v>
                </c:pt>
                <c:pt idx="1">
                  <c:v>460.86</c:v>
                </c:pt>
                <c:pt idx="2">
                  <c:v>275.07</c:v>
                </c:pt>
                <c:pt idx="3">
                  <c:v>320.79000000000002</c:v>
                </c:pt>
                <c:pt idx="4">
                  <c:v>348.15</c:v>
                </c:pt>
              </c:numCache>
            </c:numRef>
          </c:val>
          <c:extLst>
            <c:ext xmlns:c16="http://schemas.microsoft.com/office/drawing/2014/chart" uri="{C3380CC4-5D6E-409C-BE32-E72D297353CC}">
              <c16:uniqueId val="{00000000-FF94-41F4-A418-CC76530410A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868.31</c:v>
                </c:pt>
                <c:pt idx="2">
                  <c:v>732.52</c:v>
                </c:pt>
                <c:pt idx="3">
                  <c:v>819.73</c:v>
                </c:pt>
                <c:pt idx="4">
                  <c:v>834.05</c:v>
                </c:pt>
              </c:numCache>
            </c:numRef>
          </c:val>
          <c:smooth val="0"/>
          <c:extLst>
            <c:ext xmlns:c16="http://schemas.microsoft.com/office/drawing/2014/chart" uri="{C3380CC4-5D6E-409C-BE32-E72D297353CC}">
              <c16:uniqueId val="{00000001-FF94-41F4-A418-CC76530410A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860.53</c:v>
                </c:pt>
                <c:pt idx="1">
                  <c:v>676.75</c:v>
                </c:pt>
                <c:pt idx="2">
                  <c:v>814.93</c:v>
                </c:pt>
                <c:pt idx="3">
                  <c:v>862.47</c:v>
                </c:pt>
                <c:pt idx="4">
                  <c:v>951.18</c:v>
                </c:pt>
              </c:numCache>
            </c:numRef>
          </c:val>
          <c:extLst>
            <c:ext xmlns:c16="http://schemas.microsoft.com/office/drawing/2014/chart" uri="{C3380CC4-5D6E-409C-BE32-E72D297353CC}">
              <c16:uniqueId val="{00000000-5CAC-4506-8496-E97648451CC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504.81</c:v>
                </c:pt>
                <c:pt idx="2">
                  <c:v>498.01</c:v>
                </c:pt>
                <c:pt idx="3">
                  <c:v>490.39</c:v>
                </c:pt>
                <c:pt idx="4">
                  <c:v>475.44</c:v>
                </c:pt>
              </c:numCache>
            </c:numRef>
          </c:val>
          <c:smooth val="0"/>
          <c:extLst>
            <c:ext xmlns:c16="http://schemas.microsoft.com/office/drawing/2014/chart" uri="{C3380CC4-5D6E-409C-BE32-E72D297353CC}">
              <c16:uniqueId val="{00000001-5CAC-4506-8496-E97648451CC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64.55</c:v>
                </c:pt>
                <c:pt idx="1">
                  <c:v>70.760000000000005</c:v>
                </c:pt>
                <c:pt idx="2">
                  <c:v>73.010000000000005</c:v>
                </c:pt>
                <c:pt idx="3">
                  <c:v>71.55</c:v>
                </c:pt>
                <c:pt idx="4">
                  <c:v>74.97</c:v>
                </c:pt>
              </c:numCache>
            </c:numRef>
          </c:val>
          <c:extLst>
            <c:ext xmlns:c16="http://schemas.microsoft.com/office/drawing/2014/chart" uri="{C3380CC4-5D6E-409C-BE32-E72D297353CC}">
              <c16:uniqueId val="{00000000-F815-4723-AD8C-689EF0FFFB2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94.91</c:v>
                </c:pt>
                <c:pt idx="2">
                  <c:v>90.22</c:v>
                </c:pt>
                <c:pt idx="3">
                  <c:v>90.8</c:v>
                </c:pt>
                <c:pt idx="4">
                  <c:v>93.49</c:v>
                </c:pt>
              </c:numCache>
            </c:numRef>
          </c:val>
          <c:smooth val="0"/>
          <c:extLst>
            <c:ext xmlns:c16="http://schemas.microsoft.com/office/drawing/2014/chart" uri="{C3380CC4-5D6E-409C-BE32-E72D297353CC}">
              <c16:uniqueId val="{00000001-F815-4723-AD8C-689EF0FFFB2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70.099999999999994</c:v>
                </c:pt>
                <c:pt idx="1">
                  <c:v>63.58</c:v>
                </c:pt>
                <c:pt idx="2">
                  <c:v>61.77</c:v>
                </c:pt>
                <c:pt idx="3">
                  <c:v>63.19</c:v>
                </c:pt>
                <c:pt idx="4">
                  <c:v>60.64</c:v>
                </c:pt>
              </c:numCache>
            </c:numRef>
          </c:val>
          <c:extLst>
            <c:ext xmlns:c16="http://schemas.microsoft.com/office/drawing/2014/chart" uri="{C3380CC4-5D6E-409C-BE32-E72D297353CC}">
              <c16:uniqueId val="{00000000-2504-4549-BBB7-2ECA944FBDA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47.36</c:v>
                </c:pt>
                <c:pt idx="2">
                  <c:v>49.94</c:v>
                </c:pt>
                <c:pt idx="3">
                  <c:v>50.56</c:v>
                </c:pt>
                <c:pt idx="4">
                  <c:v>49.4</c:v>
                </c:pt>
              </c:numCache>
            </c:numRef>
          </c:val>
          <c:smooth val="0"/>
          <c:extLst>
            <c:ext xmlns:c16="http://schemas.microsoft.com/office/drawing/2014/chart" uri="{C3380CC4-5D6E-409C-BE32-E72D297353CC}">
              <c16:uniqueId val="{00000001-2504-4549-BBB7-2ECA944FBDA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46.8</c:v>
                </c:pt>
                <c:pt idx="1">
                  <c:v>81.47</c:v>
                </c:pt>
                <c:pt idx="2">
                  <c:v>85.07</c:v>
                </c:pt>
                <c:pt idx="3">
                  <c:v>85.05</c:v>
                </c:pt>
                <c:pt idx="4">
                  <c:v>88.9</c:v>
                </c:pt>
              </c:numCache>
            </c:numRef>
          </c:val>
          <c:extLst>
            <c:ext xmlns:c16="http://schemas.microsoft.com/office/drawing/2014/chart" uri="{C3380CC4-5D6E-409C-BE32-E72D297353CC}">
              <c16:uniqueId val="{00000000-6F1D-4787-99D3-8152580F7C1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35.22</c:v>
                </c:pt>
                <c:pt idx="2">
                  <c:v>34.92</c:v>
                </c:pt>
                <c:pt idx="3">
                  <c:v>34.19</c:v>
                </c:pt>
                <c:pt idx="4">
                  <c:v>36.65</c:v>
                </c:pt>
              </c:numCache>
            </c:numRef>
          </c:val>
          <c:smooth val="0"/>
          <c:extLst>
            <c:ext xmlns:c16="http://schemas.microsoft.com/office/drawing/2014/chart" uri="{C3380CC4-5D6E-409C-BE32-E72D297353CC}">
              <c16:uniqueId val="{00000001-6F1D-4787-99D3-8152580F7C1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59.46</c:v>
                </c:pt>
                <c:pt idx="1">
                  <c:v>94.32</c:v>
                </c:pt>
                <c:pt idx="2">
                  <c:v>94.32</c:v>
                </c:pt>
                <c:pt idx="3">
                  <c:v>94.89</c:v>
                </c:pt>
                <c:pt idx="4">
                  <c:v>94.89</c:v>
                </c:pt>
              </c:numCache>
            </c:numRef>
          </c:val>
          <c:extLst>
            <c:ext xmlns:c16="http://schemas.microsoft.com/office/drawing/2014/chart" uri="{C3380CC4-5D6E-409C-BE32-E72D297353CC}">
              <c16:uniqueId val="{00000000-6CF2-4D66-B33B-84871EA083B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51.42</c:v>
                </c:pt>
                <c:pt idx="2">
                  <c:v>50.9</c:v>
                </c:pt>
                <c:pt idx="3">
                  <c:v>49.05</c:v>
                </c:pt>
                <c:pt idx="4">
                  <c:v>50.94</c:v>
                </c:pt>
              </c:numCache>
            </c:numRef>
          </c:val>
          <c:smooth val="0"/>
          <c:extLst>
            <c:ext xmlns:c16="http://schemas.microsoft.com/office/drawing/2014/chart" uri="{C3380CC4-5D6E-409C-BE32-E72D297353CC}">
              <c16:uniqueId val="{00000001-6CF2-4D66-B33B-84871EA083B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198.68</c:v>
                </c:pt>
                <c:pt idx="1">
                  <c:v>199.43</c:v>
                </c:pt>
                <c:pt idx="2">
                  <c:v>224.96</c:v>
                </c:pt>
                <c:pt idx="3">
                  <c:v>250.86</c:v>
                </c:pt>
                <c:pt idx="4">
                  <c:v>268.83</c:v>
                </c:pt>
              </c:numCache>
            </c:numRef>
          </c:val>
          <c:extLst>
            <c:ext xmlns:c16="http://schemas.microsoft.com/office/drawing/2014/chart" uri="{C3380CC4-5D6E-409C-BE32-E72D297353CC}">
              <c16:uniqueId val="{00000000-40A9-4C0F-A119-8416F11A15E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121.15</c:v>
                </c:pt>
                <c:pt idx="2">
                  <c:v>125.8</c:v>
                </c:pt>
                <c:pt idx="3">
                  <c:v>132.55000000000001</c:v>
                </c:pt>
                <c:pt idx="4">
                  <c:v>134.69</c:v>
                </c:pt>
              </c:numCache>
            </c:numRef>
          </c:val>
          <c:smooth val="0"/>
          <c:extLst>
            <c:ext xmlns:c16="http://schemas.microsoft.com/office/drawing/2014/chart" uri="{C3380CC4-5D6E-409C-BE32-E72D297353CC}">
              <c16:uniqueId val="{00000001-40A9-4C0F-A119-8416F11A15E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79.150000000000006</c:v>
                </c:pt>
                <c:pt idx="1">
                  <c:v>82.77</c:v>
                </c:pt>
                <c:pt idx="2">
                  <c:v>84.09</c:v>
                </c:pt>
                <c:pt idx="3">
                  <c:v>84.05</c:v>
                </c:pt>
                <c:pt idx="4">
                  <c:v>86.44</c:v>
                </c:pt>
              </c:numCache>
            </c:numRef>
          </c:val>
          <c:extLst>
            <c:ext xmlns:c16="http://schemas.microsoft.com/office/drawing/2014/chart" uri="{C3380CC4-5D6E-409C-BE32-E72D297353CC}">
              <c16:uniqueId val="{00000000-BC9D-487B-A86C-118D7D534CB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110.79</c:v>
                </c:pt>
                <c:pt idx="2">
                  <c:v>108.76</c:v>
                </c:pt>
                <c:pt idx="3">
                  <c:v>110.19</c:v>
                </c:pt>
                <c:pt idx="4">
                  <c:v>113.73</c:v>
                </c:pt>
              </c:numCache>
            </c:numRef>
          </c:val>
          <c:smooth val="0"/>
          <c:extLst>
            <c:ext xmlns:c16="http://schemas.microsoft.com/office/drawing/2014/chart" uri="{C3380CC4-5D6E-409C-BE32-E72D297353CC}">
              <c16:uniqueId val="{00000001-BC9D-487B-A86C-118D7D534C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07" t="s">
        <v>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2">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2">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2">
      <c r="A5" s="2"/>
      <c r="B5" s="50" t="str">
        <f>データ!H7</f>
        <v>長崎県　大村市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
      <c r="A6" s="2"/>
      <c r="B6" s="52" t="s">
        <v>10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
      <c r="A7" s="2"/>
      <c r="B7" s="56" t="s">
        <v>11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14</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8</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1</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6</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15</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16</v>
      </c>
      <c r="SN7" s="60"/>
      <c r="SO7" s="60"/>
      <c r="SP7" s="60"/>
      <c r="SQ7" s="60"/>
      <c r="SR7" s="60"/>
      <c r="SS7" s="60"/>
      <c r="ST7" s="60"/>
      <c r="SU7" s="60"/>
      <c r="SV7" s="60"/>
      <c r="SW7" s="60"/>
      <c r="SX7" s="60"/>
      <c r="SY7" s="60"/>
      <c r="SZ7" s="61"/>
    </row>
    <row r="8" spans="1:521" ht="18.75" customHeight="1" x14ac:dyDescent="0.2">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8800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極小規模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1</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7823</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2</v>
      </c>
      <c r="SN8" s="69"/>
      <c r="SO8" s="70" t="s">
        <v>18</v>
      </c>
      <c r="SP8" s="70"/>
      <c r="SQ8" s="70"/>
      <c r="SR8" s="70"/>
      <c r="SS8" s="70"/>
      <c r="ST8" s="70"/>
      <c r="SU8" s="70"/>
      <c r="SV8" s="70"/>
      <c r="SW8" s="70"/>
      <c r="SX8" s="70"/>
      <c r="SY8" s="70"/>
      <c r="SZ8" s="71"/>
    </row>
    <row r="9" spans="1:521" ht="18.75" customHeight="1" x14ac:dyDescent="0.2">
      <c r="A9" s="3"/>
      <c r="B9" s="56" t="s">
        <v>20</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21</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23</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25</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28</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30</v>
      </c>
      <c r="SN9" s="73"/>
      <c r="SO9" s="74" t="s">
        <v>31</v>
      </c>
      <c r="SP9" s="74"/>
      <c r="SQ9" s="74"/>
      <c r="SR9" s="74"/>
      <c r="SS9" s="74"/>
      <c r="ST9" s="74"/>
      <c r="SU9" s="74"/>
      <c r="SV9" s="74"/>
      <c r="SW9" s="74"/>
      <c r="SX9" s="74"/>
      <c r="SY9" s="74"/>
      <c r="SZ9" s="75"/>
    </row>
    <row r="10" spans="1:521" ht="18.75" customHeight="1" x14ac:dyDescent="0.2">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46.9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4</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8350</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自治体職員</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34</v>
      </c>
      <c r="SN10" s="80"/>
      <c r="SO10" s="81" t="s">
        <v>37</v>
      </c>
      <c r="SP10" s="81"/>
      <c r="SQ10" s="81"/>
      <c r="SR10" s="81"/>
      <c r="SS10" s="81"/>
      <c r="ST10" s="81"/>
      <c r="SU10" s="81"/>
      <c r="SV10" s="81"/>
      <c r="SW10" s="81"/>
      <c r="SX10" s="81"/>
      <c r="SY10" s="81"/>
      <c r="SZ10" s="8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9</v>
      </c>
      <c r="SN12" s="108"/>
      <c r="SO12" s="108"/>
      <c r="SP12" s="108"/>
      <c r="SQ12" s="108"/>
      <c r="SR12" s="108"/>
      <c r="SS12" s="108"/>
      <c r="ST12" s="108"/>
      <c r="SU12" s="108"/>
      <c r="SV12" s="108"/>
      <c r="SW12" s="108"/>
      <c r="SX12" s="108"/>
      <c r="SY12" s="108"/>
      <c r="SZ12" s="108"/>
      <c r="TA12" s="10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2">
      <c r="A14" s="2"/>
      <c r="B14" s="110" t="s">
        <v>43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0</v>
      </c>
      <c r="SN14" s="117"/>
      <c r="SO14" s="117"/>
      <c r="SP14" s="117"/>
      <c r="SQ14" s="117"/>
      <c r="SR14" s="117"/>
      <c r="SS14" s="117"/>
      <c r="ST14" s="117"/>
      <c r="SU14" s="117"/>
      <c r="SV14" s="117"/>
      <c r="SW14" s="117"/>
      <c r="SX14" s="117"/>
      <c r="SY14" s="117"/>
      <c r="SZ14" s="117"/>
      <c r="TA14" s="118"/>
    </row>
    <row r="15" spans="1:521" ht="13.5" customHeight="1" x14ac:dyDescent="0.2">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52" t="s">
        <v>102</v>
      </c>
      <c r="SN16" s="153"/>
      <c r="SO16" s="153"/>
      <c r="SP16" s="153"/>
      <c r="SQ16" s="153"/>
      <c r="SR16" s="153"/>
      <c r="SS16" s="153"/>
      <c r="ST16" s="153"/>
      <c r="SU16" s="153"/>
      <c r="SV16" s="153"/>
      <c r="SW16" s="153"/>
      <c r="SX16" s="153"/>
      <c r="SY16" s="153"/>
      <c r="SZ16" s="153"/>
      <c r="TA16" s="154"/>
    </row>
    <row r="17" spans="1:521" ht="13.5" customHeight="1" x14ac:dyDescent="0.2">
      <c r="A17" s="2"/>
      <c r="B17" s="6"/>
      <c r="C17" s="2"/>
      <c r="D17" s="2"/>
      <c r="E17" s="2"/>
      <c r="F17" s="2"/>
      <c r="G17" s="2"/>
      <c r="H17" s="2"/>
      <c r="I17" s="2"/>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3"/>
      <c r="DV17" s="2"/>
      <c r="DW17" s="2"/>
      <c r="DX17" s="2"/>
      <c r="DY17" s="2"/>
      <c r="DZ17" s="2"/>
      <c r="EA17" s="2"/>
      <c r="EB17" s="2"/>
      <c r="EC17" s="2"/>
      <c r="ED17" s="131"/>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3"/>
      <c r="IP17" s="2"/>
      <c r="IQ17" s="2"/>
      <c r="IR17" s="2"/>
      <c r="IS17" s="2"/>
      <c r="IT17" s="2"/>
      <c r="IU17" s="2"/>
      <c r="IV17" s="2"/>
      <c r="IW17" s="2"/>
      <c r="IX17" s="131"/>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3"/>
      <c r="NJ17" s="2"/>
      <c r="NK17" s="2"/>
      <c r="NL17" s="2"/>
      <c r="NM17" s="2"/>
      <c r="NN17" s="2"/>
      <c r="NO17" s="2"/>
      <c r="NP17" s="2"/>
      <c r="NQ17" s="2"/>
      <c r="NR17" s="131"/>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3"/>
      <c r="SD17" s="2"/>
      <c r="SE17" s="2"/>
      <c r="SF17" s="2"/>
      <c r="SG17" s="2"/>
      <c r="SH17" s="2"/>
      <c r="SI17" s="2"/>
      <c r="SJ17" s="2"/>
      <c r="SK17" s="25"/>
      <c r="SL17" s="2"/>
      <c r="SM17" s="152"/>
      <c r="SN17" s="153"/>
      <c r="SO17" s="153"/>
      <c r="SP17" s="153"/>
      <c r="SQ17" s="153"/>
      <c r="SR17" s="153"/>
      <c r="SS17" s="153"/>
      <c r="ST17" s="153"/>
      <c r="SU17" s="153"/>
      <c r="SV17" s="153"/>
      <c r="SW17" s="153"/>
      <c r="SX17" s="153"/>
      <c r="SY17" s="153"/>
      <c r="SZ17" s="153"/>
      <c r="TA17" s="154"/>
    </row>
    <row r="18" spans="1:521" ht="13.5" customHeight="1" x14ac:dyDescent="0.2">
      <c r="A18" s="2"/>
      <c r="B18" s="6"/>
      <c r="C18" s="2"/>
      <c r="D18" s="2"/>
      <c r="E18" s="2"/>
      <c r="F18" s="2"/>
      <c r="G18" s="2"/>
      <c r="H18" s="2"/>
      <c r="I18" s="2"/>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6"/>
      <c r="DV18" s="2"/>
      <c r="DW18" s="2"/>
      <c r="DX18" s="2"/>
      <c r="DY18" s="2"/>
      <c r="DZ18" s="2"/>
      <c r="EA18" s="2"/>
      <c r="EB18" s="2"/>
      <c r="EC18" s="2"/>
      <c r="ED18" s="134"/>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6"/>
      <c r="IP18" s="2"/>
      <c r="IQ18" s="2"/>
      <c r="IR18" s="2"/>
      <c r="IS18" s="2"/>
      <c r="IT18" s="2"/>
      <c r="IU18" s="2"/>
      <c r="IV18" s="2"/>
      <c r="IW18" s="2"/>
      <c r="IX18" s="134"/>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6"/>
      <c r="NJ18" s="2"/>
      <c r="NK18" s="2"/>
      <c r="NL18" s="2"/>
      <c r="NM18" s="2"/>
      <c r="NN18" s="2"/>
      <c r="NO18" s="2"/>
      <c r="NP18" s="2"/>
      <c r="NQ18" s="2"/>
      <c r="NR18" s="134"/>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6"/>
      <c r="SD18" s="2"/>
      <c r="SE18" s="2"/>
      <c r="SF18" s="2"/>
      <c r="SG18" s="2"/>
      <c r="SH18" s="2"/>
      <c r="SI18" s="2"/>
      <c r="SJ18" s="2"/>
      <c r="SK18" s="25"/>
      <c r="SL18" s="2"/>
      <c r="SM18" s="152"/>
      <c r="SN18" s="153"/>
      <c r="SO18" s="153"/>
      <c r="SP18" s="153"/>
      <c r="SQ18" s="153"/>
      <c r="SR18" s="153"/>
      <c r="SS18" s="153"/>
      <c r="ST18" s="153"/>
      <c r="SU18" s="153"/>
      <c r="SV18" s="153"/>
      <c r="SW18" s="153"/>
      <c r="SX18" s="153"/>
      <c r="SY18" s="153"/>
      <c r="SZ18" s="153"/>
      <c r="TA18" s="154"/>
    </row>
    <row r="19" spans="1:521" ht="13.5" customHeight="1" x14ac:dyDescent="0.2">
      <c r="A19" s="2"/>
      <c r="B19" s="6"/>
      <c r="C19" s="2"/>
      <c r="D19" s="2"/>
      <c r="E19" s="2"/>
      <c r="F19" s="2"/>
      <c r="G19" s="2"/>
      <c r="H19" s="2"/>
      <c r="I19" s="2"/>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6"/>
      <c r="DV19" s="2"/>
      <c r="DW19" s="2"/>
      <c r="DX19" s="2"/>
      <c r="DY19" s="2"/>
      <c r="DZ19" s="2"/>
      <c r="EA19" s="2"/>
      <c r="EB19" s="2"/>
      <c r="EC19" s="2"/>
      <c r="ED19" s="134"/>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6"/>
      <c r="IP19" s="2"/>
      <c r="IQ19" s="2"/>
      <c r="IR19" s="2"/>
      <c r="IS19" s="2"/>
      <c r="IT19" s="2"/>
      <c r="IU19" s="2"/>
      <c r="IV19" s="2"/>
      <c r="IW19" s="2"/>
      <c r="IX19" s="134"/>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6"/>
      <c r="NJ19" s="2"/>
      <c r="NK19" s="2"/>
      <c r="NL19" s="2"/>
      <c r="NM19" s="2"/>
      <c r="NN19" s="2"/>
      <c r="NO19" s="2"/>
      <c r="NP19" s="2"/>
      <c r="NQ19" s="2"/>
      <c r="NR19" s="134"/>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6"/>
      <c r="SD19" s="2"/>
      <c r="SE19" s="2"/>
      <c r="SF19" s="2"/>
      <c r="SG19" s="2"/>
      <c r="SH19" s="2"/>
      <c r="SI19" s="2"/>
      <c r="SJ19" s="2"/>
      <c r="SK19" s="25"/>
      <c r="SL19" s="2"/>
      <c r="SM19" s="152"/>
      <c r="SN19" s="153"/>
      <c r="SO19" s="153"/>
      <c r="SP19" s="153"/>
      <c r="SQ19" s="153"/>
      <c r="SR19" s="153"/>
      <c r="SS19" s="153"/>
      <c r="ST19" s="153"/>
      <c r="SU19" s="153"/>
      <c r="SV19" s="153"/>
      <c r="SW19" s="153"/>
      <c r="SX19" s="153"/>
      <c r="SY19" s="153"/>
      <c r="SZ19" s="153"/>
      <c r="TA19" s="154"/>
    </row>
    <row r="20" spans="1:521" ht="13.5" customHeight="1" x14ac:dyDescent="0.2">
      <c r="A20" s="2"/>
      <c r="B20" s="6"/>
      <c r="C20" s="2"/>
      <c r="D20" s="2"/>
      <c r="E20" s="2"/>
      <c r="F20" s="2"/>
      <c r="G20" s="2"/>
      <c r="H20" s="2"/>
      <c r="I20" s="2"/>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6"/>
      <c r="DV20" s="2"/>
      <c r="DW20" s="2"/>
      <c r="DX20" s="2"/>
      <c r="DY20" s="2"/>
      <c r="DZ20" s="2"/>
      <c r="EA20" s="2"/>
      <c r="EB20" s="2"/>
      <c r="EC20" s="2"/>
      <c r="ED20" s="134"/>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6"/>
      <c r="IP20" s="2"/>
      <c r="IQ20" s="2"/>
      <c r="IR20" s="2"/>
      <c r="IS20" s="2"/>
      <c r="IT20" s="2"/>
      <c r="IU20" s="2"/>
      <c r="IV20" s="2"/>
      <c r="IW20" s="2"/>
      <c r="IX20" s="134"/>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6"/>
      <c r="NJ20" s="2"/>
      <c r="NK20" s="2"/>
      <c r="NL20" s="2"/>
      <c r="NM20" s="2"/>
      <c r="NN20" s="2"/>
      <c r="NO20" s="2"/>
      <c r="NP20" s="2"/>
      <c r="NQ20" s="2"/>
      <c r="NR20" s="134"/>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6"/>
      <c r="SD20" s="2"/>
      <c r="SE20" s="2"/>
      <c r="SF20" s="2"/>
      <c r="SG20" s="2"/>
      <c r="SH20" s="2"/>
      <c r="SI20" s="2"/>
      <c r="SJ20" s="2"/>
      <c r="SK20" s="25"/>
      <c r="SL20" s="2"/>
      <c r="SM20" s="152"/>
      <c r="SN20" s="153"/>
      <c r="SO20" s="153"/>
      <c r="SP20" s="153"/>
      <c r="SQ20" s="153"/>
      <c r="SR20" s="153"/>
      <c r="SS20" s="153"/>
      <c r="ST20" s="153"/>
      <c r="SU20" s="153"/>
      <c r="SV20" s="153"/>
      <c r="SW20" s="153"/>
      <c r="SX20" s="153"/>
      <c r="SY20" s="153"/>
      <c r="SZ20" s="153"/>
      <c r="TA20" s="154"/>
    </row>
    <row r="21" spans="1:521" ht="13.5" customHeight="1" x14ac:dyDescent="0.2">
      <c r="A21" s="2"/>
      <c r="B21" s="6"/>
      <c r="C21" s="2"/>
      <c r="D21" s="2"/>
      <c r="E21" s="2"/>
      <c r="F21" s="2"/>
      <c r="G21" s="2"/>
      <c r="H21" s="2"/>
      <c r="I21" s="2"/>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6"/>
      <c r="DV21" s="2"/>
      <c r="DW21" s="2"/>
      <c r="DX21" s="2"/>
      <c r="DY21" s="2"/>
      <c r="DZ21" s="2"/>
      <c r="EA21" s="2"/>
      <c r="EB21" s="2"/>
      <c r="EC21" s="2"/>
      <c r="ED21" s="134"/>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6"/>
      <c r="IP21" s="2"/>
      <c r="IQ21" s="2"/>
      <c r="IR21" s="2"/>
      <c r="IS21" s="2"/>
      <c r="IT21" s="2"/>
      <c r="IU21" s="2"/>
      <c r="IV21" s="2"/>
      <c r="IW21" s="2"/>
      <c r="IX21" s="134"/>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6"/>
      <c r="NJ21" s="2"/>
      <c r="NK21" s="2"/>
      <c r="NL21" s="2"/>
      <c r="NM21" s="2"/>
      <c r="NN21" s="2"/>
      <c r="NO21" s="2"/>
      <c r="NP21" s="2"/>
      <c r="NQ21" s="2"/>
      <c r="NR21" s="134"/>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6"/>
      <c r="SD21" s="2"/>
      <c r="SE21" s="2"/>
      <c r="SF21" s="2"/>
      <c r="SG21" s="2"/>
      <c r="SH21" s="2"/>
      <c r="SI21" s="2"/>
      <c r="SJ21" s="2"/>
      <c r="SK21" s="25"/>
      <c r="SL21" s="2"/>
      <c r="SM21" s="152"/>
      <c r="SN21" s="153"/>
      <c r="SO21" s="153"/>
      <c r="SP21" s="153"/>
      <c r="SQ21" s="153"/>
      <c r="SR21" s="153"/>
      <c r="SS21" s="153"/>
      <c r="ST21" s="153"/>
      <c r="SU21" s="153"/>
      <c r="SV21" s="153"/>
      <c r="SW21" s="153"/>
      <c r="SX21" s="153"/>
      <c r="SY21" s="153"/>
      <c r="SZ21" s="153"/>
      <c r="TA21" s="154"/>
    </row>
    <row r="22" spans="1:521" ht="13.5" customHeight="1" x14ac:dyDescent="0.2">
      <c r="A22" s="2"/>
      <c r="B22" s="6"/>
      <c r="C22" s="2"/>
      <c r="D22" s="2"/>
      <c r="E22" s="2"/>
      <c r="F22" s="2"/>
      <c r="G22" s="2"/>
      <c r="H22" s="2"/>
      <c r="I22" s="2"/>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6"/>
      <c r="DV22" s="2"/>
      <c r="DW22" s="2"/>
      <c r="DX22" s="2"/>
      <c r="DY22" s="2"/>
      <c r="DZ22" s="2"/>
      <c r="EA22" s="2"/>
      <c r="EB22" s="2"/>
      <c r="EC22" s="2"/>
      <c r="ED22" s="134"/>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6"/>
      <c r="IP22" s="2"/>
      <c r="IQ22" s="2"/>
      <c r="IR22" s="2"/>
      <c r="IS22" s="2"/>
      <c r="IT22" s="2"/>
      <c r="IU22" s="2"/>
      <c r="IV22" s="2"/>
      <c r="IW22" s="2"/>
      <c r="IX22" s="134"/>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6"/>
      <c r="NJ22" s="2"/>
      <c r="NK22" s="2"/>
      <c r="NL22" s="2"/>
      <c r="NM22" s="2"/>
      <c r="NN22" s="2"/>
      <c r="NO22" s="2"/>
      <c r="NP22" s="2"/>
      <c r="NQ22" s="2"/>
      <c r="NR22" s="134"/>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6"/>
      <c r="SD22" s="2"/>
      <c r="SE22" s="2"/>
      <c r="SF22" s="2"/>
      <c r="SG22" s="2"/>
      <c r="SH22" s="2"/>
      <c r="SI22" s="2"/>
      <c r="SJ22" s="2"/>
      <c r="SK22" s="25"/>
      <c r="SL22" s="2"/>
      <c r="SM22" s="152"/>
      <c r="SN22" s="153"/>
      <c r="SO22" s="153"/>
      <c r="SP22" s="153"/>
      <c r="SQ22" s="153"/>
      <c r="SR22" s="153"/>
      <c r="SS22" s="153"/>
      <c r="ST22" s="153"/>
      <c r="SU22" s="153"/>
      <c r="SV22" s="153"/>
      <c r="SW22" s="153"/>
      <c r="SX22" s="153"/>
      <c r="SY22" s="153"/>
      <c r="SZ22" s="153"/>
      <c r="TA22" s="154"/>
    </row>
    <row r="23" spans="1:521" ht="13.5" customHeight="1" x14ac:dyDescent="0.2">
      <c r="A23" s="2"/>
      <c r="B23" s="6"/>
      <c r="C23" s="2"/>
      <c r="D23" s="2"/>
      <c r="E23" s="2"/>
      <c r="F23" s="2"/>
      <c r="G23" s="2"/>
      <c r="H23" s="2"/>
      <c r="I23" s="2"/>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6"/>
      <c r="DV23" s="2"/>
      <c r="DW23" s="2"/>
      <c r="DX23" s="2"/>
      <c r="DY23" s="2"/>
      <c r="DZ23" s="2"/>
      <c r="EA23" s="2"/>
      <c r="EB23" s="2"/>
      <c r="EC23" s="2"/>
      <c r="ED23" s="134"/>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6"/>
      <c r="IP23" s="2"/>
      <c r="IQ23" s="2"/>
      <c r="IR23" s="2"/>
      <c r="IS23" s="2"/>
      <c r="IT23" s="2"/>
      <c r="IU23" s="2"/>
      <c r="IV23" s="2"/>
      <c r="IW23" s="2"/>
      <c r="IX23" s="134"/>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c r="KE23" s="135"/>
      <c r="KF23" s="135"/>
      <c r="KG23" s="135"/>
      <c r="KH23" s="135"/>
      <c r="KI23" s="135"/>
      <c r="KJ23" s="135"/>
      <c r="KK23" s="135"/>
      <c r="KL23" s="135"/>
      <c r="KM23" s="135"/>
      <c r="KN23" s="135"/>
      <c r="KO23" s="135"/>
      <c r="KP23" s="135"/>
      <c r="KQ23" s="135"/>
      <c r="KR23" s="135"/>
      <c r="KS23" s="135"/>
      <c r="KT23" s="135"/>
      <c r="KU23" s="135"/>
      <c r="KV23" s="135"/>
      <c r="KW23" s="135"/>
      <c r="KX23" s="135"/>
      <c r="KY23" s="135"/>
      <c r="KZ23" s="135"/>
      <c r="LA23" s="135"/>
      <c r="LB23" s="135"/>
      <c r="LC23" s="135"/>
      <c r="LD23" s="135"/>
      <c r="LE23" s="135"/>
      <c r="LF23" s="135"/>
      <c r="LG23" s="135"/>
      <c r="LH23" s="135"/>
      <c r="LI23" s="135"/>
      <c r="LJ23" s="135"/>
      <c r="LK23" s="135"/>
      <c r="LL23" s="135"/>
      <c r="LM23" s="135"/>
      <c r="LN23" s="135"/>
      <c r="LO23" s="135"/>
      <c r="LP23" s="135"/>
      <c r="LQ23" s="135"/>
      <c r="LR23" s="135"/>
      <c r="LS23" s="135"/>
      <c r="LT23" s="135"/>
      <c r="LU23" s="135"/>
      <c r="LV23" s="135"/>
      <c r="LW23" s="135"/>
      <c r="LX23" s="135"/>
      <c r="LY23" s="135"/>
      <c r="LZ23" s="135"/>
      <c r="MA23" s="135"/>
      <c r="MB23" s="135"/>
      <c r="MC23" s="135"/>
      <c r="MD23" s="135"/>
      <c r="ME23" s="135"/>
      <c r="MF23" s="135"/>
      <c r="MG23" s="135"/>
      <c r="MH23" s="135"/>
      <c r="MI23" s="135"/>
      <c r="MJ23" s="135"/>
      <c r="MK23" s="135"/>
      <c r="ML23" s="135"/>
      <c r="MM23" s="135"/>
      <c r="MN23" s="135"/>
      <c r="MO23" s="135"/>
      <c r="MP23" s="135"/>
      <c r="MQ23" s="135"/>
      <c r="MR23" s="135"/>
      <c r="MS23" s="135"/>
      <c r="MT23" s="135"/>
      <c r="MU23" s="135"/>
      <c r="MV23" s="135"/>
      <c r="MW23" s="135"/>
      <c r="MX23" s="135"/>
      <c r="MY23" s="135"/>
      <c r="MZ23" s="135"/>
      <c r="NA23" s="135"/>
      <c r="NB23" s="135"/>
      <c r="NC23" s="135"/>
      <c r="ND23" s="135"/>
      <c r="NE23" s="135"/>
      <c r="NF23" s="135"/>
      <c r="NG23" s="135"/>
      <c r="NH23" s="135"/>
      <c r="NI23" s="136"/>
      <c r="NJ23" s="2"/>
      <c r="NK23" s="2"/>
      <c r="NL23" s="2"/>
      <c r="NM23" s="2"/>
      <c r="NN23" s="2"/>
      <c r="NO23" s="2"/>
      <c r="NP23" s="2"/>
      <c r="NQ23" s="2"/>
      <c r="NR23" s="134"/>
      <c r="NS23" s="135"/>
      <c r="NT23" s="135"/>
      <c r="NU23" s="135"/>
      <c r="NV23" s="135"/>
      <c r="NW23" s="135"/>
      <c r="NX23" s="135"/>
      <c r="NY23" s="135"/>
      <c r="NZ23" s="135"/>
      <c r="OA23" s="135"/>
      <c r="OB23" s="135"/>
      <c r="OC23" s="135"/>
      <c r="OD23" s="135"/>
      <c r="OE23" s="135"/>
      <c r="OF23" s="135"/>
      <c r="OG23" s="135"/>
      <c r="OH23" s="135"/>
      <c r="OI23" s="135"/>
      <c r="OJ23" s="135"/>
      <c r="OK23" s="135"/>
      <c r="OL23" s="135"/>
      <c r="OM23" s="135"/>
      <c r="ON23" s="135"/>
      <c r="OO23" s="135"/>
      <c r="OP23" s="135"/>
      <c r="OQ23" s="135"/>
      <c r="OR23" s="135"/>
      <c r="OS23" s="135"/>
      <c r="OT23" s="135"/>
      <c r="OU23" s="135"/>
      <c r="OV23" s="135"/>
      <c r="OW23" s="135"/>
      <c r="OX23" s="135"/>
      <c r="OY23" s="135"/>
      <c r="OZ23" s="135"/>
      <c r="PA23" s="135"/>
      <c r="PB23" s="135"/>
      <c r="PC23" s="135"/>
      <c r="PD23" s="135"/>
      <c r="PE23" s="135"/>
      <c r="PF23" s="135"/>
      <c r="PG23" s="135"/>
      <c r="PH23" s="135"/>
      <c r="PI23" s="135"/>
      <c r="PJ23" s="135"/>
      <c r="PK23" s="135"/>
      <c r="PL23" s="135"/>
      <c r="PM23" s="135"/>
      <c r="PN23" s="135"/>
      <c r="PO23" s="135"/>
      <c r="PP23" s="135"/>
      <c r="PQ23" s="135"/>
      <c r="PR23" s="135"/>
      <c r="PS23" s="135"/>
      <c r="PT23" s="135"/>
      <c r="PU23" s="135"/>
      <c r="PV23" s="135"/>
      <c r="PW23" s="135"/>
      <c r="PX23" s="135"/>
      <c r="PY23" s="135"/>
      <c r="PZ23" s="135"/>
      <c r="QA23" s="135"/>
      <c r="QB23" s="135"/>
      <c r="QC23" s="135"/>
      <c r="QD23" s="135"/>
      <c r="QE23" s="135"/>
      <c r="QF23" s="135"/>
      <c r="QG23" s="135"/>
      <c r="QH23" s="135"/>
      <c r="QI23" s="135"/>
      <c r="QJ23" s="135"/>
      <c r="QK23" s="135"/>
      <c r="QL23" s="135"/>
      <c r="QM23" s="135"/>
      <c r="QN23" s="135"/>
      <c r="QO23" s="135"/>
      <c r="QP23" s="135"/>
      <c r="QQ23" s="135"/>
      <c r="QR23" s="135"/>
      <c r="QS23" s="135"/>
      <c r="QT23" s="135"/>
      <c r="QU23" s="135"/>
      <c r="QV23" s="135"/>
      <c r="QW23" s="135"/>
      <c r="QX23" s="135"/>
      <c r="QY23" s="135"/>
      <c r="QZ23" s="135"/>
      <c r="RA23" s="135"/>
      <c r="RB23" s="135"/>
      <c r="RC23" s="135"/>
      <c r="RD23" s="135"/>
      <c r="RE23" s="135"/>
      <c r="RF23" s="135"/>
      <c r="RG23" s="135"/>
      <c r="RH23" s="135"/>
      <c r="RI23" s="135"/>
      <c r="RJ23" s="135"/>
      <c r="RK23" s="135"/>
      <c r="RL23" s="135"/>
      <c r="RM23" s="135"/>
      <c r="RN23" s="135"/>
      <c r="RO23" s="135"/>
      <c r="RP23" s="135"/>
      <c r="RQ23" s="135"/>
      <c r="RR23" s="135"/>
      <c r="RS23" s="135"/>
      <c r="RT23" s="135"/>
      <c r="RU23" s="135"/>
      <c r="RV23" s="135"/>
      <c r="RW23" s="135"/>
      <c r="RX23" s="135"/>
      <c r="RY23" s="135"/>
      <c r="RZ23" s="135"/>
      <c r="SA23" s="135"/>
      <c r="SB23" s="135"/>
      <c r="SC23" s="136"/>
      <c r="SD23" s="2"/>
      <c r="SE23" s="2"/>
      <c r="SF23" s="2"/>
      <c r="SG23" s="2"/>
      <c r="SH23" s="2"/>
      <c r="SI23" s="2"/>
      <c r="SJ23" s="2"/>
      <c r="SK23" s="25"/>
      <c r="SL23" s="2"/>
      <c r="SM23" s="152"/>
      <c r="SN23" s="153"/>
      <c r="SO23" s="153"/>
      <c r="SP23" s="153"/>
      <c r="SQ23" s="153"/>
      <c r="SR23" s="153"/>
      <c r="SS23" s="153"/>
      <c r="ST23" s="153"/>
      <c r="SU23" s="153"/>
      <c r="SV23" s="153"/>
      <c r="SW23" s="153"/>
      <c r="SX23" s="153"/>
      <c r="SY23" s="153"/>
      <c r="SZ23" s="153"/>
      <c r="TA23" s="154"/>
    </row>
    <row r="24" spans="1:521" ht="13.5" customHeight="1" x14ac:dyDescent="0.2">
      <c r="A24" s="2"/>
      <c r="B24" s="6"/>
      <c r="C24" s="2"/>
      <c r="D24" s="2"/>
      <c r="E24" s="2"/>
      <c r="F24" s="2"/>
      <c r="G24" s="2"/>
      <c r="H24" s="2"/>
      <c r="I24" s="2"/>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6"/>
      <c r="DV24" s="2"/>
      <c r="DW24" s="2"/>
      <c r="DX24" s="2"/>
      <c r="DY24" s="2"/>
      <c r="DZ24" s="2"/>
      <c r="EA24" s="2"/>
      <c r="EB24" s="2"/>
      <c r="EC24" s="2"/>
      <c r="ED24" s="134"/>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6"/>
      <c r="IP24" s="2"/>
      <c r="IQ24" s="2"/>
      <c r="IR24" s="2"/>
      <c r="IS24" s="2"/>
      <c r="IT24" s="2"/>
      <c r="IU24" s="2"/>
      <c r="IV24" s="2"/>
      <c r="IW24" s="2"/>
      <c r="IX24" s="134"/>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6"/>
      <c r="NJ24" s="2"/>
      <c r="NK24" s="2"/>
      <c r="NL24" s="2"/>
      <c r="NM24" s="2"/>
      <c r="NN24" s="2"/>
      <c r="NO24" s="2"/>
      <c r="NP24" s="2"/>
      <c r="NQ24" s="2"/>
      <c r="NR24" s="134"/>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6"/>
      <c r="SD24" s="2"/>
      <c r="SE24" s="2"/>
      <c r="SF24" s="2"/>
      <c r="SG24" s="2"/>
      <c r="SH24" s="2"/>
      <c r="SI24" s="2"/>
      <c r="SJ24" s="2"/>
      <c r="SK24" s="25"/>
      <c r="SL24" s="2"/>
      <c r="SM24" s="152"/>
      <c r="SN24" s="153"/>
      <c r="SO24" s="153"/>
      <c r="SP24" s="153"/>
      <c r="SQ24" s="153"/>
      <c r="SR24" s="153"/>
      <c r="SS24" s="153"/>
      <c r="ST24" s="153"/>
      <c r="SU24" s="153"/>
      <c r="SV24" s="153"/>
      <c r="SW24" s="153"/>
      <c r="SX24" s="153"/>
      <c r="SY24" s="153"/>
      <c r="SZ24" s="153"/>
      <c r="TA24" s="154"/>
    </row>
    <row r="25" spans="1:521" ht="13.5" customHeight="1" x14ac:dyDescent="0.2">
      <c r="A25" s="2"/>
      <c r="B25" s="6"/>
      <c r="C25" s="2"/>
      <c r="D25" s="2"/>
      <c r="E25" s="2"/>
      <c r="F25" s="2"/>
      <c r="G25" s="2"/>
      <c r="H25" s="2"/>
      <c r="I25" s="2"/>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6"/>
      <c r="DV25" s="2"/>
      <c r="DW25" s="2"/>
      <c r="DX25" s="2"/>
      <c r="DY25" s="2"/>
      <c r="DZ25" s="2"/>
      <c r="EA25" s="2"/>
      <c r="EB25" s="2"/>
      <c r="EC25" s="2"/>
      <c r="ED25" s="134"/>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6"/>
      <c r="IP25" s="2"/>
      <c r="IQ25" s="2"/>
      <c r="IR25" s="2"/>
      <c r="IS25" s="2"/>
      <c r="IT25" s="2"/>
      <c r="IU25" s="2"/>
      <c r="IV25" s="2"/>
      <c r="IW25" s="2"/>
      <c r="IX25" s="134"/>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135"/>
      <c r="KX25" s="135"/>
      <c r="KY25" s="135"/>
      <c r="KZ25" s="135"/>
      <c r="LA25" s="135"/>
      <c r="LB25" s="135"/>
      <c r="LC25" s="135"/>
      <c r="LD25" s="135"/>
      <c r="LE25" s="135"/>
      <c r="LF25" s="135"/>
      <c r="LG25" s="135"/>
      <c r="LH25" s="135"/>
      <c r="LI25" s="135"/>
      <c r="LJ25" s="135"/>
      <c r="LK25" s="135"/>
      <c r="LL25" s="135"/>
      <c r="LM25" s="135"/>
      <c r="LN25" s="135"/>
      <c r="LO25" s="135"/>
      <c r="LP25" s="135"/>
      <c r="LQ25" s="135"/>
      <c r="LR25" s="135"/>
      <c r="LS25" s="135"/>
      <c r="LT25" s="135"/>
      <c r="LU25" s="135"/>
      <c r="LV25" s="135"/>
      <c r="LW25" s="135"/>
      <c r="LX25" s="135"/>
      <c r="LY25" s="135"/>
      <c r="LZ25" s="135"/>
      <c r="MA25" s="135"/>
      <c r="MB25" s="135"/>
      <c r="MC25" s="135"/>
      <c r="MD25" s="135"/>
      <c r="ME25" s="135"/>
      <c r="MF25" s="135"/>
      <c r="MG25" s="135"/>
      <c r="MH25" s="135"/>
      <c r="MI25" s="135"/>
      <c r="MJ25" s="135"/>
      <c r="MK25" s="135"/>
      <c r="ML25" s="135"/>
      <c r="MM25" s="135"/>
      <c r="MN25" s="135"/>
      <c r="MO25" s="135"/>
      <c r="MP25" s="135"/>
      <c r="MQ25" s="135"/>
      <c r="MR25" s="135"/>
      <c r="MS25" s="135"/>
      <c r="MT25" s="135"/>
      <c r="MU25" s="135"/>
      <c r="MV25" s="135"/>
      <c r="MW25" s="135"/>
      <c r="MX25" s="135"/>
      <c r="MY25" s="135"/>
      <c r="MZ25" s="135"/>
      <c r="NA25" s="135"/>
      <c r="NB25" s="135"/>
      <c r="NC25" s="135"/>
      <c r="ND25" s="135"/>
      <c r="NE25" s="135"/>
      <c r="NF25" s="135"/>
      <c r="NG25" s="135"/>
      <c r="NH25" s="135"/>
      <c r="NI25" s="136"/>
      <c r="NJ25" s="2"/>
      <c r="NK25" s="2"/>
      <c r="NL25" s="2"/>
      <c r="NM25" s="2"/>
      <c r="NN25" s="2"/>
      <c r="NO25" s="2"/>
      <c r="NP25" s="2"/>
      <c r="NQ25" s="2"/>
      <c r="NR25" s="134"/>
      <c r="NS25" s="135"/>
      <c r="NT25" s="135"/>
      <c r="NU25" s="135"/>
      <c r="NV25" s="135"/>
      <c r="NW25" s="135"/>
      <c r="NX25" s="135"/>
      <c r="NY25" s="135"/>
      <c r="NZ25" s="135"/>
      <c r="OA25" s="135"/>
      <c r="OB25" s="135"/>
      <c r="OC25" s="135"/>
      <c r="OD25" s="135"/>
      <c r="OE25" s="135"/>
      <c r="OF25" s="135"/>
      <c r="OG25" s="135"/>
      <c r="OH25" s="135"/>
      <c r="OI25" s="135"/>
      <c r="OJ25" s="135"/>
      <c r="OK25" s="135"/>
      <c r="OL25" s="135"/>
      <c r="OM25" s="135"/>
      <c r="ON25" s="135"/>
      <c r="OO25" s="135"/>
      <c r="OP25" s="135"/>
      <c r="OQ25" s="135"/>
      <c r="OR25" s="135"/>
      <c r="OS25" s="135"/>
      <c r="OT25" s="135"/>
      <c r="OU25" s="135"/>
      <c r="OV25" s="135"/>
      <c r="OW25" s="135"/>
      <c r="OX25" s="135"/>
      <c r="OY25" s="135"/>
      <c r="OZ25" s="135"/>
      <c r="PA25" s="135"/>
      <c r="PB25" s="135"/>
      <c r="PC25" s="135"/>
      <c r="PD25" s="135"/>
      <c r="PE25" s="135"/>
      <c r="PF25" s="135"/>
      <c r="PG25" s="135"/>
      <c r="PH25" s="135"/>
      <c r="PI25" s="135"/>
      <c r="PJ25" s="135"/>
      <c r="PK25" s="135"/>
      <c r="PL25" s="135"/>
      <c r="PM25" s="135"/>
      <c r="PN25" s="135"/>
      <c r="PO25" s="135"/>
      <c r="PP25" s="135"/>
      <c r="PQ25" s="135"/>
      <c r="PR25" s="135"/>
      <c r="PS25" s="135"/>
      <c r="PT25" s="135"/>
      <c r="PU25" s="135"/>
      <c r="PV25" s="135"/>
      <c r="PW25" s="135"/>
      <c r="PX25" s="135"/>
      <c r="PY25" s="135"/>
      <c r="PZ25" s="135"/>
      <c r="QA25" s="135"/>
      <c r="QB25" s="135"/>
      <c r="QC25" s="135"/>
      <c r="QD25" s="135"/>
      <c r="QE25" s="135"/>
      <c r="QF25" s="135"/>
      <c r="QG25" s="135"/>
      <c r="QH25" s="135"/>
      <c r="QI25" s="135"/>
      <c r="QJ25" s="135"/>
      <c r="QK25" s="135"/>
      <c r="QL25" s="135"/>
      <c r="QM25" s="135"/>
      <c r="QN25" s="135"/>
      <c r="QO25" s="135"/>
      <c r="QP25" s="135"/>
      <c r="QQ25" s="135"/>
      <c r="QR25" s="135"/>
      <c r="QS25" s="135"/>
      <c r="QT25" s="135"/>
      <c r="QU25" s="135"/>
      <c r="QV25" s="135"/>
      <c r="QW25" s="135"/>
      <c r="QX25" s="135"/>
      <c r="QY25" s="135"/>
      <c r="QZ25" s="135"/>
      <c r="RA25" s="135"/>
      <c r="RB25" s="135"/>
      <c r="RC25" s="135"/>
      <c r="RD25" s="135"/>
      <c r="RE25" s="135"/>
      <c r="RF25" s="135"/>
      <c r="RG25" s="135"/>
      <c r="RH25" s="135"/>
      <c r="RI25" s="135"/>
      <c r="RJ25" s="135"/>
      <c r="RK25" s="135"/>
      <c r="RL25" s="135"/>
      <c r="RM25" s="135"/>
      <c r="RN25" s="135"/>
      <c r="RO25" s="135"/>
      <c r="RP25" s="135"/>
      <c r="RQ25" s="135"/>
      <c r="RR25" s="135"/>
      <c r="RS25" s="135"/>
      <c r="RT25" s="135"/>
      <c r="RU25" s="135"/>
      <c r="RV25" s="135"/>
      <c r="RW25" s="135"/>
      <c r="RX25" s="135"/>
      <c r="RY25" s="135"/>
      <c r="RZ25" s="135"/>
      <c r="SA25" s="135"/>
      <c r="SB25" s="135"/>
      <c r="SC25" s="136"/>
      <c r="SD25" s="2"/>
      <c r="SE25" s="2"/>
      <c r="SF25" s="2"/>
      <c r="SG25" s="2"/>
      <c r="SH25" s="2"/>
      <c r="SI25" s="2"/>
      <c r="SJ25" s="2"/>
      <c r="SK25" s="25"/>
      <c r="SL25" s="2"/>
      <c r="SM25" s="152"/>
      <c r="SN25" s="153"/>
      <c r="SO25" s="153"/>
      <c r="SP25" s="153"/>
      <c r="SQ25" s="153"/>
      <c r="SR25" s="153"/>
      <c r="SS25" s="153"/>
      <c r="ST25" s="153"/>
      <c r="SU25" s="153"/>
      <c r="SV25" s="153"/>
      <c r="SW25" s="153"/>
      <c r="SX25" s="153"/>
      <c r="SY25" s="153"/>
      <c r="SZ25" s="153"/>
      <c r="TA25" s="154"/>
    </row>
    <row r="26" spans="1:521" ht="13.5" customHeight="1" x14ac:dyDescent="0.2">
      <c r="A26" s="2"/>
      <c r="B26" s="6"/>
      <c r="C26" s="2"/>
      <c r="D26" s="2"/>
      <c r="E26" s="2"/>
      <c r="F26" s="2"/>
      <c r="G26" s="2"/>
      <c r="H26" s="2"/>
      <c r="I26" s="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6"/>
      <c r="DV26" s="2"/>
      <c r="DW26" s="2"/>
      <c r="DX26" s="2"/>
      <c r="DY26" s="2"/>
      <c r="DZ26" s="2"/>
      <c r="EA26" s="2"/>
      <c r="EB26" s="2"/>
      <c r="EC26" s="2"/>
      <c r="ED26" s="134"/>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6"/>
      <c r="IP26" s="2"/>
      <c r="IQ26" s="2"/>
      <c r="IR26" s="2"/>
      <c r="IS26" s="2"/>
      <c r="IT26" s="2"/>
      <c r="IU26" s="2"/>
      <c r="IV26" s="2"/>
      <c r="IW26" s="2"/>
      <c r="IX26" s="134"/>
      <c r="IY26" s="135"/>
      <c r="IZ26" s="135"/>
      <c r="JA26" s="135"/>
      <c r="JB26" s="135"/>
      <c r="JC26" s="135"/>
      <c r="JD26" s="135"/>
      <c r="JE26" s="135"/>
      <c r="JF26" s="135"/>
      <c r="JG26" s="135"/>
      <c r="JH26" s="135"/>
      <c r="JI26" s="135"/>
      <c r="JJ26" s="135"/>
      <c r="JK26" s="135"/>
      <c r="JL26" s="135"/>
      <c r="JM26" s="135"/>
      <c r="JN26" s="135"/>
      <c r="JO26" s="135"/>
      <c r="JP26" s="135"/>
      <c r="JQ26" s="135"/>
      <c r="JR26" s="135"/>
      <c r="JS26" s="135"/>
      <c r="JT26" s="135"/>
      <c r="JU26" s="135"/>
      <c r="JV26" s="135"/>
      <c r="JW26" s="135"/>
      <c r="JX26" s="135"/>
      <c r="JY26" s="135"/>
      <c r="JZ26" s="135"/>
      <c r="KA26" s="135"/>
      <c r="KB26" s="135"/>
      <c r="KC26" s="135"/>
      <c r="KD26" s="135"/>
      <c r="KE26" s="135"/>
      <c r="KF26" s="135"/>
      <c r="KG26" s="135"/>
      <c r="KH26" s="135"/>
      <c r="KI26" s="135"/>
      <c r="KJ26" s="135"/>
      <c r="KK26" s="135"/>
      <c r="KL26" s="135"/>
      <c r="KM26" s="135"/>
      <c r="KN26" s="135"/>
      <c r="KO26" s="135"/>
      <c r="KP26" s="135"/>
      <c r="KQ26" s="135"/>
      <c r="KR26" s="135"/>
      <c r="KS26" s="135"/>
      <c r="KT26" s="135"/>
      <c r="KU26" s="135"/>
      <c r="KV26" s="135"/>
      <c r="KW26" s="135"/>
      <c r="KX26" s="135"/>
      <c r="KY26" s="135"/>
      <c r="KZ26" s="135"/>
      <c r="LA26" s="135"/>
      <c r="LB26" s="135"/>
      <c r="LC26" s="135"/>
      <c r="LD26" s="135"/>
      <c r="LE26" s="135"/>
      <c r="LF26" s="135"/>
      <c r="LG26" s="135"/>
      <c r="LH26" s="135"/>
      <c r="LI26" s="135"/>
      <c r="LJ26" s="135"/>
      <c r="LK26" s="135"/>
      <c r="LL26" s="135"/>
      <c r="LM26" s="135"/>
      <c r="LN26" s="135"/>
      <c r="LO26" s="135"/>
      <c r="LP26" s="135"/>
      <c r="LQ26" s="135"/>
      <c r="LR26" s="135"/>
      <c r="LS26" s="135"/>
      <c r="LT26" s="135"/>
      <c r="LU26" s="135"/>
      <c r="LV26" s="135"/>
      <c r="LW26" s="135"/>
      <c r="LX26" s="135"/>
      <c r="LY26" s="135"/>
      <c r="LZ26" s="135"/>
      <c r="MA26" s="135"/>
      <c r="MB26" s="135"/>
      <c r="MC26" s="135"/>
      <c r="MD26" s="135"/>
      <c r="ME26" s="135"/>
      <c r="MF26" s="135"/>
      <c r="MG26" s="135"/>
      <c r="MH26" s="135"/>
      <c r="MI26" s="135"/>
      <c r="MJ26" s="135"/>
      <c r="MK26" s="135"/>
      <c r="ML26" s="135"/>
      <c r="MM26" s="135"/>
      <c r="MN26" s="135"/>
      <c r="MO26" s="135"/>
      <c r="MP26" s="135"/>
      <c r="MQ26" s="135"/>
      <c r="MR26" s="135"/>
      <c r="MS26" s="135"/>
      <c r="MT26" s="135"/>
      <c r="MU26" s="135"/>
      <c r="MV26" s="135"/>
      <c r="MW26" s="135"/>
      <c r="MX26" s="135"/>
      <c r="MY26" s="135"/>
      <c r="MZ26" s="135"/>
      <c r="NA26" s="135"/>
      <c r="NB26" s="135"/>
      <c r="NC26" s="135"/>
      <c r="ND26" s="135"/>
      <c r="NE26" s="135"/>
      <c r="NF26" s="135"/>
      <c r="NG26" s="135"/>
      <c r="NH26" s="135"/>
      <c r="NI26" s="136"/>
      <c r="NJ26" s="2"/>
      <c r="NK26" s="2"/>
      <c r="NL26" s="2"/>
      <c r="NM26" s="2"/>
      <c r="NN26" s="2"/>
      <c r="NO26" s="2"/>
      <c r="NP26" s="2"/>
      <c r="NQ26" s="2"/>
      <c r="NR26" s="134"/>
      <c r="NS26" s="135"/>
      <c r="NT26" s="135"/>
      <c r="NU26" s="135"/>
      <c r="NV26" s="135"/>
      <c r="NW26" s="135"/>
      <c r="NX26" s="135"/>
      <c r="NY26" s="135"/>
      <c r="NZ26" s="135"/>
      <c r="OA26" s="135"/>
      <c r="OB26" s="135"/>
      <c r="OC26" s="135"/>
      <c r="OD26" s="135"/>
      <c r="OE26" s="135"/>
      <c r="OF26" s="135"/>
      <c r="OG26" s="135"/>
      <c r="OH26" s="135"/>
      <c r="OI26" s="135"/>
      <c r="OJ26" s="135"/>
      <c r="OK26" s="135"/>
      <c r="OL26" s="135"/>
      <c r="OM26" s="135"/>
      <c r="ON26" s="135"/>
      <c r="OO26" s="135"/>
      <c r="OP26" s="135"/>
      <c r="OQ26" s="135"/>
      <c r="OR26" s="135"/>
      <c r="OS26" s="135"/>
      <c r="OT26" s="135"/>
      <c r="OU26" s="135"/>
      <c r="OV26" s="135"/>
      <c r="OW26" s="135"/>
      <c r="OX26" s="135"/>
      <c r="OY26" s="135"/>
      <c r="OZ26" s="135"/>
      <c r="PA26" s="135"/>
      <c r="PB26" s="135"/>
      <c r="PC26" s="135"/>
      <c r="PD26" s="135"/>
      <c r="PE26" s="135"/>
      <c r="PF26" s="135"/>
      <c r="PG26" s="135"/>
      <c r="PH26" s="135"/>
      <c r="PI26" s="135"/>
      <c r="PJ26" s="135"/>
      <c r="PK26" s="135"/>
      <c r="PL26" s="135"/>
      <c r="PM26" s="135"/>
      <c r="PN26" s="135"/>
      <c r="PO26" s="135"/>
      <c r="PP26" s="135"/>
      <c r="PQ26" s="135"/>
      <c r="PR26" s="135"/>
      <c r="PS26" s="135"/>
      <c r="PT26" s="135"/>
      <c r="PU26" s="135"/>
      <c r="PV26" s="135"/>
      <c r="PW26" s="135"/>
      <c r="PX26" s="135"/>
      <c r="PY26" s="135"/>
      <c r="PZ26" s="135"/>
      <c r="QA26" s="135"/>
      <c r="QB26" s="135"/>
      <c r="QC26" s="135"/>
      <c r="QD26" s="135"/>
      <c r="QE26" s="135"/>
      <c r="QF26" s="135"/>
      <c r="QG26" s="135"/>
      <c r="QH26" s="135"/>
      <c r="QI26" s="135"/>
      <c r="QJ26" s="135"/>
      <c r="QK26" s="135"/>
      <c r="QL26" s="135"/>
      <c r="QM26" s="135"/>
      <c r="QN26" s="135"/>
      <c r="QO26" s="135"/>
      <c r="QP26" s="135"/>
      <c r="QQ26" s="135"/>
      <c r="QR26" s="135"/>
      <c r="QS26" s="135"/>
      <c r="QT26" s="135"/>
      <c r="QU26" s="135"/>
      <c r="QV26" s="135"/>
      <c r="QW26" s="135"/>
      <c r="QX26" s="135"/>
      <c r="QY26" s="135"/>
      <c r="QZ26" s="135"/>
      <c r="RA26" s="135"/>
      <c r="RB26" s="135"/>
      <c r="RC26" s="135"/>
      <c r="RD26" s="135"/>
      <c r="RE26" s="135"/>
      <c r="RF26" s="135"/>
      <c r="RG26" s="135"/>
      <c r="RH26" s="135"/>
      <c r="RI26" s="135"/>
      <c r="RJ26" s="135"/>
      <c r="RK26" s="135"/>
      <c r="RL26" s="135"/>
      <c r="RM26" s="135"/>
      <c r="RN26" s="135"/>
      <c r="RO26" s="135"/>
      <c r="RP26" s="135"/>
      <c r="RQ26" s="135"/>
      <c r="RR26" s="135"/>
      <c r="RS26" s="135"/>
      <c r="RT26" s="135"/>
      <c r="RU26" s="135"/>
      <c r="RV26" s="135"/>
      <c r="RW26" s="135"/>
      <c r="RX26" s="135"/>
      <c r="RY26" s="135"/>
      <c r="RZ26" s="135"/>
      <c r="SA26" s="135"/>
      <c r="SB26" s="135"/>
      <c r="SC26" s="136"/>
      <c r="SD26" s="2"/>
      <c r="SE26" s="2"/>
      <c r="SF26" s="2"/>
      <c r="SG26" s="2"/>
      <c r="SH26" s="2"/>
      <c r="SI26" s="2"/>
      <c r="SJ26" s="2"/>
      <c r="SK26" s="25"/>
      <c r="SL26" s="2"/>
      <c r="SM26" s="152"/>
      <c r="SN26" s="153"/>
      <c r="SO26" s="153"/>
      <c r="SP26" s="153"/>
      <c r="SQ26" s="153"/>
      <c r="SR26" s="153"/>
      <c r="SS26" s="153"/>
      <c r="ST26" s="153"/>
      <c r="SU26" s="153"/>
      <c r="SV26" s="153"/>
      <c r="SW26" s="153"/>
      <c r="SX26" s="153"/>
      <c r="SY26" s="153"/>
      <c r="SZ26" s="153"/>
      <c r="TA26" s="154"/>
    </row>
    <row r="27" spans="1:521" ht="13.5" customHeight="1" x14ac:dyDescent="0.2">
      <c r="A27" s="2"/>
      <c r="B27" s="6"/>
      <c r="C27" s="2"/>
      <c r="D27" s="2"/>
      <c r="E27" s="2"/>
      <c r="F27" s="2"/>
      <c r="G27" s="2"/>
      <c r="H27" s="2"/>
      <c r="I27" s="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6"/>
      <c r="DV27" s="2"/>
      <c r="DW27" s="2"/>
      <c r="DX27" s="2"/>
      <c r="DY27" s="2"/>
      <c r="DZ27" s="2"/>
      <c r="EA27" s="2"/>
      <c r="EB27" s="2"/>
      <c r="EC27" s="2"/>
      <c r="ED27" s="134"/>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6"/>
      <c r="IP27" s="2"/>
      <c r="IQ27" s="2"/>
      <c r="IR27" s="2"/>
      <c r="IS27" s="2"/>
      <c r="IT27" s="2"/>
      <c r="IU27" s="2"/>
      <c r="IV27" s="2"/>
      <c r="IW27" s="2"/>
      <c r="IX27" s="134"/>
      <c r="IY27" s="135"/>
      <c r="IZ27" s="135"/>
      <c r="JA27" s="135"/>
      <c r="JB27" s="135"/>
      <c r="JC27" s="135"/>
      <c r="JD27" s="135"/>
      <c r="JE27" s="135"/>
      <c r="JF27" s="135"/>
      <c r="JG27" s="135"/>
      <c r="JH27" s="135"/>
      <c r="JI27" s="135"/>
      <c r="JJ27" s="135"/>
      <c r="JK27" s="135"/>
      <c r="JL27" s="135"/>
      <c r="JM27" s="135"/>
      <c r="JN27" s="135"/>
      <c r="JO27" s="135"/>
      <c r="JP27" s="135"/>
      <c r="JQ27" s="135"/>
      <c r="JR27" s="135"/>
      <c r="JS27" s="135"/>
      <c r="JT27" s="135"/>
      <c r="JU27" s="135"/>
      <c r="JV27" s="135"/>
      <c r="JW27" s="135"/>
      <c r="JX27" s="135"/>
      <c r="JY27" s="135"/>
      <c r="JZ27" s="135"/>
      <c r="KA27" s="135"/>
      <c r="KB27" s="135"/>
      <c r="KC27" s="135"/>
      <c r="KD27" s="135"/>
      <c r="KE27" s="135"/>
      <c r="KF27" s="135"/>
      <c r="KG27" s="135"/>
      <c r="KH27" s="135"/>
      <c r="KI27" s="135"/>
      <c r="KJ27" s="135"/>
      <c r="KK27" s="135"/>
      <c r="KL27" s="135"/>
      <c r="KM27" s="135"/>
      <c r="KN27" s="135"/>
      <c r="KO27" s="135"/>
      <c r="KP27" s="135"/>
      <c r="KQ27" s="135"/>
      <c r="KR27" s="135"/>
      <c r="KS27" s="135"/>
      <c r="KT27" s="135"/>
      <c r="KU27" s="135"/>
      <c r="KV27" s="135"/>
      <c r="KW27" s="135"/>
      <c r="KX27" s="135"/>
      <c r="KY27" s="135"/>
      <c r="KZ27" s="135"/>
      <c r="LA27" s="135"/>
      <c r="LB27" s="135"/>
      <c r="LC27" s="135"/>
      <c r="LD27" s="135"/>
      <c r="LE27" s="135"/>
      <c r="LF27" s="135"/>
      <c r="LG27" s="135"/>
      <c r="LH27" s="135"/>
      <c r="LI27" s="135"/>
      <c r="LJ27" s="135"/>
      <c r="LK27" s="135"/>
      <c r="LL27" s="135"/>
      <c r="LM27" s="135"/>
      <c r="LN27" s="135"/>
      <c r="LO27" s="135"/>
      <c r="LP27" s="135"/>
      <c r="LQ27" s="135"/>
      <c r="LR27" s="135"/>
      <c r="LS27" s="135"/>
      <c r="LT27" s="135"/>
      <c r="LU27" s="135"/>
      <c r="LV27" s="135"/>
      <c r="LW27" s="135"/>
      <c r="LX27" s="135"/>
      <c r="LY27" s="135"/>
      <c r="LZ27" s="135"/>
      <c r="MA27" s="135"/>
      <c r="MB27" s="135"/>
      <c r="MC27" s="135"/>
      <c r="MD27" s="135"/>
      <c r="ME27" s="135"/>
      <c r="MF27" s="135"/>
      <c r="MG27" s="135"/>
      <c r="MH27" s="135"/>
      <c r="MI27" s="135"/>
      <c r="MJ27" s="135"/>
      <c r="MK27" s="135"/>
      <c r="ML27" s="135"/>
      <c r="MM27" s="135"/>
      <c r="MN27" s="135"/>
      <c r="MO27" s="135"/>
      <c r="MP27" s="135"/>
      <c r="MQ27" s="135"/>
      <c r="MR27" s="135"/>
      <c r="MS27" s="135"/>
      <c r="MT27" s="135"/>
      <c r="MU27" s="135"/>
      <c r="MV27" s="135"/>
      <c r="MW27" s="135"/>
      <c r="MX27" s="135"/>
      <c r="MY27" s="135"/>
      <c r="MZ27" s="135"/>
      <c r="NA27" s="135"/>
      <c r="NB27" s="135"/>
      <c r="NC27" s="135"/>
      <c r="ND27" s="135"/>
      <c r="NE27" s="135"/>
      <c r="NF27" s="135"/>
      <c r="NG27" s="135"/>
      <c r="NH27" s="135"/>
      <c r="NI27" s="136"/>
      <c r="NJ27" s="2"/>
      <c r="NK27" s="2"/>
      <c r="NL27" s="2"/>
      <c r="NM27" s="2"/>
      <c r="NN27" s="2"/>
      <c r="NO27" s="2"/>
      <c r="NP27" s="2"/>
      <c r="NQ27" s="2"/>
      <c r="NR27" s="134"/>
      <c r="NS27" s="135"/>
      <c r="NT27" s="135"/>
      <c r="NU27" s="135"/>
      <c r="NV27" s="135"/>
      <c r="NW27" s="135"/>
      <c r="NX27" s="135"/>
      <c r="NY27" s="135"/>
      <c r="NZ27" s="135"/>
      <c r="OA27" s="135"/>
      <c r="OB27" s="135"/>
      <c r="OC27" s="135"/>
      <c r="OD27" s="135"/>
      <c r="OE27" s="135"/>
      <c r="OF27" s="135"/>
      <c r="OG27" s="135"/>
      <c r="OH27" s="135"/>
      <c r="OI27" s="135"/>
      <c r="OJ27" s="135"/>
      <c r="OK27" s="135"/>
      <c r="OL27" s="135"/>
      <c r="OM27" s="135"/>
      <c r="ON27" s="135"/>
      <c r="OO27" s="135"/>
      <c r="OP27" s="135"/>
      <c r="OQ27" s="135"/>
      <c r="OR27" s="135"/>
      <c r="OS27" s="135"/>
      <c r="OT27" s="135"/>
      <c r="OU27" s="135"/>
      <c r="OV27" s="135"/>
      <c r="OW27" s="135"/>
      <c r="OX27" s="135"/>
      <c r="OY27" s="135"/>
      <c r="OZ27" s="135"/>
      <c r="PA27" s="135"/>
      <c r="PB27" s="135"/>
      <c r="PC27" s="135"/>
      <c r="PD27" s="135"/>
      <c r="PE27" s="135"/>
      <c r="PF27" s="135"/>
      <c r="PG27" s="135"/>
      <c r="PH27" s="135"/>
      <c r="PI27" s="135"/>
      <c r="PJ27" s="135"/>
      <c r="PK27" s="135"/>
      <c r="PL27" s="135"/>
      <c r="PM27" s="135"/>
      <c r="PN27" s="135"/>
      <c r="PO27" s="135"/>
      <c r="PP27" s="135"/>
      <c r="PQ27" s="135"/>
      <c r="PR27" s="135"/>
      <c r="PS27" s="135"/>
      <c r="PT27" s="135"/>
      <c r="PU27" s="135"/>
      <c r="PV27" s="135"/>
      <c r="PW27" s="135"/>
      <c r="PX27" s="135"/>
      <c r="PY27" s="135"/>
      <c r="PZ27" s="135"/>
      <c r="QA27" s="135"/>
      <c r="QB27" s="135"/>
      <c r="QC27" s="135"/>
      <c r="QD27" s="135"/>
      <c r="QE27" s="135"/>
      <c r="QF27" s="135"/>
      <c r="QG27" s="135"/>
      <c r="QH27" s="135"/>
      <c r="QI27" s="135"/>
      <c r="QJ27" s="135"/>
      <c r="QK27" s="135"/>
      <c r="QL27" s="135"/>
      <c r="QM27" s="135"/>
      <c r="QN27" s="135"/>
      <c r="QO27" s="135"/>
      <c r="QP27" s="135"/>
      <c r="QQ27" s="135"/>
      <c r="QR27" s="135"/>
      <c r="QS27" s="135"/>
      <c r="QT27" s="135"/>
      <c r="QU27" s="135"/>
      <c r="QV27" s="135"/>
      <c r="QW27" s="135"/>
      <c r="QX27" s="135"/>
      <c r="QY27" s="135"/>
      <c r="QZ27" s="135"/>
      <c r="RA27" s="135"/>
      <c r="RB27" s="135"/>
      <c r="RC27" s="135"/>
      <c r="RD27" s="135"/>
      <c r="RE27" s="135"/>
      <c r="RF27" s="135"/>
      <c r="RG27" s="135"/>
      <c r="RH27" s="135"/>
      <c r="RI27" s="135"/>
      <c r="RJ27" s="135"/>
      <c r="RK27" s="135"/>
      <c r="RL27" s="135"/>
      <c r="RM27" s="135"/>
      <c r="RN27" s="135"/>
      <c r="RO27" s="135"/>
      <c r="RP27" s="135"/>
      <c r="RQ27" s="135"/>
      <c r="RR27" s="135"/>
      <c r="RS27" s="135"/>
      <c r="RT27" s="135"/>
      <c r="RU27" s="135"/>
      <c r="RV27" s="135"/>
      <c r="RW27" s="135"/>
      <c r="RX27" s="135"/>
      <c r="RY27" s="135"/>
      <c r="RZ27" s="135"/>
      <c r="SA27" s="135"/>
      <c r="SB27" s="135"/>
      <c r="SC27" s="136"/>
      <c r="SD27" s="2"/>
      <c r="SE27" s="2"/>
      <c r="SF27" s="2"/>
      <c r="SG27" s="2"/>
      <c r="SH27" s="2"/>
      <c r="SI27" s="2"/>
      <c r="SJ27" s="2"/>
      <c r="SK27" s="25"/>
      <c r="SL27" s="2"/>
      <c r="SM27" s="152"/>
      <c r="SN27" s="153"/>
      <c r="SO27" s="153"/>
      <c r="SP27" s="153"/>
      <c r="SQ27" s="153"/>
      <c r="SR27" s="153"/>
      <c r="SS27" s="153"/>
      <c r="ST27" s="153"/>
      <c r="SU27" s="153"/>
      <c r="SV27" s="153"/>
      <c r="SW27" s="153"/>
      <c r="SX27" s="153"/>
      <c r="SY27" s="153"/>
      <c r="SZ27" s="153"/>
      <c r="TA27" s="154"/>
    </row>
    <row r="28" spans="1:521" ht="13.5" customHeight="1" x14ac:dyDescent="0.2">
      <c r="A28" s="2"/>
      <c r="B28" s="6"/>
      <c r="C28" s="2"/>
      <c r="D28" s="2"/>
      <c r="E28" s="2"/>
      <c r="F28" s="2"/>
      <c r="G28" s="2"/>
      <c r="H28" s="2"/>
      <c r="I28" s="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6"/>
      <c r="DV28" s="2"/>
      <c r="DW28" s="2"/>
      <c r="DX28" s="2"/>
      <c r="DY28" s="2"/>
      <c r="DZ28" s="2"/>
      <c r="EA28" s="2"/>
      <c r="EB28" s="2"/>
      <c r="EC28" s="2"/>
      <c r="ED28" s="134"/>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6"/>
      <c r="IP28" s="2"/>
      <c r="IQ28" s="2"/>
      <c r="IR28" s="2"/>
      <c r="IS28" s="2"/>
      <c r="IT28" s="2"/>
      <c r="IU28" s="2"/>
      <c r="IV28" s="2"/>
      <c r="IW28" s="2"/>
      <c r="IX28" s="134"/>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c r="NC28" s="135"/>
      <c r="ND28" s="135"/>
      <c r="NE28" s="135"/>
      <c r="NF28" s="135"/>
      <c r="NG28" s="135"/>
      <c r="NH28" s="135"/>
      <c r="NI28" s="136"/>
      <c r="NJ28" s="2"/>
      <c r="NK28" s="2"/>
      <c r="NL28" s="2"/>
      <c r="NM28" s="2"/>
      <c r="NN28" s="2"/>
      <c r="NO28" s="2"/>
      <c r="NP28" s="2"/>
      <c r="NQ28" s="2"/>
      <c r="NR28" s="134"/>
      <c r="NS28" s="135"/>
      <c r="NT28" s="135"/>
      <c r="NU28" s="135"/>
      <c r="NV28" s="135"/>
      <c r="NW28" s="135"/>
      <c r="NX28" s="135"/>
      <c r="NY28" s="135"/>
      <c r="NZ28" s="135"/>
      <c r="OA28" s="135"/>
      <c r="OB28" s="135"/>
      <c r="OC28" s="135"/>
      <c r="OD28" s="135"/>
      <c r="OE28" s="135"/>
      <c r="OF28" s="135"/>
      <c r="OG28" s="135"/>
      <c r="OH28" s="135"/>
      <c r="OI28" s="135"/>
      <c r="OJ28" s="135"/>
      <c r="OK28" s="135"/>
      <c r="OL28" s="135"/>
      <c r="OM28" s="135"/>
      <c r="ON28" s="135"/>
      <c r="OO28" s="135"/>
      <c r="OP28" s="135"/>
      <c r="OQ28" s="135"/>
      <c r="OR28" s="135"/>
      <c r="OS28" s="135"/>
      <c r="OT28" s="135"/>
      <c r="OU28" s="135"/>
      <c r="OV28" s="135"/>
      <c r="OW28" s="135"/>
      <c r="OX28" s="135"/>
      <c r="OY28" s="135"/>
      <c r="OZ28" s="135"/>
      <c r="PA28" s="135"/>
      <c r="PB28" s="135"/>
      <c r="PC28" s="135"/>
      <c r="PD28" s="135"/>
      <c r="PE28" s="135"/>
      <c r="PF28" s="135"/>
      <c r="PG28" s="135"/>
      <c r="PH28" s="135"/>
      <c r="PI28" s="135"/>
      <c r="PJ28" s="135"/>
      <c r="PK28" s="135"/>
      <c r="PL28" s="135"/>
      <c r="PM28" s="135"/>
      <c r="PN28" s="135"/>
      <c r="PO28" s="135"/>
      <c r="PP28" s="135"/>
      <c r="PQ28" s="135"/>
      <c r="PR28" s="135"/>
      <c r="PS28" s="135"/>
      <c r="PT28" s="135"/>
      <c r="PU28" s="135"/>
      <c r="PV28" s="135"/>
      <c r="PW28" s="135"/>
      <c r="PX28" s="135"/>
      <c r="PY28" s="135"/>
      <c r="PZ28" s="135"/>
      <c r="QA28" s="135"/>
      <c r="QB28" s="135"/>
      <c r="QC28" s="135"/>
      <c r="QD28" s="135"/>
      <c r="QE28" s="135"/>
      <c r="QF28" s="135"/>
      <c r="QG28" s="135"/>
      <c r="QH28" s="135"/>
      <c r="QI28" s="135"/>
      <c r="QJ28" s="135"/>
      <c r="QK28" s="135"/>
      <c r="QL28" s="135"/>
      <c r="QM28" s="135"/>
      <c r="QN28" s="135"/>
      <c r="QO28" s="135"/>
      <c r="QP28" s="135"/>
      <c r="QQ28" s="135"/>
      <c r="QR28" s="135"/>
      <c r="QS28" s="135"/>
      <c r="QT28" s="135"/>
      <c r="QU28" s="135"/>
      <c r="QV28" s="135"/>
      <c r="QW28" s="135"/>
      <c r="QX28" s="135"/>
      <c r="QY28" s="135"/>
      <c r="QZ28" s="135"/>
      <c r="RA28" s="135"/>
      <c r="RB28" s="135"/>
      <c r="RC28" s="135"/>
      <c r="RD28" s="135"/>
      <c r="RE28" s="135"/>
      <c r="RF28" s="135"/>
      <c r="RG28" s="135"/>
      <c r="RH28" s="135"/>
      <c r="RI28" s="135"/>
      <c r="RJ28" s="135"/>
      <c r="RK28" s="135"/>
      <c r="RL28" s="135"/>
      <c r="RM28" s="135"/>
      <c r="RN28" s="135"/>
      <c r="RO28" s="135"/>
      <c r="RP28" s="135"/>
      <c r="RQ28" s="135"/>
      <c r="RR28" s="135"/>
      <c r="RS28" s="135"/>
      <c r="RT28" s="135"/>
      <c r="RU28" s="135"/>
      <c r="RV28" s="135"/>
      <c r="RW28" s="135"/>
      <c r="RX28" s="135"/>
      <c r="RY28" s="135"/>
      <c r="RZ28" s="135"/>
      <c r="SA28" s="135"/>
      <c r="SB28" s="135"/>
      <c r="SC28" s="136"/>
      <c r="SD28" s="2"/>
      <c r="SE28" s="2"/>
      <c r="SF28" s="2"/>
      <c r="SG28" s="2"/>
      <c r="SH28" s="2"/>
      <c r="SI28" s="2"/>
      <c r="SJ28" s="2"/>
      <c r="SK28" s="25"/>
      <c r="SL28" s="2"/>
      <c r="SM28" s="152"/>
      <c r="SN28" s="153"/>
      <c r="SO28" s="153"/>
      <c r="SP28" s="153"/>
      <c r="SQ28" s="153"/>
      <c r="SR28" s="153"/>
      <c r="SS28" s="153"/>
      <c r="ST28" s="153"/>
      <c r="SU28" s="153"/>
      <c r="SV28" s="153"/>
      <c r="SW28" s="153"/>
      <c r="SX28" s="153"/>
      <c r="SY28" s="153"/>
      <c r="SZ28" s="153"/>
      <c r="TA28" s="154"/>
    </row>
    <row r="29" spans="1:521" ht="13.5" customHeight="1" x14ac:dyDescent="0.2">
      <c r="A29" s="2"/>
      <c r="B29" s="6"/>
      <c r="C29" s="2"/>
      <c r="D29" s="2"/>
      <c r="E29" s="2"/>
      <c r="F29" s="2"/>
      <c r="G29" s="2"/>
      <c r="H29" s="2"/>
      <c r="I29" s="2"/>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9"/>
      <c r="DV29" s="2"/>
      <c r="DW29" s="2"/>
      <c r="DX29" s="2"/>
      <c r="DY29" s="2"/>
      <c r="DZ29" s="2"/>
      <c r="EA29" s="2"/>
      <c r="EB29" s="2"/>
      <c r="EC29" s="2"/>
      <c r="ED29" s="137"/>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9"/>
      <c r="IP29" s="2"/>
      <c r="IQ29" s="2"/>
      <c r="IR29" s="2"/>
      <c r="IS29" s="2"/>
      <c r="IT29" s="2"/>
      <c r="IU29" s="2"/>
      <c r="IV29" s="2"/>
      <c r="IW29" s="2"/>
      <c r="IX29" s="137"/>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9"/>
      <c r="NJ29" s="2"/>
      <c r="NK29" s="2"/>
      <c r="NL29" s="2"/>
      <c r="NM29" s="2"/>
      <c r="NN29" s="2"/>
      <c r="NO29" s="2"/>
      <c r="NP29" s="2"/>
      <c r="NQ29" s="2"/>
      <c r="NR29" s="137"/>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9"/>
      <c r="SD29" s="2"/>
      <c r="SE29" s="2"/>
      <c r="SF29" s="2"/>
      <c r="SG29" s="2"/>
      <c r="SH29" s="2"/>
      <c r="SI29" s="2"/>
      <c r="SJ29" s="2"/>
      <c r="SK29" s="25"/>
      <c r="SL29" s="2"/>
      <c r="SM29" s="152"/>
      <c r="SN29" s="153"/>
      <c r="SO29" s="153"/>
      <c r="SP29" s="153"/>
      <c r="SQ29" s="153"/>
      <c r="SR29" s="153"/>
      <c r="SS29" s="153"/>
      <c r="ST29" s="153"/>
      <c r="SU29" s="153"/>
      <c r="SV29" s="153"/>
      <c r="SW29" s="153"/>
      <c r="SX29" s="153"/>
      <c r="SY29" s="153"/>
      <c r="SZ29" s="153"/>
      <c r="TA29" s="154"/>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52"/>
      <c r="SN30" s="153"/>
      <c r="SO30" s="153"/>
      <c r="SP30" s="153"/>
      <c r="SQ30" s="153"/>
      <c r="SR30" s="153"/>
      <c r="SS30" s="153"/>
      <c r="ST30" s="153"/>
      <c r="SU30" s="153"/>
      <c r="SV30" s="153"/>
      <c r="SW30" s="153"/>
      <c r="SX30" s="153"/>
      <c r="SY30" s="153"/>
      <c r="SZ30" s="153"/>
      <c r="TA30" s="154"/>
    </row>
    <row r="31" spans="1:521" ht="13.5" customHeight="1" x14ac:dyDescent="0.2">
      <c r="A31" s="2"/>
      <c r="B31" s="6"/>
      <c r="C31" s="2"/>
      <c r="D31" s="2"/>
      <c r="E31" s="2"/>
      <c r="F31" s="2"/>
      <c r="G31" s="2"/>
      <c r="H31" s="2"/>
      <c r="I31" s="2"/>
      <c r="J31" s="12"/>
      <c r="K31" s="2"/>
      <c r="L31" s="83"/>
      <c r="M31" s="83"/>
      <c r="N31" s="83"/>
      <c r="O31" s="83"/>
      <c r="P31" s="83"/>
      <c r="Q31" s="83"/>
      <c r="R31" s="83"/>
      <c r="S31" s="83"/>
      <c r="T31" s="83"/>
      <c r="U31" s="83"/>
      <c r="V31" s="83"/>
      <c r="W31" s="84"/>
      <c r="X31" s="85" t="str">
        <f>データ!$B$10</f>
        <v>H29</v>
      </c>
      <c r="Y31" s="86"/>
      <c r="Z31" s="86"/>
      <c r="AA31" s="86"/>
      <c r="AB31" s="86"/>
      <c r="AC31" s="86"/>
      <c r="AD31" s="86"/>
      <c r="AE31" s="86"/>
      <c r="AF31" s="86"/>
      <c r="AG31" s="86"/>
      <c r="AH31" s="86"/>
      <c r="AI31" s="86"/>
      <c r="AJ31" s="86"/>
      <c r="AK31" s="86"/>
      <c r="AL31" s="86"/>
      <c r="AM31" s="86"/>
      <c r="AN31" s="86"/>
      <c r="AO31" s="86"/>
      <c r="AP31" s="86"/>
      <c r="AQ31" s="87"/>
      <c r="AR31" s="85" t="str">
        <f>データ!$C$10</f>
        <v>H30</v>
      </c>
      <c r="AS31" s="86"/>
      <c r="AT31" s="86"/>
      <c r="AU31" s="86"/>
      <c r="AV31" s="86"/>
      <c r="AW31" s="86"/>
      <c r="AX31" s="86"/>
      <c r="AY31" s="86"/>
      <c r="AZ31" s="86"/>
      <c r="BA31" s="86"/>
      <c r="BB31" s="86"/>
      <c r="BC31" s="86"/>
      <c r="BD31" s="86"/>
      <c r="BE31" s="86"/>
      <c r="BF31" s="86"/>
      <c r="BG31" s="86"/>
      <c r="BH31" s="86"/>
      <c r="BI31" s="86"/>
      <c r="BJ31" s="86"/>
      <c r="BK31" s="87"/>
      <c r="BL31" s="85" t="str">
        <f>データ!$D$10</f>
        <v>R01</v>
      </c>
      <c r="BM31" s="86"/>
      <c r="BN31" s="86"/>
      <c r="BO31" s="86"/>
      <c r="BP31" s="86"/>
      <c r="BQ31" s="86"/>
      <c r="BR31" s="86"/>
      <c r="BS31" s="86"/>
      <c r="BT31" s="86"/>
      <c r="BU31" s="86"/>
      <c r="BV31" s="86"/>
      <c r="BW31" s="86"/>
      <c r="BX31" s="86"/>
      <c r="BY31" s="86"/>
      <c r="BZ31" s="86"/>
      <c r="CA31" s="86"/>
      <c r="CB31" s="86"/>
      <c r="CC31" s="86"/>
      <c r="CD31" s="86"/>
      <c r="CE31" s="87"/>
      <c r="CF31" s="85" t="str">
        <f>データ!$E$10</f>
        <v>R02</v>
      </c>
      <c r="CG31" s="86"/>
      <c r="CH31" s="86"/>
      <c r="CI31" s="86"/>
      <c r="CJ31" s="86"/>
      <c r="CK31" s="86"/>
      <c r="CL31" s="86"/>
      <c r="CM31" s="86"/>
      <c r="CN31" s="86"/>
      <c r="CO31" s="86"/>
      <c r="CP31" s="86"/>
      <c r="CQ31" s="86"/>
      <c r="CR31" s="86"/>
      <c r="CS31" s="86"/>
      <c r="CT31" s="86"/>
      <c r="CU31" s="86"/>
      <c r="CV31" s="86"/>
      <c r="CW31" s="86"/>
      <c r="CX31" s="86"/>
      <c r="CY31" s="87"/>
      <c r="CZ31" s="85" t="str">
        <f>データ!$F$10</f>
        <v>R03</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H29</v>
      </c>
      <c r="ES31" s="86"/>
      <c r="ET31" s="86"/>
      <c r="EU31" s="86"/>
      <c r="EV31" s="86"/>
      <c r="EW31" s="86"/>
      <c r="EX31" s="86"/>
      <c r="EY31" s="86"/>
      <c r="EZ31" s="86"/>
      <c r="FA31" s="86"/>
      <c r="FB31" s="86"/>
      <c r="FC31" s="86"/>
      <c r="FD31" s="86"/>
      <c r="FE31" s="86"/>
      <c r="FF31" s="86"/>
      <c r="FG31" s="86"/>
      <c r="FH31" s="86"/>
      <c r="FI31" s="86"/>
      <c r="FJ31" s="86"/>
      <c r="FK31" s="87"/>
      <c r="FL31" s="85" t="str">
        <f>データ!$C$10</f>
        <v>H30</v>
      </c>
      <c r="FM31" s="86"/>
      <c r="FN31" s="86"/>
      <c r="FO31" s="86"/>
      <c r="FP31" s="86"/>
      <c r="FQ31" s="86"/>
      <c r="FR31" s="86"/>
      <c r="FS31" s="86"/>
      <c r="FT31" s="86"/>
      <c r="FU31" s="86"/>
      <c r="FV31" s="86"/>
      <c r="FW31" s="86"/>
      <c r="FX31" s="86"/>
      <c r="FY31" s="86"/>
      <c r="FZ31" s="86"/>
      <c r="GA31" s="86"/>
      <c r="GB31" s="86"/>
      <c r="GC31" s="86"/>
      <c r="GD31" s="86"/>
      <c r="GE31" s="87"/>
      <c r="GF31" s="85" t="str">
        <f>データ!$D$10</f>
        <v>R01</v>
      </c>
      <c r="GG31" s="86"/>
      <c r="GH31" s="86"/>
      <c r="GI31" s="86"/>
      <c r="GJ31" s="86"/>
      <c r="GK31" s="86"/>
      <c r="GL31" s="86"/>
      <c r="GM31" s="86"/>
      <c r="GN31" s="86"/>
      <c r="GO31" s="86"/>
      <c r="GP31" s="86"/>
      <c r="GQ31" s="86"/>
      <c r="GR31" s="86"/>
      <c r="GS31" s="86"/>
      <c r="GT31" s="86"/>
      <c r="GU31" s="86"/>
      <c r="GV31" s="86"/>
      <c r="GW31" s="86"/>
      <c r="GX31" s="86"/>
      <c r="GY31" s="87"/>
      <c r="GZ31" s="85" t="str">
        <f>データ!$E$10</f>
        <v>R02</v>
      </c>
      <c r="HA31" s="86"/>
      <c r="HB31" s="86"/>
      <c r="HC31" s="86"/>
      <c r="HD31" s="86"/>
      <c r="HE31" s="86"/>
      <c r="HF31" s="86"/>
      <c r="HG31" s="86"/>
      <c r="HH31" s="86"/>
      <c r="HI31" s="86"/>
      <c r="HJ31" s="86"/>
      <c r="HK31" s="86"/>
      <c r="HL31" s="86"/>
      <c r="HM31" s="86"/>
      <c r="HN31" s="86"/>
      <c r="HO31" s="86"/>
      <c r="HP31" s="86"/>
      <c r="HQ31" s="86"/>
      <c r="HR31" s="86"/>
      <c r="HS31" s="87"/>
      <c r="HT31" s="85" t="str">
        <f>データ!$F$10</f>
        <v>R03</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H29</v>
      </c>
      <c r="JM31" s="86"/>
      <c r="JN31" s="86"/>
      <c r="JO31" s="86"/>
      <c r="JP31" s="86"/>
      <c r="JQ31" s="86"/>
      <c r="JR31" s="86"/>
      <c r="JS31" s="86"/>
      <c r="JT31" s="86"/>
      <c r="JU31" s="86"/>
      <c r="JV31" s="86"/>
      <c r="JW31" s="86"/>
      <c r="JX31" s="86"/>
      <c r="JY31" s="86"/>
      <c r="JZ31" s="86"/>
      <c r="KA31" s="86"/>
      <c r="KB31" s="86"/>
      <c r="KC31" s="86"/>
      <c r="KD31" s="86"/>
      <c r="KE31" s="87"/>
      <c r="KF31" s="85" t="str">
        <f>データ!$C$10</f>
        <v>H30</v>
      </c>
      <c r="KG31" s="86"/>
      <c r="KH31" s="86"/>
      <c r="KI31" s="86"/>
      <c r="KJ31" s="86"/>
      <c r="KK31" s="86"/>
      <c r="KL31" s="86"/>
      <c r="KM31" s="86"/>
      <c r="KN31" s="86"/>
      <c r="KO31" s="86"/>
      <c r="KP31" s="86"/>
      <c r="KQ31" s="86"/>
      <c r="KR31" s="86"/>
      <c r="KS31" s="86"/>
      <c r="KT31" s="86"/>
      <c r="KU31" s="86"/>
      <c r="KV31" s="86"/>
      <c r="KW31" s="86"/>
      <c r="KX31" s="86"/>
      <c r="KY31" s="87"/>
      <c r="KZ31" s="85" t="str">
        <f>データ!$D$10</f>
        <v>R01</v>
      </c>
      <c r="LA31" s="86"/>
      <c r="LB31" s="86"/>
      <c r="LC31" s="86"/>
      <c r="LD31" s="86"/>
      <c r="LE31" s="86"/>
      <c r="LF31" s="86"/>
      <c r="LG31" s="86"/>
      <c r="LH31" s="86"/>
      <c r="LI31" s="86"/>
      <c r="LJ31" s="86"/>
      <c r="LK31" s="86"/>
      <c r="LL31" s="86"/>
      <c r="LM31" s="86"/>
      <c r="LN31" s="86"/>
      <c r="LO31" s="86"/>
      <c r="LP31" s="86"/>
      <c r="LQ31" s="86"/>
      <c r="LR31" s="86"/>
      <c r="LS31" s="87"/>
      <c r="LT31" s="85" t="str">
        <f>データ!$E$10</f>
        <v>R02</v>
      </c>
      <c r="LU31" s="86"/>
      <c r="LV31" s="86"/>
      <c r="LW31" s="86"/>
      <c r="LX31" s="86"/>
      <c r="LY31" s="86"/>
      <c r="LZ31" s="86"/>
      <c r="MA31" s="86"/>
      <c r="MB31" s="86"/>
      <c r="MC31" s="86"/>
      <c r="MD31" s="86"/>
      <c r="ME31" s="86"/>
      <c r="MF31" s="86"/>
      <c r="MG31" s="86"/>
      <c r="MH31" s="86"/>
      <c r="MI31" s="86"/>
      <c r="MJ31" s="86"/>
      <c r="MK31" s="86"/>
      <c r="ML31" s="86"/>
      <c r="MM31" s="87"/>
      <c r="MN31" s="85" t="str">
        <f>データ!$F$10</f>
        <v>R03</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H29</v>
      </c>
      <c r="OG31" s="86"/>
      <c r="OH31" s="86"/>
      <c r="OI31" s="86"/>
      <c r="OJ31" s="86"/>
      <c r="OK31" s="86"/>
      <c r="OL31" s="86"/>
      <c r="OM31" s="86"/>
      <c r="ON31" s="86"/>
      <c r="OO31" s="86"/>
      <c r="OP31" s="86"/>
      <c r="OQ31" s="86"/>
      <c r="OR31" s="86"/>
      <c r="OS31" s="86"/>
      <c r="OT31" s="86"/>
      <c r="OU31" s="86"/>
      <c r="OV31" s="86"/>
      <c r="OW31" s="86"/>
      <c r="OX31" s="86"/>
      <c r="OY31" s="87"/>
      <c r="OZ31" s="85" t="str">
        <f>データ!$C$10</f>
        <v>H30</v>
      </c>
      <c r="PA31" s="86"/>
      <c r="PB31" s="86"/>
      <c r="PC31" s="86"/>
      <c r="PD31" s="86"/>
      <c r="PE31" s="86"/>
      <c r="PF31" s="86"/>
      <c r="PG31" s="86"/>
      <c r="PH31" s="86"/>
      <c r="PI31" s="86"/>
      <c r="PJ31" s="86"/>
      <c r="PK31" s="86"/>
      <c r="PL31" s="86"/>
      <c r="PM31" s="86"/>
      <c r="PN31" s="86"/>
      <c r="PO31" s="86"/>
      <c r="PP31" s="86"/>
      <c r="PQ31" s="86"/>
      <c r="PR31" s="86"/>
      <c r="PS31" s="87"/>
      <c r="PT31" s="85" t="str">
        <f>データ!$D$10</f>
        <v>R01</v>
      </c>
      <c r="PU31" s="86"/>
      <c r="PV31" s="86"/>
      <c r="PW31" s="86"/>
      <c r="PX31" s="86"/>
      <c r="PY31" s="86"/>
      <c r="PZ31" s="86"/>
      <c r="QA31" s="86"/>
      <c r="QB31" s="86"/>
      <c r="QC31" s="86"/>
      <c r="QD31" s="86"/>
      <c r="QE31" s="86"/>
      <c r="QF31" s="86"/>
      <c r="QG31" s="86"/>
      <c r="QH31" s="86"/>
      <c r="QI31" s="86"/>
      <c r="QJ31" s="86"/>
      <c r="QK31" s="86"/>
      <c r="QL31" s="86"/>
      <c r="QM31" s="87"/>
      <c r="QN31" s="85" t="str">
        <f>データ!$E$10</f>
        <v>R02</v>
      </c>
      <c r="QO31" s="86"/>
      <c r="QP31" s="86"/>
      <c r="QQ31" s="86"/>
      <c r="QR31" s="86"/>
      <c r="QS31" s="86"/>
      <c r="QT31" s="86"/>
      <c r="QU31" s="86"/>
      <c r="QV31" s="86"/>
      <c r="QW31" s="86"/>
      <c r="QX31" s="86"/>
      <c r="QY31" s="86"/>
      <c r="QZ31" s="86"/>
      <c r="RA31" s="86"/>
      <c r="RB31" s="86"/>
      <c r="RC31" s="86"/>
      <c r="RD31" s="86"/>
      <c r="RE31" s="86"/>
      <c r="RF31" s="86"/>
      <c r="RG31" s="87"/>
      <c r="RH31" s="85" t="str">
        <f>データ!$F$10</f>
        <v>R03</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52"/>
      <c r="SN31" s="153"/>
      <c r="SO31" s="153"/>
      <c r="SP31" s="153"/>
      <c r="SQ31" s="153"/>
      <c r="SR31" s="153"/>
      <c r="SS31" s="153"/>
      <c r="ST31" s="153"/>
      <c r="SU31" s="153"/>
      <c r="SV31" s="153"/>
      <c r="SW31" s="153"/>
      <c r="SX31" s="153"/>
      <c r="SY31" s="153"/>
      <c r="SZ31" s="153"/>
      <c r="TA31" s="154"/>
    </row>
    <row r="32" spans="1:521" ht="13.5" customHeight="1" x14ac:dyDescent="0.2">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79.150000000000006</v>
      </c>
      <c r="Y32" s="92"/>
      <c r="Z32" s="92"/>
      <c r="AA32" s="92"/>
      <c r="AB32" s="92"/>
      <c r="AC32" s="92"/>
      <c r="AD32" s="92"/>
      <c r="AE32" s="92"/>
      <c r="AF32" s="92"/>
      <c r="AG32" s="92"/>
      <c r="AH32" s="92"/>
      <c r="AI32" s="92"/>
      <c r="AJ32" s="92"/>
      <c r="AK32" s="92"/>
      <c r="AL32" s="92"/>
      <c r="AM32" s="92"/>
      <c r="AN32" s="92"/>
      <c r="AO32" s="92"/>
      <c r="AP32" s="92"/>
      <c r="AQ32" s="93"/>
      <c r="AR32" s="91">
        <f>データ!U6</f>
        <v>82.77</v>
      </c>
      <c r="AS32" s="92"/>
      <c r="AT32" s="92"/>
      <c r="AU32" s="92"/>
      <c r="AV32" s="92"/>
      <c r="AW32" s="92"/>
      <c r="AX32" s="92"/>
      <c r="AY32" s="92"/>
      <c r="AZ32" s="92"/>
      <c r="BA32" s="92"/>
      <c r="BB32" s="92"/>
      <c r="BC32" s="92"/>
      <c r="BD32" s="92"/>
      <c r="BE32" s="92"/>
      <c r="BF32" s="92"/>
      <c r="BG32" s="92"/>
      <c r="BH32" s="92"/>
      <c r="BI32" s="92"/>
      <c r="BJ32" s="92"/>
      <c r="BK32" s="93"/>
      <c r="BL32" s="91">
        <f>データ!V6</f>
        <v>84.09</v>
      </c>
      <c r="BM32" s="92"/>
      <c r="BN32" s="92"/>
      <c r="BO32" s="92"/>
      <c r="BP32" s="92"/>
      <c r="BQ32" s="92"/>
      <c r="BR32" s="92"/>
      <c r="BS32" s="92"/>
      <c r="BT32" s="92"/>
      <c r="BU32" s="92"/>
      <c r="BV32" s="92"/>
      <c r="BW32" s="92"/>
      <c r="BX32" s="92"/>
      <c r="BY32" s="92"/>
      <c r="BZ32" s="92"/>
      <c r="CA32" s="92"/>
      <c r="CB32" s="92"/>
      <c r="CC32" s="92"/>
      <c r="CD32" s="92"/>
      <c r="CE32" s="93"/>
      <c r="CF32" s="91">
        <f>データ!W6</f>
        <v>84.05</v>
      </c>
      <c r="CG32" s="92"/>
      <c r="CH32" s="92"/>
      <c r="CI32" s="92"/>
      <c r="CJ32" s="92"/>
      <c r="CK32" s="92"/>
      <c r="CL32" s="92"/>
      <c r="CM32" s="92"/>
      <c r="CN32" s="92"/>
      <c r="CO32" s="92"/>
      <c r="CP32" s="92"/>
      <c r="CQ32" s="92"/>
      <c r="CR32" s="92"/>
      <c r="CS32" s="92"/>
      <c r="CT32" s="92"/>
      <c r="CU32" s="92"/>
      <c r="CV32" s="92"/>
      <c r="CW32" s="92"/>
      <c r="CX32" s="92"/>
      <c r="CY32" s="93"/>
      <c r="CZ32" s="91">
        <f>データ!X6</f>
        <v>86.44</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198.68</v>
      </c>
      <c r="ES32" s="92"/>
      <c r="ET32" s="92"/>
      <c r="EU32" s="92"/>
      <c r="EV32" s="92"/>
      <c r="EW32" s="92"/>
      <c r="EX32" s="92"/>
      <c r="EY32" s="92"/>
      <c r="EZ32" s="92"/>
      <c r="FA32" s="92"/>
      <c r="FB32" s="92"/>
      <c r="FC32" s="92"/>
      <c r="FD32" s="92"/>
      <c r="FE32" s="92"/>
      <c r="FF32" s="92"/>
      <c r="FG32" s="92"/>
      <c r="FH32" s="92"/>
      <c r="FI32" s="92"/>
      <c r="FJ32" s="92"/>
      <c r="FK32" s="93"/>
      <c r="FL32" s="91">
        <f>データ!AF6</f>
        <v>199.43</v>
      </c>
      <c r="FM32" s="92"/>
      <c r="FN32" s="92"/>
      <c r="FO32" s="92"/>
      <c r="FP32" s="92"/>
      <c r="FQ32" s="92"/>
      <c r="FR32" s="92"/>
      <c r="FS32" s="92"/>
      <c r="FT32" s="92"/>
      <c r="FU32" s="92"/>
      <c r="FV32" s="92"/>
      <c r="FW32" s="92"/>
      <c r="FX32" s="92"/>
      <c r="FY32" s="92"/>
      <c r="FZ32" s="92"/>
      <c r="GA32" s="92"/>
      <c r="GB32" s="92"/>
      <c r="GC32" s="92"/>
      <c r="GD32" s="92"/>
      <c r="GE32" s="93"/>
      <c r="GF32" s="91">
        <f>データ!AG6</f>
        <v>224.96</v>
      </c>
      <c r="GG32" s="92"/>
      <c r="GH32" s="92"/>
      <c r="GI32" s="92"/>
      <c r="GJ32" s="92"/>
      <c r="GK32" s="92"/>
      <c r="GL32" s="92"/>
      <c r="GM32" s="92"/>
      <c r="GN32" s="92"/>
      <c r="GO32" s="92"/>
      <c r="GP32" s="92"/>
      <c r="GQ32" s="92"/>
      <c r="GR32" s="92"/>
      <c r="GS32" s="92"/>
      <c r="GT32" s="92"/>
      <c r="GU32" s="92"/>
      <c r="GV32" s="92"/>
      <c r="GW32" s="92"/>
      <c r="GX32" s="92"/>
      <c r="GY32" s="93"/>
      <c r="GZ32" s="91">
        <f>データ!AH6</f>
        <v>250.86</v>
      </c>
      <c r="HA32" s="92"/>
      <c r="HB32" s="92"/>
      <c r="HC32" s="92"/>
      <c r="HD32" s="92"/>
      <c r="HE32" s="92"/>
      <c r="HF32" s="92"/>
      <c r="HG32" s="92"/>
      <c r="HH32" s="92"/>
      <c r="HI32" s="92"/>
      <c r="HJ32" s="92"/>
      <c r="HK32" s="92"/>
      <c r="HL32" s="92"/>
      <c r="HM32" s="92"/>
      <c r="HN32" s="92"/>
      <c r="HO32" s="92"/>
      <c r="HP32" s="92"/>
      <c r="HQ32" s="92"/>
      <c r="HR32" s="92"/>
      <c r="HS32" s="93"/>
      <c r="HT32" s="91">
        <f>データ!AI6</f>
        <v>268.83</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508.13</v>
      </c>
      <c r="JM32" s="92"/>
      <c r="JN32" s="92"/>
      <c r="JO32" s="92"/>
      <c r="JP32" s="92"/>
      <c r="JQ32" s="92"/>
      <c r="JR32" s="92"/>
      <c r="JS32" s="92"/>
      <c r="JT32" s="92"/>
      <c r="JU32" s="92"/>
      <c r="JV32" s="92"/>
      <c r="JW32" s="92"/>
      <c r="JX32" s="92"/>
      <c r="JY32" s="92"/>
      <c r="JZ32" s="92"/>
      <c r="KA32" s="92"/>
      <c r="KB32" s="92"/>
      <c r="KC32" s="92"/>
      <c r="KD32" s="92"/>
      <c r="KE32" s="93"/>
      <c r="KF32" s="91">
        <f>データ!AQ6</f>
        <v>460.86</v>
      </c>
      <c r="KG32" s="92"/>
      <c r="KH32" s="92"/>
      <c r="KI32" s="92"/>
      <c r="KJ32" s="92"/>
      <c r="KK32" s="92"/>
      <c r="KL32" s="92"/>
      <c r="KM32" s="92"/>
      <c r="KN32" s="92"/>
      <c r="KO32" s="92"/>
      <c r="KP32" s="92"/>
      <c r="KQ32" s="92"/>
      <c r="KR32" s="92"/>
      <c r="KS32" s="92"/>
      <c r="KT32" s="92"/>
      <c r="KU32" s="92"/>
      <c r="KV32" s="92"/>
      <c r="KW32" s="92"/>
      <c r="KX32" s="92"/>
      <c r="KY32" s="93"/>
      <c r="KZ32" s="91">
        <f>データ!AR6</f>
        <v>275.07</v>
      </c>
      <c r="LA32" s="92"/>
      <c r="LB32" s="92"/>
      <c r="LC32" s="92"/>
      <c r="LD32" s="92"/>
      <c r="LE32" s="92"/>
      <c r="LF32" s="92"/>
      <c r="LG32" s="92"/>
      <c r="LH32" s="92"/>
      <c r="LI32" s="92"/>
      <c r="LJ32" s="92"/>
      <c r="LK32" s="92"/>
      <c r="LL32" s="92"/>
      <c r="LM32" s="92"/>
      <c r="LN32" s="92"/>
      <c r="LO32" s="92"/>
      <c r="LP32" s="92"/>
      <c r="LQ32" s="92"/>
      <c r="LR32" s="92"/>
      <c r="LS32" s="93"/>
      <c r="LT32" s="91">
        <f>データ!AS6</f>
        <v>320.79000000000002</v>
      </c>
      <c r="LU32" s="92"/>
      <c r="LV32" s="92"/>
      <c r="LW32" s="92"/>
      <c r="LX32" s="92"/>
      <c r="LY32" s="92"/>
      <c r="LZ32" s="92"/>
      <c r="MA32" s="92"/>
      <c r="MB32" s="92"/>
      <c r="MC32" s="92"/>
      <c r="MD32" s="92"/>
      <c r="ME32" s="92"/>
      <c r="MF32" s="92"/>
      <c r="MG32" s="92"/>
      <c r="MH32" s="92"/>
      <c r="MI32" s="92"/>
      <c r="MJ32" s="92"/>
      <c r="MK32" s="92"/>
      <c r="ML32" s="92"/>
      <c r="MM32" s="93"/>
      <c r="MN32" s="91">
        <f>データ!AT6</f>
        <v>348.15</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860.53</v>
      </c>
      <c r="OG32" s="92"/>
      <c r="OH32" s="92"/>
      <c r="OI32" s="92"/>
      <c r="OJ32" s="92"/>
      <c r="OK32" s="92"/>
      <c r="OL32" s="92"/>
      <c r="OM32" s="92"/>
      <c r="ON32" s="92"/>
      <c r="OO32" s="92"/>
      <c r="OP32" s="92"/>
      <c r="OQ32" s="92"/>
      <c r="OR32" s="92"/>
      <c r="OS32" s="92"/>
      <c r="OT32" s="92"/>
      <c r="OU32" s="92"/>
      <c r="OV32" s="92"/>
      <c r="OW32" s="92"/>
      <c r="OX32" s="92"/>
      <c r="OY32" s="93"/>
      <c r="OZ32" s="91">
        <f>データ!BB6</f>
        <v>676.75</v>
      </c>
      <c r="PA32" s="92"/>
      <c r="PB32" s="92"/>
      <c r="PC32" s="92"/>
      <c r="PD32" s="92"/>
      <c r="PE32" s="92"/>
      <c r="PF32" s="92"/>
      <c r="PG32" s="92"/>
      <c r="PH32" s="92"/>
      <c r="PI32" s="92"/>
      <c r="PJ32" s="92"/>
      <c r="PK32" s="92"/>
      <c r="PL32" s="92"/>
      <c r="PM32" s="92"/>
      <c r="PN32" s="92"/>
      <c r="PO32" s="92"/>
      <c r="PP32" s="92"/>
      <c r="PQ32" s="92"/>
      <c r="PR32" s="92"/>
      <c r="PS32" s="93"/>
      <c r="PT32" s="91">
        <f>データ!BC6</f>
        <v>814.93</v>
      </c>
      <c r="PU32" s="92"/>
      <c r="PV32" s="92"/>
      <c r="PW32" s="92"/>
      <c r="PX32" s="92"/>
      <c r="PY32" s="92"/>
      <c r="PZ32" s="92"/>
      <c r="QA32" s="92"/>
      <c r="QB32" s="92"/>
      <c r="QC32" s="92"/>
      <c r="QD32" s="92"/>
      <c r="QE32" s="92"/>
      <c r="QF32" s="92"/>
      <c r="QG32" s="92"/>
      <c r="QH32" s="92"/>
      <c r="QI32" s="92"/>
      <c r="QJ32" s="92"/>
      <c r="QK32" s="92"/>
      <c r="QL32" s="92"/>
      <c r="QM32" s="93"/>
      <c r="QN32" s="91">
        <f>データ!BD6</f>
        <v>862.47</v>
      </c>
      <c r="QO32" s="92"/>
      <c r="QP32" s="92"/>
      <c r="QQ32" s="92"/>
      <c r="QR32" s="92"/>
      <c r="QS32" s="92"/>
      <c r="QT32" s="92"/>
      <c r="QU32" s="92"/>
      <c r="QV32" s="92"/>
      <c r="QW32" s="92"/>
      <c r="QX32" s="92"/>
      <c r="QY32" s="92"/>
      <c r="QZ32" s="92"/>
      <c r="RA32" s="92"/>
      <c r="RB32" s="92"/>
      <c r="RC32" s="92"/>
      <c r="RD32" s="92"/>
      <c r="RE32" s="92"/>
      <c r="RF32" s="92"/>
      <c r="RG32" s="93"/>
      <c r="RH32" s="91">
        <f>データ!BE6</f>
        <v>951.18</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52"/>
      <c r="SN32" s="153"/>
      <c r="SO32" s="153"/>
      <c r="SP32" s="153"/>
      <c r="SQ32" s="153"/>
      <c r="SR32" s="153"/>
      <c r="SS32" s="153"/>
      <c r="ST32" s="153"/>
      <c r="SU32" s="153"/>
      <c r="SV32" s="153"/>
      <c r="SW32" s="153"/>
      <c r="SX32" s="153"/>
      <c r="SY32" s="153"/>
      <c r="SZ32" s="153"/>
      <c r="TA32" s="154"/>
    </row>
    <row r="33" spans="1:521" ht="13.5" customHeight="1" x14ac:dyDescent="0.2">
      <c r="A33" s="2"/>
      <c r="B33" s="6"/>
      <c r="C33" s="2"/>
      <c r="D33" s="2"/>
      <c r="E33" s="2"/>
      <c r="F33" s="2"/>
      <c r="G33" s="2"/>
      <c r="H33" s="2"/>
      <c r="I33" s="2"/>
      <c r="J33" s="12"/>
      <c r="K33" s="2"/>
      <c r="L33" s="88" t="s">
        <v>32</v>
      </c>
      <c r="M33" s="89"/>
      <c r="N33" s="89"/>
      <c r="O33" s="89"/>
      <c r="P33" s="89"/>
      <c r="Q33" s="89"/>
      <c r="R33" s="89"/>
      <c r="S33" s="89"/>
      <c r="T33" s="89"/>
      <c r="U33" s="89"/>
      <c r="V33" s="89"/>
      <c r="W33" s="90"/>
      <c r="X33" s="91">
        <f>データ!Y6</f>
        <v>109.1</v>
      </c>
      <c r="Y33" s="92"/>
      <c r="Z33" s="92"/>
      <c r="AA33" s="92"/>
      <c r="AB33" s="92"/>
      <c r="AC33" s="92"/>
      <c r="AD33" s="92"/>
      <c r="AE33" s="92"/>
      <c r="AF33" s="92"/>
      <c r="AG33" s="92"/>
      <c r="AH33" s="92"/>
      <c r="AI33" s="92"/>
      <c r="AJ33" s="92"/>
      <c r="AK33" s="92"/>
      <c r="AL33" s="92"/>
      <c r="AM33" s="92"/>
      <c r="AN33" s="92"/>
      <c r="AO33" s="92"/>
      <c r="AP33" s="92"/>
      <c r="AQ33" s="93"/>
      <c r="AR33" s="91">
        <f>データ!Z6</f>
        <v>110.79</v>
      </c>
      <c r="AS33" s="92"/>
      <c r="AT33" s="92"/>
      <c r="AU33" s="92"/>
      <c r="AV33" s="92"/>
      <c r="AW33" s="92"/>
      <c r="AX33" s="92"/>
      <c r="AY33" s="92"/>
      <c r="AZ33" s="92"/>
      <c r="BA33" s="92"/>
      <c r="BB33" s="92"/>
      <c r="BC33" s="92"/>
      <c r="BD33" s="92"/>
      <c r="BE33" s="92"/>
      <c r="BF33" s="92"/>
      <c r="BG33" s="92"/>
      <c r="BH33" s="92"/>
      <c r="BI33" s="92"/>
      <c r="BJ33" s="92"/>
      <c r="BK33" s="93"/>
      <c r="BL33" s="91">
        <f>データ!AA6</f>
        <v>108.76</v>
      </c>
      <c r="BM33" s="92"/>
      <c r="BN33" s="92"/>
      <c r="BO33" s="92"/>
      <c r="BP33" s="92"/>
      <c r="BQ33" s="92"/>
      <c r="BR33" s="92"/>
      <c r="BS33" s="92"/>
      <c r="BT33" s="92"/>
      <c r="BU33" s="92"/>
      <c r="BV33" s="92"/>
      <c r="BW33" s="92"/>
      <c r="BX33" s="92"/>
      <c r="BY33" s="92"/>
      <c r="BZ33" s="92"/>
      <c r="CA33" s="92"/>
      <c r="CB33" s="92"/>
      <c r="CC33" s="92"/>
      <c r="CD33" s="92"/>
      <c r="CE33" s="93"/>
      <c r="CF33" s="91">
        <f>データ!AB6</f>
        <v>110.19</v>
      </c>
      <c r="CG33" s="92"/>
      <c r="CH33" s="92"/>
      <c r="CI33" s="92"/>
      <c r="CJ33" s="92"/>
      <c r="CK33" s="92"/>
      <c r="CL33" s="92"/>
      <c r="CM33" s="92"/>
      <c r="CN33" s="92"/>
      <c r="CO33" s="92"/>
      <c r="CP33" s="92"/>
      <c r="CQ33" s="92"/>
      <c r="CR33" s="92"/>
      <c r="CS33" s="92"/>
      <c r="CT33" s="92"/>
      <c r="CU33" s="92"/>
      <c r="CV33" s="92"/>
      <c r="CW33" s="92"/>
      <c r="CX33" s="92"/>
      <c r="CY33" s="93"/>
      <c r="CZ33" s="91">
        <f>データ!AC6</f>
        <v>113.73</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32</v>
      </c>
      <c r="EG33" s="89"/>
      <c r="EH33" s="89"/>
      <c r="EI33" s="89"/>
      <c r="EJ33" s="89"/>
      <c r="EK33" s="89"/>
      <c r="EL33" s="89"/>
      <c r="EM33" s="89"/>
      <c r="EN33" s="89"/>
      <c r="EO33" s="89"/>
      <c r="EP33" s="89"/>
      <c r="EQ33" s="90"/>
      <c r="ER33" s="91">
        <f>データ!AJ6</f>
        <v>82.78</v>
      </c>
      <c r="ES33" s="92"/>
      <c r="ET33" s="92"/>
      <c r="EU33" s="92"/>
      <c r="EV33" s="92"/>
      <c r="EW33" s="92"/>
      <c r="EX33" s="92"/>
      <c r="EY33" s="92"/>
      <c r="EZ33" s="92"/>
      <c r="FA33" s="92"/>
      <c r="FB33" s="92"/>
      <c r="FC33" s="92"/>
      <c r="FD33" s="92"/>
      <c r="FE33" s="92"/>
      <c r="FF33" s="92"/>
      <c r="FG33" s="92"/>
      <c r="FH33" s="92"/>
      <c r="FI33" s="92"/>
      <c r="FJ33" s="92"/>
      <c r="FK33" s="93"/>
      <c r="FL33" s="91">
        <f>データ!AK6</f>
        <v>121.15</v>
      </c>
      <c r="FM33" s="92"/>
      <c r="FN33" s="92"/>
      <c r="FO33" s="92"/>
      <c r="FP33" s="92"/>
      <c r="FQ33" s="92"/>
      <c r="FR33" s="92"/>
      <c r="FS33" s="92"/>
      <c r="FT33" s="92"/>
      <c r="FU33" s="92"/>
      <c r="FV33" s="92"/>
      <c r="FW33" s="92"/>
      <c r="FX33" s="92"/>
      <c r="FY33" s="92"/>
      <c r="FZ33" s="92"/>
      <c r="GA33" s="92"/>
      <c r="GB33" s="92"/>
      <c r="GC33" s="92"/>
      <c r="GD33" s="92"/>
      <c r="GE33" s="93"/>
      <c r="GF33" s="91">
        <f>データ!AL6</f>
        <v>125.8</v>
      </c>
      <c r="GG33" s="92"/>
      <c r="GH33" s="92"/>
      <c r="GI33" s="92"/>
      <c r="GJ33" s="92"/>
      <c r="GK33" s="92"/>
      <c r="GL33" s="92"/>
      <c r="GM33" s="92"/>
      <c r="GN33" s="92"/>
      <c r="GO33" s="92"/>
      <c r="GP33" s="92"/>
      <c r="GQ33" s="92"/>
      <c r="GR33" s="92"/>
      <c r="GS33" s="92"/>
      <c r="GT33" s="92"/>
      <c r="GU33" s="92"/>
      <c r="GV33" s="92"/>
      <c r="GW33" s="92"/>
      <c r="GX33" s="92"/>
      <c r="GY33" s="93"/>
      <c r="GZ33" s="91">
        <f>データ!AM6</f>
        <v>132.55000000000001</v>
      </c>
      <c r="HA33" s="92"/>
      <c r="HB33" s="92"/>
      <c r="HC33" s="92"/>
      <c r="HD33" s="92"/>
      <c r="HE33" s="92"/>
      <c r="HF33" s="92"/>
      <c r="HG33" s="92"/>
      <c r="HH33" s="92"/>
      <c r="HI33" s="92"/>
      <c r="HJ33" s="92"/>
      <c r="HK33" s="92"/>
      <c r="HL33" s="92"/>
      <c r="HM33" s="92"/>
      <c r="HN33" s="92"/>
      <c r="HO33" s="92"/>
      <c r="HP33" s="92"/>
      <c r="HQ33" s="92"/>
      <c r="HR33" s="92"/>
      <c r="HS33" s="93"/>
      <c r="HT33" s="91">
        <f>データ!AN6</f>
        <v>134.69</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32</v>
      </c>
      <c r="JA33" s="89"/>
      <c r="JB33" s="89"/>
      <c r="JC33" s="89"/>
      <c r="JD33" s="89"/>
      <c r="JE33" s="89"/>
      <c r="JF33" s="89"/>
      <c r="JG33" s="89"/>
      <c r="JH33" s="89"/>
      <c r="JI33" s="89"/>
      <c r="JJ33" s="89"/>
      <c r="JK33" s="90"/>
      <c r="JL33" s="91">
        <f>データ!AU6</f>
        <v>649.91999999999996</v>
      </c>
      <c r="JM33" s="92"/>
      <c r="JN33" s="92"/>
      <c r="JO33" s="92"/>
      <c r="JP33" s="92"/>
      <c r="JQ33" s="92"/>
      <c r="JR33" s="92"/>
      <c r="JS33" s="92"/>
      <c r="JT33" s="92"/>
      <c r="JU33" s="92"/>
      <c r="JV33" s="92"/>
      <c r="JW33" s="92"/>
      <c r="JX33" s="92"/>
      <c r="JY33" s="92"/>
      <c r="JZ33" s="92"/>
      <c r="KA33" s="92"/>
      <c r="KB33" s="92"/>
      <c r="KC33" s="92"/>
      <c r="KD33" s="92"/>
      <c r="KE33" s="93"/>
      <c r="KF33" s="91">
        <f>データ!AV6</f>
        <v>868.31</v>
      </c>
      <c r="KG33" s="92"/>
      <c r="KH33" s="92"/>
      <c r="KI33" s="92"/>
      <c r="KJ33" s="92"/>
      <c r="KK33" s="92"/>
      <c r="KL33" s="92"/>
      <c r="KM33" s="92"/>
      <c r="KN33" s="92"/>
      <c r="KO33" s="92"/>
      <c r="KP33" s="92"/>
      <c r="KQ33" s="92"/>
      <c r="KR33" s="92"/>
      <c r="KS33" s="92"/>
      <c r="KT33" s="92"/>
      <c r="KU33" s="92"/>
      <c r="KV33" s="92"/>
      <c r="KW33" s="92"/>
      <c r="KX33" s="92"/>
      <c r="KY33" s="93"/>
      <c r="KZ33" s="91">
        <f>データ!AW6</f>
        <v>732.52</v>
      </c>
      <c r="LA33" s="92"/>
      <c r="LB33" s="92"/>
      <c r="LC33" s="92"/>
      <c r="LD33" s="92"/>
      <c r="LE33" s="92"/>
      <c r="LF33" s="92"/>
      <c r="LG33" s="92"/>
      <c r="LH33" s="92"/>
      <c r="LI33" s="92"/>
      <c r="LJ33" s="92"/>
      <c r="LK33" s="92"/>
      <c r="LL33" s="92"/>
      <c r="LM33" s="92"/>
      <c r="LN33" s="92"/>
      <c r="LO33" s="92"/>
      <c r="LP33" s="92"/>
      <c r="LQ33" s="92"/>
      <c r="LR33" s="92"/>
      <c r="LS33" s="93"/>
      <c r="LT33" s="91">
        <f>データ!AX6</f>
        <v>819.73</v>
      </c>
      <c r="LU33" s="92"/>
      <c r="LV33" s="92"/>
      <c r="LW33" s="92"/>
      <c r="LX33" s="92"/>
      <c r="LY33" s="92"/>
      <c r="LZ33" s="92"/>
      <c r="MA33" s="92"/>
      <c r="MB33" s="92"/>
      <c r="MC33" s="92"/>
      <c r="MD33" s="92"/>
      <c r="ME33" s="92"/>
      <c r="MF33" s="92"/>
      <c r="MG33" s="92"/>
      <c r="MH33" s="92"/>
      <c r="MI33" s="92"/>
      <c r="MJ33" s="92"/>
      <c r="MK33" s="92"/>
      <c r="ML33" s="92"/>
      <c r="MM33" s="93"/>
      <c r="MN33" s="91">
        <f>データ!AY6</f>
        <v>834.05</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32</v>
      </c>
      <c r="NU33" s="89"/>
      <c r="NV33" s="89"/>
      <c r="NW33" s="89"/>
      <c r="NX33" s="89"/>
      <c r="NY33" s="89"/>
      <c r="NZ33" s="89"/>
      <c r="OA33" s="89"/>
      <c r="OB33" s="89"/>
      <c r="OC33" s="89"/>
      <c r="OD33" s="89"/>
      <c r="OE33" s="90"/>
      <c r="OF33" s="91">
        <f>データ!BF6</f>
        <v>531.53</v>
      </c>
      <c r="OG33" s="92"/>
      <c r="OH33" s="92"/>
      <c r="OI33" s="92"/>
      <c r="OJ33" s="92"/>
      <c r="OK33" s="92"/>
      <c r="OL33" s="92"/>
      <c r="OM33" s="92"/>
      <c r="ON33" s="92"/>
      <c r="OO33" s="92"/>
      <c r="OP33" s="92"/>
      <c r="OQ33" s="92"/>
      <c r="OR33" s="92"/>
      <c r="OS33" s="92"/>
      <c r="OT33" s="92"/>
      <c r="OU33" s="92"/>
      <c r="OV33" s="92"/>
      <c r="OW33" s="92"/>
      <c r="OX33" s="92"/>
      <c r="OY33" s="93"/>
      <c r="OZ33" s="91">
        <f>データ!BG6</f>
        <v>504.81</v>
      </c>
      <c r="PA33" s="92"/>
      <c r="PB33" s="92"/>
      <c r="PC33" s="92"/>
      <c r="PD33" s="92"/>
      <c r="PE33" s="92"/>
      <c r="PF33" s="92"/>
      <c r="PG33" s="92"/>
      <c r="PH33" s="92"/>
      <c r="PI33" s="92"/>
      <c r="PJ33" s="92"/>
      <c r="PK33" s="92"/>
      <c r="PL33" s="92"/>
      <c r="PM33" s="92"/>
      <c r="PN33" s="92"/>
      <c r="PO33" s="92"/>
      <c r="PP33" s="92"/>
      <c r="PQ33" s="92"/>
      <c r="PR33" s="92"/>
      <c r="PS33" s="93"/>
      <c r="PT33" s="91">
        <f>データ!BH6</f>
        <v>498.01</v>
      </c>
      <c r="PU33" s="92"/>
      <c r="PV33" s="92"/>
      <c r="PW33" s="92"/>
      <c r="PX33" s="92"/>
      <c r="PY33" s="92"/>
      <c r="PZ33" s="92"/>
      <c r="QA33" s="92"/>
      <c r="QB33" s="92"/>
      <c r="QC33" s="92"/>
      <c r="QD33" s="92"/>
      <c r="QE33" s="92"/>
      <c r="QF33" s="92"/>
      <c r="QG33" s="92"/>
      <c r="QH33" s="92"/>
      <c r="QI33" s="92"/>
      <c r="QJ33" s="92"/>
      <c r="QK33" s="92"/>
      <c r="QL33" s="92"/>
      <c r="QM33" s="93"/>
      <c r="QN33" s="91">
        <f>データ!BI6</f>
        <v>490.39</v>
      </c>
      <c r="QO33" s="92"/>
      <c r="QP33" s="92"/>
      <c r="QQ33" s="92"/>
      <c r="QR33" s="92"/>
      <c r="QS33" s="92"/>
      <c r="QT33" s="92"/>
      <c r="QU33" s="92"/>
      <c r="QV33" s="92"/>
      <c r="QW33" s="92"/>
      <c r="QX33" s="92"/>
      <c r="QY33" s="92"/>
      <c r="QZ33" s="92"/>
      <c r="RA33" s="92"/>
      <c r="RB33" s="92"/>
      <c r="RC33" s="92"/>
      <c r="RD33" s="92"/>
      <c r="RE33" s="92"/>
      <c r="RF33" s="92"/>
      <c r="RG33" s="93"/>
      <c r="RH33" s="91">
        <f>データ!BJ6</f>
        <v>475.44</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52"/>
      <c r="SN33" s="153"/>
      <c r="SO33" s="153"/>
      <c r="SP33" s="153"/>
      <c r="SQ33" s="153"/>
      <c r="SR33" s="153"/>
      <c r="SS33" s="153"/>
      <c r="ST33" s="153"/>
      <c r="SU33" s="153"/>
      <c r="SV33" s="153"/>
      <c r="SW33" s="153"/>
      <c r="SX33" s="153"/>
      <c r="SY33" s="153"/>
      <c r="SZ33" s="153"/>
      <c r="TA33" s="154"/>
    </row>
    <row r="34" spans="1:521" ht="13.5" customHeight="1" x14ac:dyDescent="0.2">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52"/>
      <c r="SN34" s="153"/>
      <c r="SO34" s="153"/>
      <c r="SP34" s="153"/>
      <c r="SQ34" s="153"/>
      <c r="SR34" s="153"/>
      <c r="SS34" s="153"/>
      <c r="ST34" s="153"/>
      <c r="SU34" s="153"/>
      <c r="SV34" s="153"/>
      <c r="SW34" s="153"/>
      <c r="SX34" s="153"/>
      <c r="SY34" s="153"/>
      <c r="SZ34" s="153"/>
      <c r="TA34" s="154"/>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52"/>
      <c r="SN35" s="153"/>
      <c r="SO35" s="153"/>
      <c r="SP35" s="153"/>
      <c r="SQ35" s="153"/>
      <c r="SR35" s="153"/>
      <c r="SS35" s="153"/>
      <c r="ST35" s="153"/>
      <c r="SU35" s="153"/>
      <c r="SV35" s="153"/>
      <c r="SW35" s="153"/>
      <c r="SX35" s="153"/>
      <c r="SY35" s="153"/>
      <c r="SZ35" s="153"/>
      <c r="TA35" s="154"/>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52"/>
      <c r="SN36" s="153"/>
      <c r="SO36" s="153"/>
      <c r="SP36" s="153"/>
      <c r="SQ36" s="153"/>
      <c r="SR36" s="153"/>
      <c r="SS36" s="153"/>
      <c r="ST36" s="153"/>
      <c r="SU36" s="153"/>
      <c r="SV36" s="153"/>
      <c r="SW36" s="153"/>
      <c r="SX36" s="153"/>
      <c r="SY36" s="153"/>
      <c r="SZ36" s="153"/>
      <c r="TA36" s="154"/>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52"/>
      <c r="SN37" s="153"/>
      <c r="SO37" s="153"/>
      <c r="SP37" s="153"/>
      <c r="SQ37" s="153"/>
      <c r="SR37" s="153"/>
      <c r="SS37" s="153"/>
      <c r="ST37" s="153"/>
      <c r="SU37" s="153"/>
      <c r="SV37" s="153"/>
      <c r="SW37" s="153"/>
      <c r="SX37" s="153"/>
      <c r="SY37" s="153"/>
      <c r="SZ37" s="153"/>
      <c r="TA37" s="154"/>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52"/>
      <c r="SN38" s="153"/>
      <c r="SO38" s="153"/>
      <c r="SP38" s="153"/>
      <c r="SQ38" s="153"/>
      <c r="SR38" s="153"/>
      <c r="SS38" s="153"/>
      <c r="ST38" s="153"/>
      <c r="SU38" s="153"/>
      <c r="SV38" s="153"/>
      <c r="SW38" s="153"/>
      <c r="SX38" s="153"/>
      <c r="SY38" s="153"/>
      <c r="SZ38" s="153"/>
      <c r="TA38" s="154"/>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52"/>
      <c r="SN39" s="153"/>
      <c r="SO39" s="153"/>
      <c r="SP39" s="153"/>
      <c r="SQ39" s="153"/>
      <c r="SR39" s="153"/>
      <c r="SS39" s="153"/>
      <c r="ST39" s="153"/>
      <c r="SU39" s="153"/>
      <c r="SV39" s="153"/>
      <c r="SW39" s="153"/>
      <c r="SX39" s="153"/>
      <c r="SY39" s="153"/>
      <c r="SZ39" s="153"/>
      <c r="TA39" s="154"/>
    </row>
    <row r="40" spans="1:521" ht="13.5" customHeight="1" x14ac:dyDescent="0.2">
      <c r="A40" s="2"/>
      <c r="B40" s="6"/>
      <c r="C40" s="2"/>
      <c r="D40" s="2"/>
      <c r="E40" s="2"/>
      <c r="F40" s="2"/>
      <c r="G40" s="2"/>
      <c r="H40" s="2"/>
      <c r="I40" s="2"/>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3"/>
      <c r="DV40" s="2"/>
      <c r="DW40" s="2"/>
      <c r="DX40" s="2"/>
      <c r="DY40" s="2"/>
      <c r="DZ40" s="2"/>
      <c r="EA40" s="2"/>
      <c r="EB40" s="2"/>
      <c r="EC40" s="2"/>
      <c r="ED40" s="131"/>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3"/>
      <c r="IP40" s="2"/>
      <c r="IQ40" s="2"/>
      <c r="IR40" s="2"/>
      <c r="IS40" s="2"/>
      <c r="IT40" s="2"/>
      <c r="IU40" s="2"/>
      <c r="IV40" s="2"/>
      <c r="IW40" s="2"/>
      <c r="IX40" s="131"/>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3"/>
      <c r="NJ40" s="2"/>
      <c r="NK40" s="2"/>
      <c r="NL40" s="2"/>
      <c r="NM40" s="2"/>
      <c r="NN40" s="2"/>
      <c r="NO40" s="2"/>
      <c r="NP40" s="2"/>
      <c r="NQ40" s="2"/>
      <c r="NR40" s="131"/>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3"/>
      <c r="SD40" s="2"/>
      <c r="SE40" s="2"/>
      <c r="SF40" s="2"/>
      <c r="SG40" s="2"/>
      <c r="SH40" s="2"/>
      <c r="SI40" s="2"/>
      <c r="SJ40" s="2"/>
      <c r="SK40" s="25"/>
      <c r="SL40" s="2"/>
      <c r="SM40" s="152"/>
      <c r="SN40" s="153"/>
      <c r="SO40" s="153"/>
      <c r="SP40" s="153"/>
      <c r="SQ40" s="153"/>
      <c r="SR40" s="153"/>
      <c r="SS40" s="153"/>
      <c r="ST40" s="153"/>
      <c r="SU40" s="153"/>
      <c r="SV40" s="153"/>
      <c r="SW40" s="153"/>
      <c r="SX40" s="153"/>
      <c r="SY40" s="153"/>
      <c r="SZ40" s="153"/>
      <c r="TA40" s="154"/>
    </row>
    <row r="41" spans="1:521" ht="13.5" customHeight="1" x14ac:dyDescent="0.2">
      <c r="A41" s="2"/>
      <c r="B41" s="6"/>
      <c r="C41" s="2"/>
      <c r="D41" s="2"/>
      <c r="E41" s="2"/>
      <c r="F41" s="2"/>
      <c r="G41" s="2"/>
      <c r="H41" s="2"/>
      <c r="I41" s="2"/>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6"/>
      <c r="DV41" s="2"/>
      <c r="DW41" s="2"/>
      <c r="DX41" s="2"/>
      <c r="DY41" s="2"/>
      <c r="DZ41" s="2"/>
      <c r="EA41" s="2"/>
      <c r="EB41" s="2"/>
      <c r="EC41" s="2"/>
      <c r="ED41" s="134"/>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6"/>
      <c r="IP41" s="2"/>
      <c r="IQ41" s="2"/>
      <c r="IR41" s="2"/>
      <c r="IS41" s="2"/>
      <c r="IT41" s="2"/>
      <c r="IU41" s="2"/>
      <c r="IV41" s="2"/>
      <c r="IW41" s="2"/>
      <c r="IX41" s="134"/>
      <c r="IY41" s="135"/>
      <c r="IZ41" s="135"/>
      <c r="JA41" s="135"/>
      <c r="JB41" s="135"/>
      <c r="JC41" s="135"/>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5"/>
      <c r="KT41" s="135"/>
      <c r="KU41" s="135"/>
      <c r="KV41" s="135"/>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5"/>
      <c r="LV41" s="135"/>
      <c r="LW41" s="135"/>
      <c r="LX41" s="135"/>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5"/>
      <c r="NA41" s="135"/>
      <c r="NB41" s="135"/>
      <c r="NC41" s="135"/>
      <c r="ND41" s="135"/>
      <c r="NE41" s="135"/>
      <c r="NF41" s="135"/>
      <c r="NG41" s="135"/>
      <c r="NH41" s="135"/>
      <c r="NI41" s="136"/>
      <c r="NJ41" s="2"/>
      <c r="NK41" s="2"/>
      <c r="NL41" s="2"/>
      <c r="NM41" s="2"/>
      <c r="NN41" s="2"/>
      <c r="NO41" s="2"/>
      <c r="NP41" s="2"/>
      <c r="NQ41" s="2"/>
      <c r="NR41" s="134"/>
      <c r="NS41" s="135"/>
      <c r="NT41" s="135"/>
      <c r="NU41" s="135"/>
      <c r="NV41" s="135"/>
      <c r="NW41" s="135"/>
      <c r="NX41" s="135"/>
      <c r="NY41" s="135"/>
      <c r="NZ41" s="135"/>
      <c r="OA41" s="135"/>
      <c r="OB41" s="135"/>
      <c r="OC41" s="135"/>
      <c r="OD41" s="135"/>
      <c r="OE41" s="135"/>
      <c r="OF41" s="135"/>
      <c r="OG41" s="135"/>
      <c r="OH41" s="135"/>
      <c r="OI41" s="135"/>
      <c r="OJ41" s="135"/>
      <c r="OK41" s="135"/>
      <c r="OL41" s="135"/>
      <c r="OM41" s="135"/>
      <c r="ON41" s="135"/>
      <c r="OO41" s="135"/>
      <c r="OP41" s="135"/>
      <c r="OQ41" s="135"/>
      <c r="OR41" s="135"/>
      <c r="OS41" s="135"/>
      <c r="OT41" s="135"/>
      <c r="OU41" s="135"/>
      <c r="OV41" s="135"/>
      <c r="OW41" s="135"/>
      <c r="OX41" s="135"/>
      <c r="OY41" s="135"/>
      <c r="OZ41" s="135"/>
      <c r="PA41" s="135"/>
      <c r="PB41" s="135"/>
      <c r="PC41" s="135"/>
      <c r="PD41" s="135"/>
      <c r="PE41" s="135"/>
      <c r="PF41" s="135"/>
      <c r="PG41" s="135"/>
      <c r="PH41" s="135"/>
      <c r="PI41" s="135"/>
      <c r="PJ41" s="135"/>
      <c r="PK41" s="135"/>
      <c r="PL41" s="135"/>
      <c r="PM41" s="135"/>
      <c r="PN41" s="135"/>
      <c r="PO41" s="135"/>
      <c r="PP41" s="135"/>
      <c r="PQ41" s="135"/>
      <c r="PR41" s="135"/>
      <c r="PS41" s="135"/>
      <c r="PT41" s="135"/>
      <c r="PU41" s="135"/>
      <c r="PV41" s="135"/>
      <c r="PW41" s="135"/>
      <c r="PX41" s="135"/>
      <c r="PY41" s="135"/>
      <c r="PZ41" s="135"/>
      <c r="QA41" s="135"/>
      <c r="QB41" s="135"/>
      <c r="QC41" s="135"/>
      <c r="QD41" s="135"/>
      <c r="QE41" s="135"/>
      <c r="QF41" s="135"/>
      <c r="QG41" s="135"/>
      <c r="QH41" s="135"/>
      <c r="QI41" s="135"/>
      <c r="QJ41" s="135"/>
      <c r="QK41" s="135"/>
      <c r="QL41" s="135"/>
      <c r="QM41" s="135"/>
      <c r="QN41" s="135"/>
      <c r="QO41" s="135"/>
      <c r="QP41" s="135"/>
      <c r="QQ41" s="135"/>
      <c r="QR41" s="135"/>
      <c r="QS41" s="135"/>
      <c r="QT41" s="135"/>
      <c r="QU41" s="135"/>
      <c r="QV41" s="135"/>
      <c r="QW41" s="135"/>
      <c r="QX41" s="135"/>
      <c r="QY41" s="135"/>
      <c r="QZ41" s="135"/>
      <c r="RA41" s="135"/>
      <c r="RB41" s="135"/>
      <c r="RC41" s="135"/>
      <c r="RD41" s="135"/>
      <c r="RE41" s="135"/>
      <c r="RF41" s="135"/>
      <c r="RG41" s="135"/>
      <c r="RH41" s="135"/>
      <c r="RI41" s="135"/>
      <c r="RJ41" s="135"/>
      <c r="RK41" s="135"/>
      <c r="RL41" s="135"/>
      <c r="RM41" s="135"/>
      <c r="RN41" s="135"/>
      <c r="RO41" s="135"/>
      <c r="RP41" s="135"/>
      <c r="RQ41" s="135"/>
      <c r="RR41" s="135"/>
      <c r="RS41" s="135"/>
      <c r="RT41" s="135"/>
      <c r="RU41" s="135"/>
      <c r="RV41" s="135"/>
      <c r="RW41" s="135"/>
      <c r="RX41" s="135"/>
      <c r="RY41" s="135"/>
      <c r="RZ41" s="135"/>
      <c r="SA41" s="135"/>
      <c r="SB41" s="135"/>
      <c r="SC41" s="136"/>
      <c r="SD41" s="2"/>
      <c r="SE41" s="2"/>
      <c r="SF41" s="2"/>
      <c r="SG41" s="2"/>
      <c r="SH41" s="2"/>
      <c r="SI41" s="2"/>
      <c r="SJ41" s="2"/>
      <c r="SK41" s="25"/>
      <c r="SL41" s="2"/>
      <c r="SM41" s="152"/>
      <c r="SN41" s="153"/>
      <c r="SO41" s="153"/>
      <c r="SP41" s="153"/>
      <c r="SQ41" s="153"/>
      <c r="SR41" s="153"/>
      <c r="SS41" s="153"/>
      <c r="ST41" s="153"/>
      <c r="SU41" s="153"/>
      <c r="SV41" s="153"/>
      <c r="SW41" s="153"/>
      <c r="SX41" s="153"/>
      <c r="SY41" s="153"/>
      <c r="SZ41" s="153"/>
      <c r="TA41" s="154"/>
    </row>
    <row r="42" spans="1:521" ht="13.5" customHeight="1" x14ac:dyDescent="0.2">
      <c r="A42" s="2"/>
      <c r="B42" s="6"/>
      <c r="C42" s="2"/>
      <c r="D42" s="2"/>
      <c r="E42" s="2"/>
      <c r="F42" s="2"/>
      <c r="G42" s="2"/>
      <c r="H42" s="2"/>
      <c r="I42" s="2"/>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6"/>
      <c r="DV42" s="2"/>
      <c r="DW42" s="2"/>
      <c r="DX42" s="2"/>
      <c r="DY42" s="2"/>
      <c r="DZ42" s="2"/>
      <c r="EA42" s="2"/>
      <c r="EB42" s="2"/>
      <c r="EC42" s="2"/>
      <c r="ED42" s="134"/>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6"/>
      <c r="IP42" s="2"/>
      <c r="IQ42" s="2"/>
      <c r="IR42" s="2"/>
      <c r="IS42" s="2"/>
      <c r="IT42" s="2"/>
      <c r="IU42" s="2"/>
      <c r="IV42" s="2"/>
      <c r="IW42" s="2"/>
      <c r="IX42" s="134"/>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6"/>
      <c r="NJ42" s="2"/>
      <c r="NK42" s="2"/>
      <c r="NL42" s="2"/>
      <c r="NM42" s="2"/>
      <c r="NN42" s="2"/>
      <c r="NO42" s="2"/>
      <c r="NP42" s="2"/>
      <c r="NQ42" s="2"/>
      <c r="NR42" s="134"/>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6"/>
      <c r="SD42" s="2"/>
      <c r="SE42" s="2"/>
      <c r="SF42" s="2"/>
      <c r="SG42" s="2"/>
      <c r="SH42" s="2"/>
      <c r="SI42" s="2"/>
      <c r="SJ42" s="2"/>
      <c r="SK42" s="25"/>
      <c r="SL42" s="2"/>
      <c r="SM42" s="152"/>
      <c r="SN42" s="153"/>
      <c r="SO42" s="153"/>
      <c r="SP42" s="153"/>
      <c r="SQ42" s="153"/>
      <c r="SR42" s="153"/>
      <c r="SS42" s="153"/>
      <c r="ST42" s="153"/>
      <c r="SU42" s="153"/>
      <c r="SV42" s="153"/>
      <c r="SW42" s="153"/>
      <c r="SX42" s="153"/>
      <c r="SY42" s="153"/>
      <c r="SZ42" s="153"/>
      <c r="TA42" s="154"/>
    </row>
    <row r="43" spans="1:521" ht="13.5" customHeight="1" x14ac:dyDescent="0.2">
      <c r="A43" s="2"/>
      <c r="B43" s="6"/>
      <c r="C43" s="2"/>
      <c r="D43" s="2"/>
      <c r="E43" s="2"/>
      <c r="F43" s="2"/>
      <c r="G43" s="2"/>
      <c r="H43" s="2"/>
      <c r="I43" s="2"/>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6"/>
      <c r="DV43" s="2"/>
      <c r="DW43" s="2"/>
      <c r="DX43" s="2"/>
      <c r="DY43" s="2"/>
      <c r="DZ43" s="2"/>
      <c r="EA43" s="2"/>
      <c r="EB43" s="2"/>
      <c r="EC43" s="2"/>
      <c r="ED43" s="134"/>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6"/>
      <c r="IP43" s="2"/>
      <c r="IQ43" s="2"/>
      <c r="IR43" s="2"/>
      <c r="IS43" s="2"/>
      <c r="IT43" s="2"/>
      <c r="IU43" s="2"/>
      <c r="IV43" s="2"/>
      <c r="IW43" s="2"/>
      <c r="IX43" s="134"/>
      <c r="IY43" s="135"/>
      <c r="IZ43" s="135"/>
      <c r="JA43" s="135"/>
      <c r="JB43" s="135"/>
      <c r="JC43" s="135"/>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c r="KJ43" s="135"/>
      <c r="KK43" s="135"/>
      <c r="KL43" s="135"/>
      <c r="KM43" s="135"/>
      <c r="KN43" s="135"/>
      <c r="KO43" s="135"/>
      <c r="KP43" s="135"/>
      <c r="KQ43" s="135"/>
      <c r="KR43" s="135"/>
      <c r="KS43" s="135"/>
      <c r="KT43" s="135"/>
      <c r="KU43" s="135"/>
      <c r="KV43" s="135"/>
      <c r="KW43" s="135"/>
      <c r="KX43" s="135"/>
      <c r="KY43" s="135"/>
      <c r="KZ43" s="135"/>
      <c r="LA43" s="135"/>
      <c r="LB43" s="135"/>
      <c r="LC43" s="135"/>
      <c r="LD43" s="135"/>
      <c r="LE43" s="135"/>
      <c r="LF43" s="135"/>
      <c r="LG43" s="135"/>
      <c r="LH43" s="135"/>
      <c r="LI43" s="135"/>
      <c r="LJ43" s="135"/>
      <c r="LK43" s="135"/>
      <c r="LL43" s="135"/>
      <c r="LM43" s="135"/>
      <c r="LN43" s="135"/>
      <c r="LO43" s="135"/>
      <c r="LP43" s="135"/>
      <c r="LQ43" s="135"/>
      <c r="LR43" s="135"/>
      <c r="LS43" s="135"/>
      <c r="LT43" s="135"/>
      <c r="LU43" s="135"/>
      <c r="LV43" s="135"/>
      <c r="LW43" s="135"/>
      <c r="LX43" s="135"/>
      <c r="LY43" s="135"/>
      <c r="LZ43" s="135"/>
      <c r="MA43" s="135"/>
      <c r="MB43" s="135"/>
      <c r="MC43" s="135"/>
      <c r="MD43" s="135"/>
      <c r="ME43" s="135"/>
      <c r="MF43" s="135"/>
      <c r="MG43" s="135"/>
      <c r="MH43" s="135"/>
      <c r="MI43" s="135"/>
      <c r="MJ43" s="135"/>
      <c r="MK43" s="135"/>
      <c r="ML43" s="135"/>
      <c r="MM43" s="135"/>
      <c r="MN43" s="135"/>
      <c r="MO43" s="135"/>
      <c r="MP43" s="135"/>
      <c r="MQ43" s="135"/>
      <c r="MR43" s="135"/>
      <c r="MS43" s="135"/>
      <c r="MT43" s="135"/>
      <c r="MU43" s="135"/>
      <c r="MV43" s="135"/>
      <c r="MW43" s="135"/>
      <c r="MX43" s="135"/>
      <c r="MY43" s="135"/>
      <c r="MZ43" s="135"/>
      <c r="NA43" s="135"/>
      <c r="NB43" s="135"/>
      <c r="NC43" s="135"/>
      <c r="ND43" s="135"/>
      <c r="NE43" s="135"/>
      <c r="NF43" s="135"/>
      <c r="NG43" s="135"/>
      <c r="NH43" s="135"/>
      <c r="NI43" s="136"/>
      <c r="NJ43" s="2"/>
      <c r="NK43" s="2"/>
      <c r="NL43" s="2"/>
      <c r="NM43" s="2"/>
      <c r="NN43" s="2"/>
      <c r="NO43" s="2"/>
      <c r="NP43" s="2"/>
      <c r="NQ43" s="2"/>
      <c r="NR43" s="134"/>
      <c r="NS43" s="135"/>
      <c r="NT43" s="135"/>
      <c r="NU43" s="135"/>
      <c r="NV43" s="135"/>
      <c r="NW43" s="135"/>
      <c r="NX43" s="135"/>
      <c r="NY43" s="135"/>
      <c r="NZ43" s="135"/>
      <c r="OA43" s="135"/>
      <c r="OB43" s="135"/>
      <c r="OC43" s="135"/>
      <c r="OD43" s="135"/>
      <c r="OE43" s="135"/>
      <c r="OF43" s="135"/>
      <c r="OG43" s="135"/>
      <c r="OH43" s="135"/>
      <c r="OI43" s="135"/>
      <c r="OJ43" s="135"/>
      <c r="OK43" s="135"/>
      <c r="OL43" s="135"/>
      <c r="OM43" s="135"/>
      <c r="ON43" s="135"/>
      <c r="OO43" s="135"/>
      <c r="OP43" s="135"/>
      <c r="OQ43" s="135"/>
      <c r="OR43" s="135"/>
      <c r="OS43" s="135"/>
      <c r="OT43" s="135"/>
      <c r="OU43" s="135"/>
      <c r="OV43" s="135"/>
      <c r="OW43" s="135"/>
      <c r="OX43" s="135"/>
      <c r="OY43" s="135"/>
      <c r="OZ43" s="135"/>
      <c r="PA43" s="135"/>
      <c r="PB43" s="135"/>
      <c r="PC43" s="135"/>
      <c r="PD43" s="135"/>
      <c r="PE43" s="135"/>
      <c r="PF43" s="135"/>
      <c r="PG43" s="135"/>
      <c r="PH43" s="135"/>
      <c r="PI43" s="135"/>
      <c r="PJ43" s="135"/>
      <c r="PK43" s="135"/>
      <c r="PL43" s="135"/>
      <c r="PM43" s="135"/>
      <c r="PN43" s="135"/>
      <c r="PO43" s="135"/>
      <c r="PP43" s="135"/>
      <c r="PQ43" s="135"/>
      <c r="PR43" s="135"/>
      <c r="PS43" s="135"/>
      <c r="PT43" s="135"/>
      <c r="PU43" s="135"/>
      <c r="PV43" s="135"/>
      <c r="PW43" s="135"/>
      <c r="PX43" s="135"/>
      <c r="PY43" s="135"/>
      <c r="PZ43" s="135"/>
      <c r="QA43" s="135"/>
      <c r="QB43" s="135"/>
      <c r="QC43" s="135"/>
      <c r="QD43" s="135"/>
      <c r="QE43" s="135"/>
      <c r="QF43" s="135"/>
      <c r="QG43" s="135"/>
      <c r="QH43" s="135"/>
      <c r="QI43" s="135"/>
      <c r="QJ43" s="135"/>
      <c r="QK43" s="135"/>
      <c r="QL43" s="135"/>
      <c r="QM43" s="135"/>
      <c r="QN43" s="135"/>
      <c r="QO43" s="135"/>
      <c r="QP43" s="135"/>
      <c r="QQ43" s="135"/>
      <c r="QR43" s="135"/>
      <c r="QS43" s="135"/>
      <c r="QT43" s="135"/>
      <c r="QU43" s="135"/>
      <c r="QV43" s="135"/>
      <c r="QW43" s="135"/>
      <c r="QX43" s="135"/>
      <c r="QY43" s="135"/>
      <c r="QZ43" s="135"/>
      <c r="RA43" s="135"/>
      <c r="RB43" s="135"/>
      <c r="RC43" s="135"/>
      <c r="RD43" s="135"/>
      <c r="RE43" s="135"/>
      <c r="RF43" s="135"/>
      <c r="RG43" s="135"/>
      <c r="RH43" s="135"/>
      <c r="RI43" s="135"/>
      <c r="RJ43" s="135"/>
      <c r="RK43" s="135"/>
      <c r="RL43" s="135"/>
      <c r="RM43" s="135"/>
      <c r="RN43" s="135"/>
      <c r="RO43" s="135"/>
      <c r="RP43" s="135"/>
      <c r="RQ43" s="135"/>
      <c r="RR43" s="135"/>
      <c r="RS43" s="135"/>
      <c r="RT43" s="135"/>
      <c r="RU43" s="135"/>
      <c r="RV43" s="135"/>
      <c r="RW43" s="135"/>
      <c r="RX43" s="135"/>
      <c r="RY43" s="135"/>
      <c r="RZ43" s="135"/>
      <c r="SA43" s="135"/>
      <c r="SB43" s="135"/>
      <c r="SC43" s="136"/>
      <c r="SD43" s="2"/>
      <c r="SE43" s="2"/>
      <c r="SF43" s="2"/>
      <c r="SG43" s="2"/>
      <c r="SH43" s="2"/>
      <c r="SI43" s="2"/>
      <c r="SJ43" s="2"/>
      <c r="SK43" s="25"/>
      <c r="SL43" s="2"/>
      <c r="SM43" s="152"/>
      <c r="SN43" s="153"/>
      <c r="SO43" s="153"/>
      <c r="SP43" s="153"/>
      <c r="SQ43" s="153"/>
      <c r="SR43" s="153"/>
      <c r="SS43" s="153"/>
      <c r="ST43" s="153"/>
      <c r="SU43" s="153"/>
      <c r="SV43" s="153"/>
      <c r="SW43" s="153"/>
      <c r="SX43" s="153"/>
      <c r="SY43" s="153"/>
      <c r="SZ43" s="153"/>
      <c r="TA43" s="154"/>
    </row>
    <row r="44" spans="1:521" ht="13.5" customHeight="1" x14ac:dyDescent="0.2">
      <c r="A44" s="2"/>
      <c r="B44" s="6"/>
      <c r="C44" s="2"/>
      <c r="D44" s="2"/>
      <c r="E44" s="2"/>
      <c r="F44" s="2"/>
      <c r="G44" s="2"/>
      <c r="H44" s="2"/>
      <c r="I44" s="2"/>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6"/>
      <c r="DV44" s="2"/>
      <c r="DW44" s="2"/>
      <c r="DX44" s="2"/>
      <c r="DY44" s="2"/>
      <c r="DZ44" s="2"/>
      <c r="EA44" s="2"/>
      <c r="EB44" s="2"/>
      <c r="EC44" s="2"/>
      <c r="ED44" s="134"/>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6"/>
      <c r="IP44" s="2"/>
      <c r="IQ44" s="2"/>
      <c r="IR44" s="2"/>
      <c r="IS44" s="2"/>
      <c r="IT44" s="2"/>
      <c r="IU44" s="2"/>
      <c r="IV44" s="2"/>
      <c r="IW44" s="2"/>
      <c r="IX44" s="134"/>
      <c r="IY44" s="135"/>
      <c r="IZ44" s="135"/>
      <c r="JA44" s="135"/>
      <c r="JB44" s="135"/>
      <c r="JC44" s="135"/>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c r="KJ44" s="135"/>
      <c r="KK44" s="135"/>
      <c r="KL44" s="135"/>
      <c r="KM44" s="135"/>
      <c r="KN44" s="135"/>
      <c r="KO44" s="135"/>
      <c r="KP44" s="135"/>
      <c r="KQ44" s="135"/>
      <c r="KR44" s="135"/>
      <c r="KS44" s="135"/>
      <c r="KT44" s="135"/>
      <c r="KU44" s="135"/>
      <c r="KV44" s="135"/>
      <c r="KW44" s="135"/>
      <c r="KX44" s="135"/>
      <c r="KY44" s="135"/>
      <c r="KZ44" s="135"/>
      <c r="LA44" s="135"/>
      <c r="LB44" s="135"/>
      <c r="LC44" s="135"/>
      <c r="LD44" s="135"/>
      <c r="LE44" s="135"/>
      <c r="LF44" s="135"/>
      <c r="LG44" s="135"/>
      <c r="LH44" s="135"/>
      <c r="LI44" s="135"/>
      <c r="LJ44" s="135"/>
      <c r="LK44" s="135"/>
      <c r="LL44" s="135"/>
      <c r="LM44" s="135"/>
      <c r="LN44" s="135"/>
      <c r="LO44" s="135"/>
      <c r="LP44" s="135"/>
      <c r="LQ44" s="135"/>
      <c r="LR44" s="135"/>
      <c r="LS44" s="135"/>
      <c r="LT44" s="135"/>
      <c r="LU44" s="135"/>
      <c r="LV44" s="135"/>
      <c r="LW44" s="135"/>
      <c r="LX44" s="135"/>
      <c r="LY44" s="135"/>
      <c r="LZ44" s="135"/>
      <c r="MA44" s="135"/>
      <c r="MB44" s="135"/>
      <c r="MC44" s="135"/>
      <c r="MD44" s="135"/>
      <c r="ME44" s="135"/>
      <c r="MF44" s="135"/>
      <c r="MG44" s="135"/>
      <c r="MH44" s="135"/>
      <c r="MI44" s="135"/>
      <c r="MJ44" s="135"/>
      <c r="MK44" s="135"/>
      <c r="ML44" s="135"/>
      <c r="MM44" s="135"/>
      <c r="MN44" s="135"/>
      <c r="MO44" s="135"/>
      <c r="MP44" s="135"/>
      <c r="MQ44" s="135"/>
      <c r="MR44" s="135"/>
      <c r="MS44" s="135"/>
      <c r="MT44" s="135"/>
      <c r="MU44" s="135"/>
      <c r="MV44" s="135"/>
      <c r="MW44" s="135"/>
      <c r="MX44" s="135"/>
      <c r="MY44" s="135"/>
      <c r="MZ44" s="135"/>
      <c r="NA44" s="135"/>
      <c r="NB44" s="135"/>
      <c r="NC44" s="135"/>
      <c r="ND44" s="135"/>
      <c r="NE44" s="135"/>
      <c r="NF44" s="135"/>
      <c r="NG44" s="135"/>
      <c r="NH44" s="135"/>
      <c r="NI44" s="136"/>
      <c r="NJ44" s="2"/>
      <c r="NK44" s="2"/>
      <c r="NL44" s="2"/>
      <c r="NM44" s="2"/>
      <c r="NN44" s="2"/>
      <c r="NO44" s="2"/>
      <c r="NP44" s="2"/>
      <c r="NQ44" s="2"/>
      <c r="NR44" s="134"/>
      <c r="NS44" s="135"/>
      <c r="NT44" s="135"/>
      <c r="NU44" s="135"/>
      <c r="NV44" s="135"/>
      <c r="NW44" s="135"/>
      <c r="NX44" s="135"/>
      <c r="NY44" s="135"/>
      <c r="NZ44" s="135"/>
      <c r="OA44" s="135"/>
      <c r="OB44" s="135"/>
      <c r="OC44" s="135"/>
      <c r="OD44" s="135"/>
      <c r="OE44" s="135"/>
      <c r="OF44" s="135"/>
      <c r="OG44" s="135"/>
      <c r="OH44" s="135"/>
      <c r="OI44" s="135"/>
      <c r="OJ44" s="135"/>
      <c r="OK44" s="135"/>
      <c r="OL44" s="135"/>
      <c r="OM44" s="135"/>
      <c r="ON44" s="135"/>
      <c r="OO44" s="135"/>
      <c r="OP44" s="135"/>
      <c r="OQ44" s="135"/>
      <c r="OR44" s="135"/>
      <c r="OS44" s="135"/>
      <c r="OT44" s="135"/>
      <c r="OU44" s="135"/>
      <c r="OV44" s="135"/>
      <c r="OW44" s="135"/>
      <c r="OX44" s="135"/>
      <c r="OY44" s="135"/>
      <c r="OZ44" s="135"/>
      <c r="PA44" s="135"/>
      <c r="PB44" s="135"/>
      <c r="PC44" s="135"/>
      <c r="PD44" s="135"/>
      <c r="PE44" s="135"/>
      <c r="PF44" s="135"/>
      <c r="PG44" s="135"/>
      <c r="PH44" s="135"/>
      <c r="PI44" s="135"/>
      <c r="PJ44" s="135"/>
      <c r="PK44" s="135"/>
      <c r="PL44" s="135"/>
      <c r="PM44" s="135"/>
      <c r="PN44" s="135"/>
      <c r="PO44" s="135"/>
      <c r="PP44" s="135"/>
      <c r="PQ44" s="135"/>
      <c r="PR44" s="135"/>
      <c r="PS44" s="135"/>
      <c r="PT44" s="135"/>
      <c r="PU44" s="135"/>
      <c r="PV44" s="135"/>
      <c r="PW44" s="135"/>
      <c r="PX44" s="135"/>
      <c r="PY44" s="135"/>
      <c r="PZ44" s="135"/>
      <c r="QA44" s="135"/>
      <c r="QB44" s="135"/>
      <c r="QC44" s="135"/>
      <c r="QD44" s="135"/>
      <c r="QE44" s="135"/>
      <c r="QF44" s="135"/>
      <c r="QG44" s="135"/>
      <c r="QH44" s="135"/>
      <c r="QI44" s="135"/>
      <c r="QJ44" s="135"/>
      <c r="QK44" s="135"/>
      <c r="QL44" s="135"/>
      <c r="QM44" s="135"/>
      <c r="QN44" s="135"/>
      <c r="QO44" s="135"/>
      <c r="QP44" s="135"/>
      <c r="QQ44" s="135"/>
      <c r="QR44" s="135"/>
      <c r="QS44" s="135"/>
      <c r="QT44" s="135"/>
      <c r="QU44" s="135"/>
      <c r="QV44" s="135"/>
      <c r="QW44" s="135"/>
      <c r="QX44" s="135"/>
      <c r="QY44" s="135"/>
      <c r="QZ44" s="135"/>
      <c r="RA44" s="135"/>
      <c r="RB44" s="135"/>
      <c r="RC44" s="135"/>
      <c r="RD44" s="135"/>
      <c r="RE44" s="135"/>
      <c r="RF44" s="135"/>
      <c r="RG44" s="135"/>
      <c r="RH44" s="135"/>
      <c r="RI44" s="135"/>
      <c r="RJ44" s="135"/>
      <c r="RK44" s="135"/>
      <c r="RL44" s="135"/>
      <c r="RM44" s="135"/>
      <c r="RN44" s="135"/>
      <c r="RO44" s="135"/>
      <c r="RP44" s="135"/>
      <c r="RQ44" s="135"/>
      <c r="RR44" s="135"/>
      <c r="RS44" s="135"/>
      <c r="RT44" s="135"/>
      <c r="RU44" s="135"/>
      <c r="RV44" s="135"/>
      <c r="RW44" s="135"/>
      <c r="RX44" s="135"/>
      <c r="RY44" s="135"/>
      <c r="RZ44" s="135"/>
      <c r="SA44" s="135"/>
      <c r="SB44" s="135"/>
      <c r="SC44" s="136"/>
      <c r="SD44" s="2"/>
      <c r="SE44" s="2"/>
      <c r="SF44" s="2"/>
      <c r="SG44" s="2"/>
      <c r="SH44" s="2"/>
      <c r="SI44" s="2"/>
      <c r="SJ44" s="2"/>
      <c r="SK44" s="25"/>
      <c r="SL44" s="2"/>
      <c r="SM44" s="152"/>
      <c r="SN44" s="153"/>
      <c r="SO44" s="153"/>
      <c r="SP44" s="153"/>
      <c r="SQ44" s="153"/>
      <c r="SR44" s="153"/>
      <c r="SS44" s="153"/>
      <c r="ST44" s="153"/>
      <c r="SU44" s="153"/>
      <c r="SV44" s="153"/>
      <c r="SW44" s="153"/>
      <c r="SX44" s="153"/>
      <c r="SY44" s="153"/>
      <c r="SZ44" s="153"/>
      <c r="TA44" s="154"/>
    </row>
    <row r="45" spans="1:521" ht="13.5" customHeight="1" x14ac:dyDescent="0.2">
      <c r="A45" s="2"/>
      <c r="B45" s="6"/>
      <c r="C45" s="2"/>
      <c r="D45" s="2"/>
      <c r="E45" s="2"/>
      <c r="F45" s="2"/>
      <c r="G45" s="2"/>
      <c r="H45" s="2"/>
      <c r="I45" s="2"/>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6"/>
      <c r="DV45" s="2"/>
      <c r="DW45" s="2"/>
      <c r="DX45" s="2"/>
      <c r="DY45" s="2"/>
      <c r="DZ45" s="2"/>
      <c r="EA45" s="2"/>
      <c r="EB45" s="2"/>
      <c r="EC45" s="2"/>
      <c r="ED45" s="134"/>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6"/>
      <c r="IP45" s="2"/>
      <c r="IQ45" s="2"/>
      <c r="IR45" s="2"/>
      <c r="IS45" s="2"/>
      <c r="IT45" s="2"/>
      <c r="IU45" s="2"/>
      <c r="IV45" s="2"/>
      <c r="IW45" s="2"/>
      <c r="IX45" s="134"/>
      <c r="IY45" s="135"/>
      <c r="IZ45" s="135"/>
      <c r="JA45" s="135"/>
      <c r="JB45" s="135"/>
      <c r="JC45" s="135"/>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c r="KJ45" s="135"/>
      <c r="KK45" s="135"/>
      <c r="KL45" s="135"/>
      <c r="KM45" s="135"/>
      <c r="KN45" s="135"/>
      <c r="KO45" s="135"/>
      <c r="KP45" s="135"/>
      <c r="KQ45" s="135"/>
      <c r="KR45" s="135"/>
      <c r="KS45" s="135"/>
      <c r="KT45" s="135"/>
      <c r="KU45" s="135"/>
      <c r="KV45" s="135"/>
      <c r="KW45" s="135"/>
      <c r="KX45" s="135"/>
      <c r="KY45" s="135"/>
      <c r="KZ45" s="135"/>
      <c r="LA45" s="135"/>
      <c r="LB45" s="135"/>
      <c r="LC45" s="135"/>
      <c r="LD45" s="135"/>
      <c r="LE45" s="135"/>
      <c r="LF45" s="135"/>
      <c r="LG45" s="135"/>
      <c r="LH45" s="135"/>
      <c r="LI45" s="135"/>
      <c r="LJ45" s="135"/>
      <c r="LK45" s="135"/>
      <c r="LL45" s="135"/>
      <c r="LM45" s="135"/>
      <c r="LN45" s="135"/>
      <c r="LO45" s="135"/>
      <c r="LP45" s="135"/>
      <c r="LQ45" s="135"/>
      <c r="LR45" s="135"/>
      <c r="LS45" s="135"/>
      <c r="LT45" s="135"/>
      <c r="LU45" s="135"/>
      <c r="LV45" s="135"/>
      <c r="LW45" s="135"/>
      <c r="LX45" s="135"/>
      <c r="LY45" s="135"/>
      <c r="LZ45" s="135"/>
      <c r="MA45" s="135"/>
      <c r="MB45" s="135"/>
      <c r="MC45" s="135"/>
      <c r="MD45" s="135"/>
      <c r="ME45" s="135"/>
      <c r="MF45" s="135"/>
      <c r="MG45" s="135"/>
      <c r="MH45" s="135"/>
      <c r="MI45" s="135"/>
      <c r="MJ45" s="135"/>
      <c r="MK45" s="135"/>
      <c r="ML45" s="135"/>
      <c r="MM45" s="135"/>
      <c r="MN45" s="135"/>
      <c r="MO45" s="135"/>
      <c r="MP45" s="135"/>
      <c r="MQ45" s="135"/>
      <c r="MR45" s="135"/>
      <c r="MS45" s="135"/>
      <c r="MT45" s="135"/>
      <c r="MU45" s="135"/>
      <c r="MV45" s="135"/>
      <c r="MW45" s="135"/>
      <c r="MX45" s="135"/>
      <c r="MY45" s="135"/>
      <c r="MZ45" s="135"/>
      <c r="NA45" s="135"/>
      <c r="NB45" s="135"/>
      <c r="NC45" s="135"/>
      <c r="ND45" s="135"/>
      <c r="NE45" s="135"/>
      <c r="NF45" s="135"/>
      <c r="NG45" s="135"/>
      <c r="NH45" s="135"/>
      <c r="NI45" s="136"/>
      <c r="NJ45" s="2"/>
      <c r="NK45" s="2"/>
      <c r="NL45" s="2"/>
      <c r="NM45" s="2"/>
      <c r="NN45" s="2"/>
      <c r="NO45" s="2"/>
      <c r="NP45" s="2"/>
      <c r="NQ45" s="2"/>
      <c r="NR45" s="134"/>
      <c r="NS45" s="135"/>
      <c r="NT45" s="135"/>
      <c r="NU45" s="135"/>
      <c r="NV45" s="135"/>
      <c r="NW45" s="135"/>
      <c r="NX45" s="135"/>
      <c r="NY45" s="135"/>
      <c r="NZ45" s="135"/>
      <c r="OA45" s="135"/>
      <c r="OB45" s="135"/>
      <c r="OC45" s="135"/>
      <c r="OD45" s="135"/>
      <c r="OE45" s="135"/>
      <c r="OF45" s="135"/>
      <c r="OG45" s="135"/>
      <c r="OH45" s="135"/>
      <c r="OI45" s="135"/>
      <c r="OJ45" s="135"/>
      <c r="OK45" s="135"/>
      <c r="OL45" s="135"/>
      <c r="OM45" s="135"/>
      <c r="ON45" s="135"/>
      <c r="OO45" s="135"/>
      <c r="OP45" s="135"/>
      <c r="OQ45" s="135"/>
      <c r="OR45" s="135"/>
      <c r="OS45" s="135"/>
      <c r="OT45" s="135"/>
      <c r="OU45" s="135"/>
      <c r="OV45" s="135"/>
      <c r="OW45" s="135"/>
      <c r="OX45" s="135"/>
      <c r="OY45" s="135"/>
      <c r="OZ45" s="135"/>
      <c r="PA45" s="135"/>
      <c r="PB45" s="135"/>
      <c r="PC45" s="135"/>
      <c r="PD45" s="135"/>
      <c r="PE45" s="135"/>
      <c r="PF45" s="135"/>
      <c r="PG45" s="135"/>
      <c r="PH45" s="135"/>
      <c r="PI45" s="135"/>
      <c r="PJ45" s="135"/>
      <c r="PK45" s="135"/>
      <c r="PL45" s="135"/>
      <c r="PM45" s="135"/>
      <c r="PN45" s="135"/>
      <c r="PO45" s="135"/>
      <c r="PP45" s="135"/>
      <c r="PQ45" s="135"/>
      <c r="PR45" s="135"/>
      <c r="PS45" s="135"/>
      <c r="PT45" s="135"/>
      <c r="PU45" s="135"/>
      <c r="PV45" s="135"/>
      <c r="PW45" s="135"/>
      <c r="PX45" s="135"/>
      <c r="PY45" s="135"/>
      <c r="PZ45" s="135"/>
      <c r="QA45" s="135"/>
      <c r="QB45" s="135"/>
      <c r="QC45" s="135"/>
      <c r="QD45" s="135"/>
      <c r="QE45" s="135"/>
      <c r="QF45" s="135"/>
      <c r="QG45" s="135"/>
      <c r="QH45" s="135"/>
      <c r="QI45" s="135"/>
      <c r="QJ45" s="135"/>
      <c r="QK45" s="135"/>
      <c r="QL45" s="135"/>
      <c r="QM45" s="135"/>
      <c r="QN45" s="135"/>
      <c r="QO45" s="135"/>
      <c r="QP45" s="135"/>
      <c r="QQ45" s="135"/>
      <c r="QR45" s="135"/>
      <c r="QS45" s="135"/>
      <c r="QT45" s="135"/>
      <c r="QU45" s="135"/>
      <c r="QV45" s="135"/>
      <c r="QW45" s="135"/>
      <c r="QX45" s="135"/>
      <c r="QY45" s="135"/>
      <c r="QZ45" s="135"/>
      <c r="RA45" s="135"/>
      <c r="RB45" s="135"/>
      <c r="RC45" s="135"/>
      <c r="RD45" s="135"/>
      <c r="RE45" s="135"/>
      <c r="RF45" s="135"/>
      <c r="RG45" s="135"/>
      <c r="RH45" s="135"/>
      <c r="RI45" s="135"/>
      <c r="RJ45" s="135"/>
      <c r="RK45" s="135"/>
      <c r="RL45" s="135"/>
      <c r="RM45" s="135"/>
      <c r="RN45" s="135"/>
      <c r="RO45" s="135"/>
      <c r="RP45" s="135"/>
      <c r="RQ45" s="135"/>
      <c r="RR45" s="135"/>
      <c r="RS45" s="135"/>
      <c r="RT45" s="135"/>
      <c r="RU45" s="135"/>
      <c r="RV45" s="135"/>
      <c r="RW45" s="135"/>
      <c r="RX45" s="135"/>
      <c r="RY45" s="135"/>
      <c r="RZ45" s="135"/>
      <c r="SA45" s="135"/>
      <c r="SB45" s="135"/>
      <c r="SC45" s="136"/>
      <c r="SD45" s="2"/>
      <c r="SE45" s="2"/>
      <c r="SF45" s="2"/>
      <c r="SG45" s="2"/>
      <c r="SH45" s="2"/>
      <c r="SI45" s="2"/>
      <c r="SJ45" s="2"/>
      <c r="SK45" s="25"/>
      <c r="SL45" s="2"/>
      <c r="SM45" s="155"/>
      <c r="SN45" s="156"/>
      <c r="SO45" s="156"/>
      <c r="SP45" s="156"/>
      <c r="SQ45" s="156"/>
      <c r="SR45" s="156"/>
      <c r="SS45" s="156"/>
      <c r="ST45" s="156"/>
      <c r="SU45" s="156"/>
      <c r="SV45" s="156"/>
      <c r="SW45" s="156"/>
      <c r="SX45" s="156"/>
      <c r="SY45" s="156"/>
      <c r="SZ45" s="156"/>
      <c r="TA45" s="157"/>
    </row>
    <row r="46" spans="1:521" ht="13.5" customHeight="1" x14ac:dyDescent="0.2">
      <c r="A46" s="2"/>
      <c r="B46" s="6"/>
      <c r="C46" s="2"/>
      <c r="D46" s="2"/>
      <c r="E46" s="2"/>
      <c r="F46" s="2"/>
      <c r="G46" s="2"/>
      <c r="H46" s="2"/>
      <c r="I46" s="2"/>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6"/>
      <c r="DV46" s="2"/>
      <c r="DW46" s="2"/>
      <c r="DX46" s="2"/>
      <c r="DY46" s="2"/>
      <c r="DZ46" s="2"/>
      <c r="EA46" s="2"/>
      <c r="EB46" s="2"/>
      <c r="EC46" s="2"/>
      <c r="ED46" s="134"/>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6"/>
      <c r="IP46" s="2"/>
      <c r="IQ46" s="2"/>
      <c r="IR46" s="2"/>
      <c r="IS46" s="2"/>
      <c r="IT46" s="2"/>
      <c r="IU46" s="2"/>
      <c r="IV46" s="2"/>
      <c r="IW46" s="2"/>
      <c r="IX46" s="134"/>
      <c r="IY46" s="135"/>
      <c r="IZ46" s="135"/>
      <c r="JA46" s="135"/>
      <c r="JB46" s="135"/>
      <c r="JC46" s="135"/>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c r="KJ46" s="135"/>
      <c r="KK46" s="135"/>
      <c r="KL46" s="135"/>
      <c r="KM46" s="135"/>
      <c r="KN46" s="135"/>
      <c r="KO46" s="135"/>
      <c r="KP46" s="135"/>
      <c r="KQ46" s="135"/>
      <c r="KR46" s="135"/>
      <c r="KS46" s="135"/>
      <c r="KT46" s="135"/>
      <c r="KU46" s="135"/>
      <c r="KV46" s="135"/>
      <c r="KW46" s="135"/>
      <c r="KX46" s="135"/>
      <c r="KY46" s="135"/>
      <c r="KZ46" s="135"/>
      <c r="LA46" s="135"/>
      <c r="LB46" s="135"/>
      <c r="LC46" s="135"/>
      <c r="LD46" s="135"/>
      <c r="LE46" s="135"/>
      <c r="LF46" s="135"/>
      <c r="LG46" s="135"/>
      <c r="LH46" s="135"/>
      <c r="LI46" s="135"/>
      <c r="LJ46" s="135"/>
      <c r="LK46" s="135"/>
      <c r="LL46" s="135"/>
      <c r="LM46" s="135"/>
      <c r="LN46" s="135"/>
      <c r="LO46" s="135"/>
      <c r="LP46" s="135"/>
      <c r="LQ46" s="135"/>
      <c r="LR46" s="135"/>
      <c r="LS46" s="135"/>
      <c r="LT46" s="135"/>
      <c r="LU46" s="135"/>
      <c r="LV46" s="135"/>
      <c r="LW46" s="135"/>
      <c r="LX46" s="135"/>
      <c r="LY46" s="135"/>
      <c r="LZ46" s="135"/>
      <c r="MA46" s="135"/>
      <c r="MB46" s="135"/>
      <c r="MC46" s="135"/>
      <c r="MD46" s="135"/>
      <c r="ME46" s="135"/>
      <c r="MF46" s="135"/>
      <c r="MG46" s="135"/>
      <c r="MH46" s="135"/>
      <c r="MI46" s="135"/>
      <c r="MJ46" s="135"/>
      <c r="MK46" s="135"/>
      <c r="ML46" s="135"/>
      <c r="MM46" s="135"/>
      <c r="MN46" s="135"/>
      <c r="MO46" s="135"/>
      <c r="MP46" s="135"/>
      <c r="MQ46" s="135"/>
      <c r="MR46" s="135"/>
      <c r="MS46" s="135"/>
      <c r="MT46" s="135"/>
      <c r="MU46" s="135"/>
      <c r="MV46" s="135"/>
      <c r="MW46" s="135"/>
      <c r="MX46" s="135"/>
      <c r="MY46" s="135"/>
      <c r="MZ46" s="135"/>
      <c r="NA46" s="135"/>
      <c r="NB46" s="135"/>
      <c r="NC46" s="135"/>
      <c r="ND46" s="135"/>
      <c r="NE46" s="135"/>
      <c r="NF46" s="135"/>
      <c r="NG46" s="135"/>
      <c r="NH46" s="135"/>
      <c r="NI46" s="136"/>
      <c r="NJ46" s="2"/>
      <c r="NK46" s="2"/>
      <c r="NL46" s="2"/>
      <c r="NM46" s="2"/>
      <c r="NN46" s="2"/>
      <c r="NO46" s="2"/>
      <c r="NP46" s="2"/>
      <c r="NQ46" s="2"/>
      <c r="NR46" s="134"/>
      <c r="NS46" s="135"/>
      <c r="NT46" s="135"/>
      <c r="NU46" s="135"/>
      <c r="NV46" s="135"/>
      <c r="NW46" s="135"/>
      <c r="NX46" s="135"/>
      <c r="NY46" s="135"/>
      <c r="NZ46" s="135"/>
      <c r="OA46" s="135"/>
      <c r="OB46" s="135"/>
      <c r="OC46" s="135"/>
      <c r="OD46" s="135"/>
      <c r="OE46" s="135"/>
      <c r="OF46" s="135"/>
      <c r="OG46" s="135"/>
      <c r="OH46" s="135"/>
      <c r="OI46" s="135"/>
      <c r="OJ46" s="135"/>
      <c r="OK46" s="135"/>
      <c r="OL46" s="135"/>
      <c r="OM46" s="135"/>
      <c r="ON46" s="135"/>
      <c r="OO46" s="135"/>
      <c r="OP46" s="135"/>
      <c r="OQ46" s="135"/>
      <c r="OR46" s="135"/>
      <c r="OS46" s="135"/>
      <c r="OT46" s="135"/>
      <c r="OU46" s="135"/>
      <c r="OV46" s="135"/>
      <c r="OW46" s="135"/>
      <c r="OX46" s="135"/>
      <c r="OY46" s="135"/>
      <c r="OZ46" s="135"/>
      <c r="PA46" s="135"/>
      <c r="PB46" s="135"/>
      <c r="PC46" s="135"/>
      <c r="PD46" s="135"/>
      <c r="PE46" s="135"/>
      <c r="PF46" s="135"/>
      <c r="PG46" s="135"/>
      <c r="PH46" s="135"/>
      <c r="PI46" s="135"/>
      <c r="PJ46" s="135"/>
      <c r="PK46" s="135"/>
      <c r="PL46" s="135"/>
      <c r="PM46" s="135"/>
      <c r="PN46" s="135"/>
      <c r="PO46" s="135"/>
      <c r="PP46" s="135"/>
      <c r="PQ46" s="135"/>
      <c r="PR46" s="135"/>
      <c r="PS46" s="135"/>
      <c r="PT46" s="135"/>
      <c r="PU46" s="135"/>
      <c r="PV46" s="135"/>
      <c r="PW46" s="135"/>
      <c r="PX46" s="135"/>
      <c r="PY46" s="135"/>
      <c r="PZ46" s="135"/>
      <c r="QA46" s="135"/>
      <c r="QB46" s="135"/>
      <c r="QC46" s="135"/>
      <c r="QD46" s="135"/>
      <c r="QE46" s="135"/>
      <c r="QF46" s="135"/>
      <c r="QG46" s="135"/>
      <c r="QH46" s="135"/>
      <c r="QI46" s="135"/>
      <c r="QJ46" s="135"/>
      <c r="QK46" s="135"/>
      <c r="QL46" s="135"/>
      <c r="QM46" s="135"/>
      <c r="QN46" s="135"/>
      <c r="QO46" s="135"/>
      <c r="QP46" s="135"/>
      <c r="QQ46" s="135"/>
      <c r="QR46" s="135"/>
      <c r="QS46" s="135"/>
      <c r="QT46" s="135"/>
      <c r="QU46" s="135"/>
      <c r="QV46" s="135"/>
      <c r="QW46" s="135"/>
      <c r="QX46" s="135"/>
      <c r="QY46" s="135"/>
      <c r="QZ46" s="135"/>
      <c r="RA46" s="135"/>
      <c r="RB46" s="135"/>
      <c r="RC46" s="135"/>
      <c r="RD46" s="135"/>
      <c r="RE46" s="135"/>
      <c r="RF46" s="135"/>
      <c r="RG46" s="135"/>
      <c r="RH46" s="135"/>
      <c r="RI46" s="135"/>
      <c r="RJ46" s="135"/>
      <c r="RK46" s="135"/>
      <c r="RL46" s="135"/>
      <c r="RM46" s="135"/>
      <c r="RN46" s="135"/>
      <c r="RO46" s="135"/>
      <c r="RP46" s="135"/>
      <c r="RQ46" s="135"/>
      <c r="RR46" s="135"/>
      <c r="RS46" s="135"/>
      <c r="RT46" s="135"/>
      <c r="RU46" s="135"/>
      <c r="RV46" s="135"/>
      <c r="RW46" s="135"/>
      <c r="RX46" s="135"/>
      <c r="RY46" s="135"/>
      <c r="RZ46" s="135"/>
      <c r="SA46" s="135"/>
      <c r="SB46" s="135"/>
      <c r="SC46" s="136"/>
      <c r="SD46" s="2"/>
      <c r="SE46" s="2"/>
      <c r="SF46" s="2"/>
      <c r="SG46" s="2"/>
      <c r="SH46" s="2"/>
      <c r="SI46" s="2"/>
      <c r="SJ46" s="2"/>
      <c r="SK46" s="25"/>
      <c r="SL46" s="2"/>
      <c r="SM46" s="122" t="s">
        <v>44</v>
      </c>
      <c r="SN46" s="123"/>
      <c r="SO46" s="123"/>
      <c r="SP46" s="123"/>
      <c r="SQ46" s="123"/>
      <c r="SR46" s="123"/>
      <c r="SS46" s="123"/>
      <c r="ST46" s="123"/>
      <c r="SU46" s="123"/>
      <c r="SV46" s="123"/>
      <c r="SW46" s="123"/>
      <c r="SX46" s="123"/>
      <c r="SY46" s="123"/>
      <c r="SZ46" s="123"/>
      <c r="TA46" s="124"/>
    </row>
    <row r="47" spans="1:521" ht="13.5" customHeight="1" x14ac:dyDescent="0.2">
      <c r="A47" s="2"/>
      <c r="B47" s="6"/>
      <c r="C47" s="2"/>
      <c r="D47" s="2"/>
      <c r="E47" s="2"/>
      <c r="F47" s="2"/>
      <c r="G47" s="2"/>
      <c r="H47" s="2"/>
      <c r="I47" s="2"/>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6"/>
      <c r="DV47" s="2"/>
      <c r="DW47" s="2"/>
      <c r="DX47" s="2"/>
      <c r="DY47" s="2"/>
      <c r="DZ47" s="2"/>
      <c r="EA47" s="2"/>
      <c r="EB47" s="2"/>
      <c r="EC47" s="2"/>
      <c r="ED47" s="134"/>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6"/>
      <c r="IP47" s="2"/>
      <c r="IQ47" s="2"/>
      <c r="IR47" s="2"/>
      <c r="IS47" s="2"/>
      <c r="IT47" s="2"/>
      <c r="IU47" s="2"/>
      <c r="IV47" s="2"/>
      <c r="IW47" s="2"/>
      <c r="IX47" s="134"/>
      <c r="IY47" s="135"/>
      <c r="IZ47" s="135"/>
      <c r="JA47" s="135"/>
      <c r="JB47" s="135"/>
      <c r="JC47" s="135"/>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c r="KJ47" s="135"/>
      <c r="KK47" s="135"/>
      <c r="KL47" s="135"/>
      <c r="KM47" s="135"/>
      <c r="KN47" s="135"/>
      <c r="KO47" s="135"/>
      <c r="KP47" s="135"/>
      <c r="KQ47" s="135"/>
      <c r="KR47" s="135"/>
      <c r="KS47" s="135"/>
      <c r="KT47" s="135"/>
      <c r="KU47" s="135"/>
      <c r="KV47" s="135"/>
      <c r="KW47" s="135"/>
      <c r="KX47" s="135"/>
      <c r="KY47" s="135"/>
      <c r="KZ47" s="135"/>
      <c r="LA47" s="135"/>
      <c r="LB47" s="135"/>
      <c r="LC47" s="135"/>
      <c r="LD47" s="135"/>
      <c r="LE47" s="135"/>
      <c r="LF47" s="135"/>
      <c r="LG47" s="135"/>
      <c r="LH47" s="135"/>
      <c r="LI47" s="135"/>
      <c r="LJ47" s="135"/>
      <c r="LK47" s="135"/>
      <c r="LL47" s="135"/>
      <c r="LM47" s="135"/>
      <c r="LN47" s="135"/>
      <c r="LO47" s="135"/>
      <c r="LP47" s="135"/>
      <c r="LQ47" s="135"/>
      <c r="LR47" s="135"/>
      <c r="LS47" s="135"/>
      <c r="LT47" s="135"/>
      <c r="LU47" s="135"/>
      <c r="LV47" s="135"/>
      <c r="LW47" s="135"/>
      <c r="LX47" s="135"/>
      <c r="LY47" s="135"/>
      <c r="LZ47" s="135"/>
      <c r="MA47" s="135"/>
      <c r="MB47" s="135"/>
      <c r="MC47" s="135"/>
      <c r="MD47" s="135"/>
      <c r="ME47" s="135"/>
      <c r="MF47" s="135"/>
      <c r="MG47" s="135"/>
      <c r="MH47" s="135"/>
      <c r="MI47" s="135"/>
      <c r="MJ47" s="135"/>
      <c r="MK47" s="135"/>
      <c r="ML47" s="135"/>
      <c r="MM47" s="135"/>
      <c r="MN47" s="135"/>
      <c r="MO47" s="135"/>
      <c r="MP47" s="135"/>
      <c r="MQ47" s="135"/>
      <c r="MR47" s="135"/>
      <c r="MS47" s="135"/>
      <c r="MT47" s="135"/>
      <c r="MU47" s="135"/>
      <c r="MV47" s="135"/>
      <c r="MW47" s="135"/>
      <c r="MX47" s="135"/>
      <c r="MY47" s="135"/>
      <c r="MZ47" s="135"/>
      <c r="NA47" s="135"/>
      <c r="NB47" s="135"/>
      <c r="NC47" s="135"/>
      <c r="ND47" s="135"/>
      <c r="NE47" s="135"/>
      <c r="NF47" s="135"/>
      <c r="NG47" s="135"/>
      <c r="NH47" s="135"/>
      <c r="NI47" s="136"/>
      <c r="NJ47" s="2"/>
      <c r="NK47" s="2"/>
      <c r="NL47" s="2"/>
      <c r="NM47" s="2"/>
      <c r="NN47" s="2"/>
      <c r="NO47" s="2"/>
      <c r="NP47" s="2"/>
      <c r="NQ47" s="2"/>
      <c r="NR47" s="134"/>
      <c r="NS47" s="135"/>
      <c r="NT47" s="135"/>
      <c r="NU47" s="135"/>
      <c r="NV47" s="135"/>
      <c r="NW47" s="135"/>
      <c r="NX47" s="135"/>
      <c r="NY47" s="135"/>
      <c r="NZ47" s="135"/>
      <c r="OA47" s="135"/>
      <c r="OB47" s="135"/>
      <c r="OC47" s="135"/>
      <c r="OD47" s="135"/>
      <c r="OE47" s="135"/>
      <c r="OF47" s="135"/>
      <c r="OG47" s="135"/>
      <c r="OH47" s="135"/>
      <c r="OI47" s="135"/>
      <c r="OJ47" s="135"/>
      <c r="OK47" s="135"/>
      <c r="OL47" s="135"/>
      <c r="OM47" s="135"/>
      <c r="ON47" s="135"/>
      <c r="OO47" s="135"/>
      <c r="OP47" s="135"/>
      <c r="OQ47" s="135"/>
      <c r="OR47" s="135"/>
      <c r="OS47" s="135"/>
      <c r="OT47" s="135"/>
      <c r="OU47" s="135"/>
      <c r="OV47" s="135"/>
      <c r="OW47" s="135"/>
      <c r="OX47" s="135"/>
      <c r="OY47" s="135"/>
      <c r="OZ47" s="135"/>
      <c r="PA47" s="135"/>
      <c r="PB47" s="135"/>
      <c r="PC47" s="135"/>
      <c r="PD47" s="135"/>
      <c r="PE47" s="135"/>
      <c r="PF47" s="135"/>
      <c r="PG47" s="135"/>
      <c r="PH47" s="135"/>
      <c r="PI47" s="135"/>
      <c r="PJ47" s="135"/>
      <c r="PK47" s="135"/>
      <c r="PL47" s="135"/>
      <c r="PM47" s="135"/>
      <c r="PN47" s="135"/>
      <c r="PO47" s="135"/>
      <c r="PP47" s="135"/>
      <c r="PQ47" s="135"/>
      <c r="PR47" s="135"/>
      <c r="PS47" s="135"/>
      <c r="PT47" s="135"/>
      <c r="PU47" s="135"/>
      <c r="PV47" s="135"/>
      <c r="PW47" s="135"/>
      <c r="PX47" s="135"/>
      <c r="PY47" s="135"/>
      <c r="PZ47" s="135"/>
      <c r="QA47" s="135"/>
      <c r="QB47" s="135"/>
      <c r="QC47" s="135"/>
      <c r="QD47" s="135"/>
      <c r="QE47" s="135"/>
      <c r="QF47" s="135"/>
      <c r="QG47" s="135"/>
      <c r="QH47" s="135"/>
      <c r="QI47" s="135"/>
      <c r="QJ47" s="135"/>
      <c r="QK47" s="135"/>
      <c r="QL47" s="135"/>
      <c r="QM47" s="135"/>
      <c r="QN47" s="135"/>
      <c r="QO47" s="135"/>
      <c r="QP47" s="135"/>
      <c r="QQ47" s="135"/>
      <c r="QR47" s="135"/>
      <c r="QS47" s="135"/>
      <c r="QT47" s="135"/>
      <c r="QU47" s="135"/>
      <c r="QV47" s="135"/>
      <c r="QW47" s="135"/>
      <c r="QX47" s="135"/>
      <c r="QY47" s="135"/>
      <c r="QZ47" s="135"/>
      <c r="RA47" s="135"/>
      <c r="RB47" s="135"/>
      <c r="RC47" s="135"/>
      <c r="RD47" s="135"/>
      <c r="RE47" s="135"/>
      <c r="RF47" s="135"/>
      <c r="RG47" s="135"/>
      <c r="RH47" s="135"/>
      <c r="RI47" s="135"/>
      <c r="RJ47" s="135"/>
      <c r="RK47" s="135"/>
      <c r="RL47" s="135"/>
      <c r="RM47" s="135"/>
      <c r="RN47" s="135"/>
      <c r="RO47" s="135"/>
      <c r="RP47" s="135"/>
      <c r="RQ47" s="135"/>
      <c r="RR47" s="135"/>
      <c r="RS47" s="135"/>
      <c r="RT47" s="135"/>
      <c r="RU47" s="135"/>
      <c r="RV47" s="135"/>
      <c r="RW47" s="135"/>
      <c r="RX47" s="135"/>
      <c r="RY47" s="135"/>
      <c r="RZ47" s="135"/>
      <c r="SA47" s="135"/>
      <c r="SB47" s="135"/>
      <c r="SC47" s="136"/>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2">
      <c r="A48" s="2"/>
      <c r="B48" s="6"/>
      <c r="C48" s="2"/>
      <c r="D48" s="2"/>
      <c r="E48" s="2"/>
      <c r="F48" s="2"/>
      <c r="G48" s="2"/>
      <c r="H48" s="2"/>
      <c r="I48" s="2"/>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6"/>
      <c r="DV48" s="2"/>
      <c r="DW48" s="2"/>
      <c r="DX48" s="2"/>
      <c r="DY48" s="2"/>
      <c r="DZ48" s="2"/>
      <c r="EA48" s="2"/>
      <c r="EB48" s="2"/>
      <c r="EC48" s="2"/>
      <c r="ED48" s="134"/>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6"/>
      <c r="IP48" s="2"/>
      <c r="IQ48" s="2"/>
      <c r="IR48" s="2"/>
      <c r="IS48" s="2"/>
      <c r="IT48" s="2"/>
      <c r="IU48" s="2"/>
      <c r="IV48" s="2"/>
      <c r="IW48" s="2"/>
      <c r="IX48" s="134"/>
      <c r="IY48" s="135"/>
      <c r="IZ48" s="135"/>
      <c r="JA48" s="135"/>
      <c r="JB48" s="135"/>
      <c r="JC48" s="135"/>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c r="KJ48" s="135"/>
      <c r="KK48" s="135"/>
      <c r="KL48" s="135"/>
      <c r="KM48" s="135"/>
      <c r="KN48" s="135"/>
      <c r="KO48" s="135"/>
      <c r="KP48" s="135"/>
      <c r="KQ48" s="135"/>
      <c r="KR48" s="135"/>
      <c r="KS48" s="135"/>
      <c r="KT48" s="135"/>
      <c r="KU48" s="135"/>
      <c r="KV48" s="135"/>
      <c r="KW48" s="135"/>
      <c r="KX48" s="135"/>
      <c r="KY48" s="135"/>
      <c r="KZ48" s="135"/>
      <c r="LA48" s="135"/>
      <c r="LB48" s="135"/>
      <c r="LC48" s="135"/>
      <c r="LD48" s="135"/>
      <c r="LE48" s="135"/>
      <c r="LF48" s="135"/>
      <c r="LG48" s="135"/>
      <c r="LH48" s="135"/>
      <c r="LI48" s="135"/>
      <c r="LJ48" s="135"/>
      <c r="LK48" s="135"/>
      <c r="LL48" s="135"/>
      <c r="LM48" s="135"/>
      <c r="LN48" s="135"/>
      <c r="LO48" s="135"/>
      <c r="LP48" s="135"/>
      <c r="LQ48" s="135"/>
      <c r="LR48" s="135"/>
      <c r="LS48" s="135"/>
      <c r="LT48" s="135"/>
      <c r="LU48" s="135"/>
      <c r="LV48" s="135"/>
      <c r="LW48" s="135"/>
      <c r="LX48" s="135"/>
      <c r="LY48" s="135"/>
      <c r="LZ48" s="135"/>
      <c r="MA48" s="135"/>
      <c r="MB48" s="135"/>
      <c r="MC48" s="135"/>
      <c r="MD48" s="135"/>
      <c r="ME48" s="135"/>
      <c r="MF48" s="135"/>
      <c r="MG48" s="135"/>
      <c r="MH48" s="135"/>
      <c r="MI48" s="135"/>
      <c r="MJ48" s="135"/>
      <c r="MK48" s="135"/>
      <c r="ML48" s="135"/>
      <c r="MM48" s="135"/>
      <c r="MN48" s="135"/>
      <c r="MO48" s="135"/>
      <c r="MP48" s="135"/>
      <c r="MQ48" s="135"/>
      <c r="MR48" s="135"/>
      <c r="MS48" s="135"/>
      <c r="MT48" s="135"/>
      <c r="MU48" s="135"/>
      <c r="MV48" s="135"/>
      <c r="MW48" s="135"/>
      <c r="MX48" s="135"/>
      <c r="MY48" s="135"/>
      <c r="MZ48" s="135"/>
      <c r="NA48" s="135"/>
      <c r="NB48" s="135"/>
      <c r="NC48" s="135"/>
      <c r="ND48" s="135"/>
      <c r="NE48" s="135"/>
      <c r="NF48" s="135"/>
      <c r="NG48" s="135"/>
      <c r="NH48" s="135"/>
      <c r="NI48" s="136"/>
      <c r="NJ48" s="2"/>
      <c r="NK48" s="2"/>
      <c r="NL48" s="2"/>
      <c r="NM48" s="2"/>
      <c r="NN48" s="2"/>
      <c r="NO48" s="2"/>
      <c r="NP48" s="2"/>
      <c r="NQ48" s="2"/>
      <c r="NR48" s="134"/>
      <c r="NS48" s="135"/>
      <c r="NT48" s="135"/>
      <c r="NU48" s="135"/>
      <c r="NV48" s="135"/>
      <c r="NW48" s="135"/>
      <c r="NX48" s="135"/>
      <c r="NY48" s="135"/>
      <c r="NZ48" s="135"/>
      <c r="OA48" s="135"/>
      <c r="OB48" s="135"/>
      <c r="OC48" s="135"/>
      <c r="OD48" s="135"/>
      <c r="OE48" s="135"/>
      <c r="OF48" s="135"/>
      <c r="OG48" s="135"/>
      <c r="OH48" s="135"/>
      <c r="OI48" s="135"/>
      <c r="OJ48" s="135"/>
      <c r="OK48" s="135"/>
      <c r="OL48" s="135"/>
      <c r="OM48" s="135"/>
      <c r="ON48" s="135"/>
      <c r="OO48" s="135"/>
      <c r="OP48" s="135"/>
      <c r="OQ48" s="135"/>
      <c r="OR48" s="135"/>
      <c r="OS48" s="135"/>
      <c r="OT48" s="135"/>
      <c r="OU48" s="135"/>
      <c r="OV48" s="135"/>
      <c r="OW48" s="135"/>
      <c r="OX48" s="135"/>
      <c r="OY48" s="135"/>
      <c r="OZ48" s="135"/>
      <c r="PA48" s="135"/>
      <c r="PB48" s="135"/>
      <c r="PC48" s="135"/>
      <c r="PD48" s="135"/>
      <c r="PE48" s="135"/>
      <c r="PF48" s="135"/>
      <c r="PG48" s="135"/>
      <c r="PH48" s="135"/>
      <c r="PI48" s="135"/>
      <c r="PJ48" s="135"/>
      <c r="PK48" s="135"/>
      <c r="PL48" s="135"/>
      <c r="PM48" s="135"/>
      <c r="PN48" s="135"/>
      <c r="PO48" s="135"/>
      <c r="PP48" s="135"/>
      <c r="PQ48" s="135"/>
      <c r="PR48" s="135"/>
      <c r="PS48" s="135"/>
      <c r="PT48" s="135"/>
      <c r="PU48" s="135"/>
      <c r="PV48" s="135"/>
      <c r="PW48" s="135"/>
      <c r="PX48" s="135"/>
      <c r="PY48" s="135"/>
      <c r="PZ48" s="135"/>
      <c r="QA48" s="135"/>
      <c r="QB48" s="135"/>
      <c r="QC48" s="135"/>
      <c r="QD48" s="135"/>
      <c r="QE48" s="135"/>
      <c r="QF48" s="135"/>
      <c r="QG48" s="135"/>
      <c r="QH48" s="135"/>
      <c r="QI48" s="135"/>
      <c r="QJ48" s="135"/>
      <c r="QK48" s="135"/>
      <c r="QL48" s="135"/>
      <c r="QM48" s="135"/>
      <c r="QN48" s="135"/>
      <c r="QO48" s="135"/>
      <c r="QP48" s="135"/>
      <c r="QQ48" s="135"/>
      <c r="QR48" s="135"/>
      <c r="QS48" s="135"/>
      <c r="QT48" s="135"/>
      <c r="QU48" s="135"/>
      <c r="QV48" s="135"/>
      <c r="QW48" s="135"/>
      <c r="QX48" s="135"/>
      <c r="QY48" s="135"/>
      <c r="QZ48" s="135"/>
      <c r="RA48" s="135"/>
      <c r="RB48" s="135"/>
      <c r="RC48" s="135"/>
      <c r="RD48" s="135"/>
      <c r="RE48" s="135"/>
      <c r="RF48" s="135"/>
      <c r="RG48" s="135"/>
      <c r="RH48" s="135"/>
      <c r="RI48" s="135"/>
      <c r="RJ48" s="135"/>
      <c r="RK48" s="135"/>
      <c r="RL48" s="135"/>
      <c r="RM48" s="135"/>
      <c r="RN48" s="135"/>
      <c r="RO48" s="135"/>
      <c r="RP48" s="135"/>
      <c r="RQ48" s="135"/>
      <c r="RR48" s="135"/>
      <c r="RS48" s="135"/>
      <c r="RT48" s="135"/>
      <c r="RU48" s="135"/>
      <c r="RV48" s="135"/>
      <c r="RW48" s="135"/>
      <c r="RX48" s="135"/>
      <c r="RY48" s="135"/>
      <c r="RZ48" s="135"/>
      <c r="SA48" s="135"/>
      <c r="SB48" s="135"/>
      <c r="SC48" s="136"/>
      <c r="SD48" s="2"/>
      <c r="SE48" s="2"/>
      <c r="SF48" s="2"/>
      <c r="SG48" s="2"/>
      <c r="SH48" s="2"/>
      <c r="SI48" s="2"/>
      <c r="SJ48" s="2"/>
      <c r="SK48" s="25"/>
      <c r="SL48" s="2"/>
      <c r="SM48" s="152" t="s">
        <v>103</v>
      </c>
      <c r="SN48" s="153"/>
      <c r="SO48" s="153"/>
      <c r="SP48" s="153"/>
      <c r="SQ48" s="153"/>
      <c r="SR48" s="153"/>
      <c r="SS48" s="153"/>
      <c r="ST48" s="153"/>
      <c r="SU48" s="153"/>
      <c r="SV48" s="153"/>
      <c r="SW48" s="153"/>
      <c r="SX48" s="153"/>
      <c r="SY48" s="153"/>
      <c r="SZ48" s="153"/>
      <c r="TA48" s="154"/>
    </row>
    <row r="49" spans="1:521" ht="13.5" customHeight="1" x14ac:dyDescent="0.2">
      <c r="A49" s="2"/>
      <c r="B49" s="6"/>
      <c r="C49" s="2"/>
      <c r="D49" s="2"/>
      <c r="E49" s="2"/>
      <c r="F49" s="2"/>
      <c r="G49" s="2"/>
      <c r="H49" s="2"/>
      <c r="I49" s="2"/>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6"/>
      <c r="DV49" s="2"/>
      <c r="DW49" s="2"/>
      <c r="DX49" s="2"/>
      <c r="DY49" s="2"/>
      <c r="DZ49" s="2"/>
      <c r="EA49" s="2"/>
      <c r="EB49" s="2"/>
      <c r="EC49" s="2"/>
      <c r="ED49" s="134"/>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6"/>
      <c r="IP49" s="2"/>
      <c r="IQ49" s="2"/>
      <c r="IR49" s="2"/>
      <c r="IS49" s="2"/>
      <c r="IT49" s="2"/>
      <c r="IU49" s="2"/>
      <c r="IV49" s="2"/>
      <c r="IW49" s="2"/>
      <c r="IX49" s="134"/>
      <c r="IY49" s="135"/>
      <c r="IZ49" s="135"/>
      <c r="JA49" s="135"/>
      <c r="JB49" s="135"/>
      <c r="JC49" s="135"/>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c r="KJ49" s="135"/>
      <c r="KK49" s="135"/>
      <c r="KL49" s="135"/>
      <c r="KM49" s="135"/>
      <c r="KN49" s="135"/>
      <c r="KO49" s="135"/>
      <c r="KP49" s="135"/>
      <c r="KQ49" s="135"/>
      <c r="KR49" s="135"/>
      <c r="KS49" s="135"/>
      <c r="KT49" s="135"/>
      <c r="KU49" s="135"/>
      <c r="KV49" s="135"/>
      <c r="KW49" s="135"/>
      <c r="KX49" s="135"/>
      <c r="KY49" s="135"/>
      <c r="KZ49" s="135"/>
      <c r="LA49" s="135"/>
      <c r="LB49" s="135"/>
      <c r="LC49" s="135"/>
      <c r="LD49" s="135"/>
      <c r="LE49" s="135"/>
      <c r="LF49" s="135"/>
      <c r="LG49" s="135"/>
      <c r="LH49" s="135"/>
      <c r="LI49" s="135"/>
      <c r="LJ49" s="135"/>
      <c r="LK49" s="135"/>
      <c r="LL49" s="135"/>
      <c r="LM49" s="135"/>
      <c r="LN49" s="135"/>
      <c r="LO49" s="135"/>
      <c r="LP49" s="135"/>
      <c r="LQ49" s="135"/>
      <c r="LR49" s="135"/>
      <c r="LS49" s="135"/>
      <c r="LT49" s="135"/>
      <c r="LU49" s="135"/>
      <c r="LV49" s="135"/>
      <c r="LW49" s="135"/>
      <c r="LX49" s="135"/>
      <c r="LY49" s="135"/>
      <c r="LZ49" s="135"/>
      <c r="MA49" s="135"/>
      <c r="MB49" s="135"/>
      <c r="MC49" s="135"/>
      <c r="MD49" s="135"/>
      <c r="ME49" s="135"/>
      <c r="MF49" s="135"/>
      <c r="MG49" s="135"/>
      <c r="MH49" s="135"/>
      <c r="MI49" s="135"/>
      <c r="MJ49" s="135"/>
      <c r="MK49" s="135"/>
      <c r="ML49" s="135"/>
      <c r="MM49" s="135"/>
      <c r="MN49" s="135"/>
      <c r="MO49" s="135"/>
      <c r="MP49" s="135"/>
      <c r="MQ49" s="135"/>
      <c r="MR49" s="135"/>
      <c r="MS49" s="135"/>
      <c r="MT49" s="135"/>
      <c r="MU49" s="135"/>
      <c r="MV49" s="135"/>
      <c r="MW49" s="135"/>
      <c r="MX49" s="135"/>
      <c r="MY49" s="135"/>
      <c r="MZ49" s="135"/>
      <c r="NA49" s="135"/>
      <c r="NB49" s="135"/>
      <c r="NC49" s="135"/>
      <c r="ND49" s="135"/>
      <c r="NE49" s="135"/>
      <c r="NF49" s="135"/>
      <c r="NG49" s="135"/>
      <c r="NH49" s="135"/>
      <c r="NI49" s="136"/>
      <c r="NJ49" s="2"/>
      <c r="NK49" s="2"/>
      <c r="NL49" s="2"/>
      <c r="NM49" s="2"/>
      <c r="NN49" s="2"/>
      <c r="NO49" s="2"/>
      <c r="NP49" s="2"/>
      <c r="NQ49" s="2"/>
      <c r="NR49" s="134"/>
      <c r="NS49" s="135"/>
      <c r="NT49" s="135"/>
      <c r="NU49" s="135"/>
      <c r="NV49" s="135"/>
      <c r="NW49" s="135"/>
      <c r="NX49" s="135"/>
      <c r="NY49" s="135"/>
      <c r="NZ49" s="135"/>
      <c r="OA49" s="135"/>
      <c r="OB49" s="135"/>
      <c r="OC49" s="135"/>
      <c r="OD49" s="135"/>
      <c r="OE49" s="135"/>
      <c r="OF49" s="135"/>
      <c r="OG49" s="135"/>
      <c r="OH49" s="135"/>
      <c r="OI49" s="135"/>
      <c r="OJ49" s="135"/>
      <c r="OK49" s="135"/>
      <c r="OL49" s="135"/>
      <c r="OM49" s="135"/>
      <c r="ON49" s="135"/>
      <c r="OO49" s="135"/>
      <c r="OP49" s="135"/>
      <c r="OQ49" s="135"/>
      <c r="OR49" s="135"/>
      <c r="OS49" s="135"/>
      <c r="OT49" s="135"/>
      <c r="OU49" s="135"/>
      <c r="OV49" s="135"/>
      <c r="OW49" s="135"/>
      <c r="OX49" s="135"/>
      <c r="OY49" s="135"/>
      <c r="OZ49" s="135"/>
      <c r="PA49" s="135"/>
      <c r="PB49" s="135"/>
      <c r="PC49" s="135"/>
      <c r="PD49" s="135"/>
      <c r="PE49" s="135"/>
      <c r="PF49" s="135"/>
      <c r="PG49" s="135"/>
      <c r="PH49" s="135"/>
      <c r="PI49" s="135"/>
      <c r="PJ49" s="135"/>
      <c r="PK49" s="135"/>
      <c r="PL49" s="135"/>
      <c r="PM49" s="135"/>
      <c r="PN49" s="135"/>
      <c r="PO49" s="135"/>
      <c r="PP49" s="135"/>
      <c r="PQ49" s="135"/>
      <c r="PR49" s="135"/>
      <c r="PS49" s="135"/>
      <c r="PT49" s="135"/>
      <c r="PU49" s="135"/>
      <c r="PV49" s="135"/>
      <c r="PW49" s="135"/>
      <c r="PX49" s="135"/>
      <c r="PY49" s="135"/>
      <c r="PZ49" s="135"/>
      <c r="QA49" s="135"/>
      <c r="QB49" s="135"/>
      <c r="QC49" s="135"/>
      <c r="QD49" s="135"/>
      <c r="QE49" s="135"/>
      <c r="QF49" s="135"/>
      <c r="QG49" s="135"/>
      <c r="QH49" s="135"/>
      <c r="QI49" s="135"/>
      <c r="QJ49" s="135"/>
      <c r="QK49" s="135"/>
      <c r="QL49" s="135"/>
      <c r="QM49" s="135"/>
      <c r="QN49" s="135"/>
      <c r="QO49" s="135"/>
      <c r="QP49" s="135"/>
      <c r="QQ49" s="135"/>
      <c r="QR49" s="135"/>
      <c r="QS49" s="135"/>
      <c r="QT49" s="135"/>
      <c r="QU49" s="135"/>
      <c r="QV49" s="135"/>
      <c r="QW49" s="135"/>
      <c r="QX49" s="135"/>
      <c r="QY49" s="135"/>
      <c r="QZ49" s="135"/>
      <c r="RA49" s="135"/>
      <c r="RB49" s="135"/>
      <c r="RC49" s="135"/>
      <c r="RD49" s="135"/>
      <c r="RE49" s="135"/>
      <c r="RF49" s="135"/>
      <c r="RG49" s="135"/>
      <c r="RH49" s="135"/>
      <c r="RI49" s="135"/>
      <c r="RJ49" s="135"/>
      <c r="RK49" s="135"/>
      <c r="RL49" s="135"/>
      <c r="RM49" s="135"/>
      <c r="RN49" s="135"/>
      <c r="RO49" s="135"/>
      <c r="RP49" s="135"/>
      <c r="RQ49" s="135"/>
      <c r="RR49" s="135"/>
      <c r="RS49" s="135"/>
      <c r="RT49" s="135"/>
      <c r="RU49" s="135"/>
      <c r="RV49" s="135"/>
      <c r="RW49" s="135"/>
      <c r="RX49" s="135"/>
      <c r="RY49" s="135"/>
      <c r="RZ49" s="135"/>
      <c r="SA49" s="135"/>
      <c r="SB49" s="135"/>
      <c r="SC49" s="136"/>
      <c r="SD49" s="2"/>
      <c r="SE49" s="2"/>
      <c r="SF49" s="2"/>
      <c r="SG49" s="2"/>
      <c r="SH49" s="2"/>
      <c r="SI49" s="2"/>
      <c r="SJ49" s="2"/>
      <c r="SK49" s="25"/>
      <c r="SL49" s="2"/>
      <c r="SM49" s="152"/>
      <c r="SN49" s="153"/>
      <c r="SO49" s="153"/>
      <c r="SP49" s="153"/>
      <c r="SQ49" s="153"/>
      <c r="SR49" s="153"/>
      <c r="SS49" s="153"/>
      <c r="ST49" s="153"/>
      <c r="SU49" s="153"/>
      <c r="SV49" s="153"/>
      <c r="SW49" s="153"/>
      <c r="SX49" s="153"/>
      <c r="SY49" s="153"/>
      <c r="SZ49" s="153"/>
      <c r="TA49" s="154"/>
    </row>
    <row r="50" spans="1:521" ht="13.5" customHeight="1" x14ac:dyDescent="0.2">
      <c r="A50" s="2"/>
      <c r="B50" s="6"/>
      <c r="C50" s="2"/>
      <c r="D50" s="2"/>
      <c r="E50" s="2"/>
      <c r="F50" s="2"/>
      <c r="G50" s="2"/>
      <c r="H50" s="2"/>
      <c r="I50" s="2"/>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6"/>
      <c r="DV50" s="2"/>
      <c r="DW50" s="2"/>
      <c r="DX50" s="2"/>
      <c r="DY50" s="2"/>
      <c r="DZ50" s="2"/>
      <c r="EA50" s="2"/>
      <c r="EB50" s="2"/>
      <c r="EC50" s="2"/>
      <c r="ED50" s="134"/>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6"/>
      <c r="IP50" s="2"/>
      <c r="IQ50" s="2"/>
      <c r="IR50" s="2"/>
      <c r="IS50" s="2"/>
      <c r="IT50" s="2"/>
      <c r="IU50" s="2"/>
      <c r="IV50" s="2"/>
      <c r="IW50" s="2"/>
      <c r="IX50" s="134"/>
      <c r="IY50" s="135"/>
      <c r="IZ50" s="135"/>
      <c r="JA50" s="135"/>
      <c r="JB50" s="135"/>
      <c r="JC50" s="135"/>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c r="KJ50" s="135"/>
      <c r="KK50" s="135"/>
      <c r="KL50" s="135"/>
      <c r="KM50" s="135"/>
      <c r="KN50" s="135"/>
      <c r="KO50" s="135"/>
      <c r="KP50" s="135"/>
      <c r="KQ50" s="135"/>
      <c r="KR50" s="135"/>
      <c r="KS50" s="135"/>
      <c r="KT50" s="135"/>
      <c r="KU50" s="135"/>
      <c r="KV50" s="135"/>
      <c r="KW50" s="135"/>
      <c r="KX50" s="135"/>
      <c r="KY50" s="135"/>
      <c r="KZ50" s="135"/>
      <c r="LA50" s="135"/>
      <c r="LB50" s="135"/>
      <c r="LC50" s="135"/>
      <c r="LD50" s="135"/>
      <c r="LE50" s="135"/>
      <c r="LF50" s="135"/>
      <c r="LG50" s="135"/>
      <c r="LH50" s="135"/>
      <c r="LI50" s="135"/>
      <c r="LJ50" s="135"/>
      <c r="LK50" s="135"/>
      <c r="LL50" s="135"/>
      <c r="LM50" s="135"/>
      <c r="LN50" s="135"/>
      <c r="LO50" s="135"/>
      <c r="LP50" s="135"/>
      <c r="LQ50" s="135"/>
      <c r="LR50" s="135"/>
      <c r="LS50" s="135"/>
      <c r="LT50" s="135"/>
      <c r="LU50" s="135"/>
      <c r="LV50" s="135"/>
      <c r="LW50" s="135"/>
      <c r="LX50" s="135"/>
      <c r="LY50" s="135"/>
      <c r="LZ50" s="135"/>
      <c r="MA50" s="135"/>
      <c r="MB50" s="135"/>
      <c r="MC50" s="135"/>
      <c r="MD50" s="135"/>
      <c r="ME50" s="135"/>
      <c r="MF50" s="135"/>
      <c r="MG50" s="135"/>
      <c r="MH50" s="135"/>
      <c r="MI50" s="135"/>
      <c r="MJ50" s="135"/>
      <c r="MK50" s="135"/>
      <c r="ML50" s="135"/>
      <c r="MM50" s="135"/>
      <c r="MN50" s="135"/>
      <c r="MO50" s="135"/>
      <c r="MP50" s="135"/>
      <c r="MQ50" s="135"/>
      <c r="MR50" s="135"/>
      <c r="MS50" s="135"/>
      <c r="MT50" s="135"/>
      <c r="MU50" s="135"/>
      <c r="MV50" s="135"/>
      <c r="MW50" s="135"/>
      <c r="MX50" s="135"/>
      <c r="MY50" s="135"/>
      <c r="MZ50" s="135"/>
      <c r="NA50" s="135"/>
      <c r="NB50" s="135"/>
      <c r="NC50" s="135"/>
      <c r="ND50" s="135"/>
      <c r="NE50" s="135"/>
      <c r="NF50" s="135"/>
      <c r="NG50" s="135"/>
      <c r="NH50" s="135"/>
      <c r="NI50" s="136"/>
      <c r="NJ50" s="2"/>
      <c r="NK50" s="2"/>
      <c r="NL50" s="2"/>
      <c r="NM50" s="2"/>
      <c r="NN50" s="2"/>
      <c r="NO50" s="2"/>
      <c r="NP50" s="2"/>
      <c r="NQ50" s="2"/>
      <c r="NR50" s="134"/>
      <c r="NS50" s="135"/>
      <c r="NT50" s="135"/>
      <c r="NU50" s="135"/>
      <c r="NV50" s="135"/>
      <c r="NW50" s="135"/>
      <c r="NX50" s="135"/>
      <c r="NY50" s="135"/>
      <c r="NZ50" s="135"/>
      <c r="OA50" s="135"/>
      <c r="OB50" s="135"/>
      <c r="OC50" s="135"/>
      <c r="OD50" s="135"/>
      <c r="OE50" s="135"/>
      <c r="OF50" s="135"/>
      <c r="OG50" s="135"/>
      <c r="OH50" s="135"/>
      <c r="OI50" s="135"/>
      <c r="OJ50" s="135"/>
      <c r="OK50" s="135"/>
      <c r="OL50" s="135"/>
      <c r="OM50" s="135"/>
      <c r="ON50" s="135"/>
      <c r="OO50" s="135"/>
      <c r="OP50" s="135"/>
      <c r="OQ50" s="135"/>
      <c r="OR50" s="135"/>
      <c r="OS50" s="135"/>
      <c r="OT50" s="135"/>
      <c r="OU50" s="135"/>
      <c r="OV50" s="135"/>
      <c r="OW50" s="135"/>
      <c r="OX50" s="135"/>
      <c r="OY50" s="135"/>
      <c r="OZ50" s="135"/>
      <c r="PA50" s="135"/>
      <c r="PB50" s="135"/>
      <c r="PC50" s="135"/>
      <c r="PD50" s="135"/>
      <c r="PE50" s="135"/>
      <c r="PF50" s="135"/>
      <c r="PG50" s="135"/>
      <c r="PH50" s="135"/>
      <c r="PI50" s="135"/>
      <c r="PJ50" s="135"/>
      <c r="PK50" s="135"/>
      <c r="PL50" s="135"/>
      <c r="PM50" s="135"/>
      <c r="PN50" s="135"/>
      <c r="PO50" s="135"/>
      <c r="PP50" s="135"/>
      <c r="PQ50" s="135"/>
      <c r="PR50" s="135"/>
      <c r="PS50" s="135"/>
      <c r="PT50" s="135"/>
      <c r="PU50" s="135"/>
      <c r="PV50" s="135"/>
      <c r="PW50" s="135"/>
      <c r="PX50" s="135"/>
      <c r="PY50" s="135"/>
      <c r="PZ50" s="135"/>
      <c r="QA50" s="135"/>
      <c r="QB50" s="135"/>
      <c r="QC50" s="135"/>
      <c r="QD50" s="135"/>
      <c r="QE50" s="135"/>
      <c r="QF50" s="135"/>
      <c r="QG50" s="135"/>
      <c r="QH50" s="135"/>
      <c r="QI50" s="135"/>
      <c r="QJ50" s="135"/>
      <c r="QK50" s="135"/>
      <c r="QL50" s="135"/>
      <c r="QM50" s="135"/>
      <c r="QN50" s="135"/>
      <c r="QO50" s="135"/>
      <c r="QP50" s="135"/>
      <c r="QQ50" s="135"/>
      <c r="QR50" s="135"/>
      <c r="QS50" s="135"/>
      <c r="QT50" s="135"/>
      <c r="QU50" s="135"/>
      <c r="QV50" s="135"/>
      <c r="QW50" s="135"/>
      <c r="QX50" s="135"/>
      <c r="QY50" s="135"/>
      <c r="QZ50" s="135"/>
      <c r="RA50" s="135"/>
      <c r="RB50" s="135"/>
      <c r="RC50" s="135"/>
      <c r="RD50" s="135"/>
      <c r="RE50" s="135"/>
      <c r="RF50" s="135"/>
      <c r="RG50" s="135"/>
      <c r="RH50" s="135"/>
      <c r="RI50" s="135"/>
      <c r="RJ50" s="135"/>
      <c r="RK50" s="135"/>
      <c r="RL50" s="135"/>
      <c r="RM50" s="135"/>
      <c r="RN50" s="135"/>
      <c r="RO50" s="135"/>
      <c r="RP50" s="135"/>
      <c r="RQ50" s="135"/>
      <c r="RR50" s="135"/>
      <c r="RS50" s="135"/>
      <c r="RT50" s="135"/>
      <c r="RU50" s="135"/>
      <c r="RV50" s="135"/>
      <c r="RW50" s="135"/>
      <c r="RX50" s="135"/>
      <c r="RY50" s="135"/>
      <c r="RZ50" s="135"/>
      <c r="SA50" s="135"/>
      <c r="SB50" s="135"/>
      <c r="SC50" s="136"/>
      <c r="SD50" s="2"/>
      <c r="SE50" s="2"/>
      <c r="SF50" s="2"/>
      <c r="SG50" s="2"/>
      <c r="SH50" s="2"/>
      <c r="SI50" s="2"/>
      <c r="SJ50" s="2"/>
      <c r="SK50" s="25"/>
      <c r="SL50" s="2"/>
      <c r="SM50" s="152"/>
      <c r="SN50" s="153"/>
      <c r="SO50" s="153"/>
      <c r="SP50" s="153"/>
      <c r="SQ50" s="153"/>
      <c r="SR50" s="153"/>
      <c r="SS50" s="153"/>
      <c r="ST50" s="153"/>
      <c r="SU50" s="153"/>
      <c r="SV50" s="153"/>
      <c r="SW50" s="153"/>
      <c r="SX50" s="153"/>
      <c r="SY50" s="153"/>
      <c r="SZ50" s="153"/>
      <c r="TA50" s="154"/>
    </row>
    <row r="51" spans="1:521" ht="13.5" customHeight="1" x14ac:dyDescent="0.2">
      <c r="A51" s="2"/>
      <c r="B51" s="6"/>
      <c r="C51" s="2"/>
      <c r="D51" s="2"/>
      <c r="E51" s="2"/>
      <c r="F51" s="2"/>
      <c r="G51" s="2"/>
      <c r="H51" s="2"/>
      <c r="I51" s="2"/>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6"/>
      <c r="DV51" s="2"/>
      <c r="DW51" s="2"/>
      <c r="DX51" s="2"/>
      <c r="DY51" s="2"/>
      <c r="DZ51" s="2"/>
      <c r="EA51" s="2"/>
      <c r="EB51" s="2"/>
      <c r="EC51" s="2"/>
      <c r="ED51" s="134"/>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6"/>
      <c r="IP51" s="2"/>
      <c r="IQ51" s="2"/>
      <c r="IR51" s="2"/>
      <c r="IS51" s="2"/>
      <c r="IT51" s="2"/>
      <c r="IU51" s="2"/>
      <c r="IV51" s="2"/>
      <c r="IW51" s="2"/>
      <c r="IX51" s="134"/>
      <c r="IY51" s="135"/>
      <c r="IZ51" s="135"/>
      <c r="JA51" s="135"/>
      <c r="JB51" s="135"/>
      <c r="JC51" s="135"/>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c r="KJ51" s="135"/>
      <c r="KK51" s="135"/>
      <c r="KL51" s="135"/>
      <c r="KM51" s="135"/>
      <c r="KN51" s="135"/>
      <c r="KO51" s="135"/>
      <c r="KP51" s="135"/>
      <c r="KQ51" s="135"/>
      <c r="KR51" s="135"/>
      <c r="KS51" s="135"/>
      <c r="KT51" s="135"/>
      <c r="KU51" s="135"/>
      <c r="KV51" s="135"/>
      <c r="KW51" s="135"/>
      <c r="KX51" s="135"/>
      <c r="KY51" s="135"/>
      <c r="KZ51" s="135"/>
      <c r="LA51" s="135"/>
      <c r="LB51" s="135"/>
      <c r="LC51" s="135"/>
      <c r="LD51" s="135"/>
      <c r="LE51" s="135"/>
      <c r="LF51" s="135"/>
      <c r="LG51" s="135"/>
      <c r="LH51" s="135"/>
      <c r="LI51" s="135"/>
      <c r="LJ51" s="135"/>
      <c r="LK51" s="135"/>
      <c r="LL51" s="135"/>
      <c r="LM51" s="135"/>
      <c r="LN51" s="135"/>
      <c r="LO51" s="135"/>
      <c r="LP51" s="135"/>
      <c r="LQ51" s="135"/>
      <c r="LR51" s="135"/>
      <c r="LS51" s="135"/>
      <c r="LT51" s="135"/>
      <c r="LU51" s="135"/>
      <c r="LV51" s="135"/>
      <c r="LW51" s="135"/>
      <c r="LX51" s="135"/>
      <c r="LY51" s="135"/>
      <c r="LZ51" s="135"/>
      <c r="MA51" s="135"/>
      <c r="MB51" s="135"/>
      <c r="MC51" s="135"/>
      <c r="MD51" s="135"/>
      <c r="ME51" s="135"/>
      <c r="MF51" s="135"/>
      <c r="MG51" s="135"/>
      <c r="MH51" s="135"/>
      <c r="MI51" s="135"/>
      <c r="MJ51" s="135"/>
      <c r="MK51" s="135"/>
      <c r="ML51" s="135"/>
      <c r="MM51" s="135"/>
      <c r="MN51" s="135"/>
      <c r="MO51" s="135"/>
      <c r="MP51" s="135"/>
      <c r="MQ51" s="135"/>
      <c r="MR51" s="135"/>
      <c r="MS51" s="135"/>
      <c r="MT51" s="135"/>
      <c r="MU51" s="135"/>
      <c r="MV51" s="135"/>
      <c r="MW51" s="135"/>
      <c r="MX51" s="135"/>
      <c r="MY51" s="135"/>
      <c r="MZ51" s="135"/>
      <c r="NA51" s="135"/>
      <c r="NB51" s="135"/>
      <c r="NC51" s="135"/>
      <c r="ND51" s="135"/>
      <c r="NE51" s="135"/>
      <c r="NF51" s="135"/>
      <c r="NG51" s="135"/>
      <c r="NH51" s="135"/>
      <c r="NI51" s="136"/>
      <c r="NJ51" s="2"/>
      <c r="NK51" s="2"/>
      <c r="NL51" s="2"/>
      <c r="NM51" s="2"/>
      <c r="NN51" s="2"/>
      <c r="NO51" s="2"/>
      <c r="NP51" s="2"/>
      <c r="NQ51" s="2"/>
      <c r="NR51" s="134"/>
      <c r="NS51" s="135"/>
      <c r="NT51" s="135"/>
      <c r="NU51" s="135"/>
      <c r="NV51" s="135"/>
      <c r="NW51" s="135"/>
      <c r="NX51" s="135"/>
      <c r="NY51" s="135"/>
      <c r="NZ51" s="135"/>
      <c r="OA51" s="135"/>
      <c r="OB51" s="135"/>
      <c r="OC51" s="135"/>
      <c r="OD51" s="135"/>
      <c r="OE51" s="135"/>
      <c r="OF51" s="135"/>
      <c r="OG51" s="135"/>
      <c r="OH51" s="135"/>
      <c r="OI51" s="135"/>
      <c r="OJ51" s="135"/>
      <c r="OK51" s="135"/>
      <c r="OL51" s="135"/>
      <c r="OM51" s="135"/>
      <c r="ON51" s="135"/>
      <c r="OO51" s="135"/>
      <c r="OP51" s="135"/>
      <c r="OQ51" s="135"/>
      <c r="OR51" s="135"/>
      <c r="OS51" s="135"/>
      <c r="OT51" s="135"/>
      <c r="OU51" s="135"/>
      <c r="OV51" s="135"/>
      <c r="OW51" s="135"/>
      <c r="OX51" s="135"/>
      <c r="OY51" s="135"/>
      <c r="OZ51" s="135"/>
      <c r="PA51" s="135"/>
      <c r="PB51" s="135"/>
      <c r="PC51" s="135"/>
      <c r="PD51" s="135"/>
      <c r="PE51" s="135"/>
      <c r="PF51" s="135"/>
      <c r="PG51" s="135"/>
      <c r="PH51" s="135"/>
      <c r="PI51" s="135"/>
      <c r="PJ51" s="135"/>
      <c r="PK51" s="135"/>
      <c r="PL51" s="135"/>
      <c r="PM51" s="135"/>
      <c r="PN51" s="135"/>
      <c r="PO51" s="135"/>
      <c r="PP51" s="135"/>
      <c r="PQ51" s="135"/>
      <c r="PR51" s="135"/>
      <c r="PS51" s="135"/>
      <c r="PT51" s="135"/>
      <c r="PU51" s="135"/>
      <c r="PV51" s="135"/>
      <c r="PW51" s="135"/>
      <c r="PX51" s="135"/>
      <c r="PY51" s="135"/>
      <c r="PZ51" s="135"/>
      <c r="QA51" s="135"/>
      <c r="QB51" s="135"/>
      <c r="QC51" s="135"/>
      <c r="QD51" s="135"/>
      <c r="QE51" s="135"/>
      <c r="QF51" s="135"/>
      <c r="QG51" s="135"/>
      <c r="QH51" s="135"/>
      <c r="QI51" s="135"/>
      <c r="QJ51" s="135"/>
      <c r="QK51" s="135"/>
      <c r="QL51" s="135"/>
      <c r="QM51" s="135"/>
      <c r="QN51" s="135"/>
      <c r="QO51" s="135"/>
      <c r="QP51" s="135"/>
      <c r="QQ51" s="135"/>
      <c r="QR51" s="135"/>
      <c r="QS51" s="135"/>
      <c r="QT51" s="135"/>
      <c r="QU51" s="135"/>
      <c r="QV51" s="135"/>
      <c r="QW51" s="135"/>
      <c r="QX51" s="135"/>
      <c r="QY51" s="135"/>
      <c r="QZ51" s="135"/>
      <c r="RA51" s="135"/>
      <c r="RB51" s="135"/>
      <c r="RC51" s="135"/>
      <c r="RD51" s="135"/>
      <c r="RE51" s="135"/>
      <c r="RF51" s="135"/>
      <c r="RG51" s="135"/>
      <c r="RH51" s="135"/>
      <c r="RI51" s="135"/>
      <c r="RJ51" s="135"/>
      <c r="RK51" s="135"/>
      <c r="RL51" s="135"/>
      <c r="RM51" s="135"/>
      <c r="RN51" s="135"/>
      <c r="RO51" s="135"/>
      <c r="RP51" s="135"/>
      <c r="RQ51" s="135"/>
      <c r="RR51" s="135"/>
      <c r="RS51" s="135"/>
      <c r="RT51" s="135"/>
      <c r="RU51" s="135"/>
      <c r="RV51" s="135"/>
      <c r="RW51" s="135"/>
      <c r="RX51" s="135"/>
      <c r="RY51" s="135"/>
      <c r="RZ51" s="135"/>
      <c r="SA51" s="135"/>
      <c r="SB51" s="135"/>
      <c r="SC51" s="136"/>
      <c r="SD51" s="2"/>
      <c r="SE51" s="2"/>
      <c r="SF51" s="2"/>
      <c r="SG51" s="2"/>
      <c r="SH51" s="2"/>
      <c r="SI51" s="2"/>
      <c r="SJ51" s="2"/>
      <c r="SK51" s="25"/>
      <c r="SL51" s="2"/>
      <c r="SM51" s="152"/>
      <c r="SN51" s="153"/>
      <c r="SO51" s="153"/>
      <c r="SP51" s="153"/>
      <c r="SQ51" s="153"/>
      <c r="SR51" s="153"/>
      <c r="SS51" s="153"/>
      <c r="ST51" s="153"/>
      <c r="SU51" s="153"/>
      <c r="SV51" s="153"/>
      <c r="SW51" s="153"/>
      <c r="SX51" s="153"/>
      <c r="SY51" s="153"/>
      <c r="SZ51" s="153"/>
      <c r="TA51" s="154"/>
    </row>
    <row r="52" spans="1:521" ht="13.5" customHeight="1" x14ac:dyDescent="0.2">
      <c r="A52" s="2"/>
      <c r="B52" s="6"/>
      <c r="C52" s="2"/>
      <c r="D52" s="2"/>
      <c r="E52" s="2"/>
      <c r="F52" s="2"/>
      <c r="G52" s="2"/>
      <c r="H52" s="2"/>
      <c r="I52" s="2"/>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9"/>
      <c r="DV52" s="2"/>
      <c r="DW52" s="2"/>
      <c r="DX52" s="2"/>
      <c r="DY52" s="2"/>
      <c r="DZ52" s="2"/>
      <c r="EA52" s="2"/>
      <c r="EB52" s="2"/>
      <c r="EC52" s="2"/>
      <c r="ED52" s="137"/>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9"/>
      <c r="IP52" s="2"/>
      <c r="IQ52" s="2"/>
      <c r="IR52" s="2"/>
      <c r="IS52" s="2"/>
      <c r="IT52" s="2"/>
      <c r="IU52" s="2"/>
      <c r="IV52" s="2"/>
      <c r="IW52" s="2"/>
      <c r="IX52" s="137"/>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9"/>
      <c r="NJ52" s="2"/>
      <c r="NK52" s="2"/>
      <c r="NL52" s="2"/>
      <c r="NM52" s="2"/>
      <c r="NN52" s="2"/>
      <c r="NO52" s="2"/>
      <c r="NP52" s="2"/>
      <c r="NQ52" s="2"/>
      <c r="NR52" s="137"/>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9"/>
      <c r="SD52" s="2"/>
      <c r="SE52" s="2"/>
      <c r="SF52" s="2"/>
      <c r="SG52" s="2"/>
      <c r="SH52" s="2"/>
      <c r="SI52" s="2"/>
      <c r="SJ52" s="2"/>
      <c r="SK52" s="25"/>
      <c r="SL52" s="2"/>
      <c r="SM52" s="152"/>
      <c r="SN52" s="153"/>
      <c r="SO52" s="153"/>
      <c r="SP52" s="153"/>
      <c r="SQ52" s="153"/>
      <c r="SR52" s="153"/>
      <c r="SS52" s="153"/>
      <c r="ST52" s="153"/>
      <c r="SU52" s="153"/>
      <c r="SV52" s="153"/>
      <c r="SW52" s="153"/>
      <c r="SX52" s="153"/>
      <c r="SY52" s="153"/>
      <c r="SZ52" s="153"/>
      <c r="TA52" s="154"/>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52"/>
      <c r="SN53" s="153"/>
      <c r="SO53" s="153"/>
      <c r="SP53" s="153"/>
      <c r="SQ53" s="153"/>
      <c r="SR53" s="153"/>
      <c r="SS53" s="153"/>
      <c r="ST53" s="153"/>
      <c r="SU53" s="153"/>
      <c r="SV53" s="153"/>
      <c r="SW53" s="153"/>
      <c r="SX53" s="153"/>
      <c r="SY53" s="153"/>
      <c r="SZ53" s="153"/>
      <c r="TA53" s="154"/>
    </row>
    <row r="54" spans="1:521" ht="13.5" customHeight="1" x14ac:dyDescent="0.2">
      <c r="A54" s="2"/>
      <c r="B54" s="6"/>
      <c r="C54" s="2"/>
      <c r="D54" s="2"/>
      <c r="E54" s="2"/>
      <c r="F54" s="2"/>
      <c r="G54" s="2"/>
      <c r="H54" s="2"/>
      <c r="I54" s="2"/>
      <c r="J54" s="12"/>
      <c r="K54" s="2"/>
      <c r="L54" s="83"/>
      <c r="M54" s="83"/>
      <c r="N54" s="83"/>
      <c r="O54" s="83"/>
      <c r="P54" s="83"/>
      <c r="Q54" s="83"/>
      <c r="R54" s="83"/>
      <c r="S54" s="83"/>
      <c r="T54" s="83"/>
      <c r="U54" s="83"/>
      <c r="V54" s="83"/>
      <c r="W54" s="84"/>
      <c r="X54" s="85" t="str">
        <f>データ!$B$10</f>
        <v>H29</v>
      </c>
      <c r="Y54" s="86"/>
      <c r="Z54" s="86"/>
      <c r="AA54" s="86"/>
      <c r="AB54" s="86"/>
      <c r="AC54" s="86"/>
      <c r="AD54" s="86"/>
      <c r="AE54" s="86"/>
      <c r="AF54" s="86"/>
      <c r="AG54" s="86"/>
      <c r="AH54" s="86"/>
      <c r="AI54" s="86"/>
      <c r="AJ54" s="86"/>
      <c r="AK54" s="86"/>
      <c r="AL54" s="86"/>
      <c r="AM54" s="86"/>
      <c r="AN54" s="86"/>
      <c r="AO54" s="86"/>
      <c r="AP54" s="86"/>
      <c r="AQ54" s="87"/>
      <c r="AR54" s="85" t="str">
        <f>データ!$C$10</f>
        <v>H30</v>
      </c>
      <c r="AS54" s="86"/>
      <c r="AT54" s="86"/>
      <c r="AU54" s="86"/>
      <c r="AV54" s="86"/>
      <c r="AW54" s="86"/>
      <c r="AX54" s="86"/>
      <c r="AY54" s="86"/>
      <c r="AZ54" s="86"/>
      <c r="BA54" s="86"/>
      <c r="BB54" s="86"/>
      <c r="BC54" s="86"/>
      <c r="BD54" s="86"/>
      <c r="BE54" s="86"/>
      <c r="BF54" s="86"/>
      <c r="BG54" s="86"/>
      <c r="BH54" s="86"/>
      <c r="BI54" s="86"/>
      <c r="BJ54" s="86"/>
      <c r="BK54" s="87"/>
      <c r="BL54" s="85" t="str">
        <f>データ!$D$10</f>
        <v>R01</v>
      </c>
      <c r="BM54" s="86"/>
      <c r="BN54" s="86"/>
      <c r="BO54" s="86"/>
      <c r="BP54" s="86"/>
      <c r="BQ54" s="86"/>
      <c r="BR54" s="86"/>
      <c r="BS54" s="86"/>
      <c r="BT54" s="86"/>
      <c r="BU54" s="86"/>
      <c r="BV54" s="86"/>
      <c r="BW54" s="86"/>
      <c r="BX54" s="86"/>
      <c r="BY54" s="86"/>
      <c r="BZ54" s="86"/>
      <c r="CA54" s="86"/>
      <c r="CB54" s="86"/>
      <c r="CC54" s="86"/>
      <c r="CD54" s="86"/>
      <c r="CE54" s="87"/>
      <c r="CF54" s="85" t="str">
        <f>データ!$E$10</f>
        <v>R02</v>
      </c>
      <c r="CG54" s="86"/>
      <c r="CH54" s="86"/>
      <c r="CI54" s="86"/>
      <c r="CJ54" s="86"/>
      <c r="CK54" s="86"/>
      <c r="CL54" s="86"/>
      <c r="CM54" s="86"/>
      <c r="CN54" s="86"/>
      <c r="CO54" s="86"/>
      <c r="CP54" s="86"/>
      <c r="CQ54" s="86"/>
      <c r="CR54" s="86"/>
      <c r="CS54" s="86"/>
      <c r="CT54" s="86"/>
      <c r="CU54" s="86"/>
      <c r="CV54" s="86"/>
      <c r="CW54" s="86"/>
      <c r="CX54" s="86"/>
      <c r="CY54" s="87"/>
      <c r="CZ54" s="85" t="str">
        <f>データ!$F$10</f>
        <v>R03</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H29</v>
      </c>
      <c r="ES54" s="86"/>
      <c r="ET54" s="86"/>
      <c r="EU54" s="86"/>
      <c r="EV54" s="86"/>
      <c r="EW54" s="86"/>
      <c r="EX54" s="86"/>
      <c r="EY54" s="86"/>
      <c r="EZ54" s="86"/>
      <c r="FA54" s="86"/>
      <c r="FB54" s="86"/>
      <c r="FC54" s="86"/>
      <c r="FD54" s="86"/>
      <c r="FE54" s="86"/>
      <c r="FF54" s="86"/>
      <c r="FG54" s="86"/>
      <c r="FH54" s="86"/>
      <c r="FI54" s="86"/>
      <c r="FJ54" s="86"/>
      <c r="FK54" s="87"/>
      <c r="FL54" s="85" t="str">
        <f>データ!$C$10</f>
        <v>H30</v>
      </c>
      <c r="FM54" s="86"/>
      <c r="FN54" s="86"/>
      <c r="FO54" s="86"/>
      <c r="FP54" s="86"/>
      <c r="FQ54" s="86"/>
      <c r="FR54" s="86"/>
      <c r="FS54" s="86"/>
      <c r="FT54" s="86"/>
      <c r="FU54" s="86"/>
      <c r="FV54" s="86"/>
      <c r="FW54" s="86"/>
      <c r="FX54" s="86"/>
      <c r="FY54" s="86"/>
      <c r="FZ54" s="86"/>
      <c r="GA54" s="86"/>
      <c r="GB54" s="86"/>
      <c r="GC54" s="86"/>
      <c r="GD54" s="86"/>
      <c r="GE54" s="87"/>
      <c r="GF54" s="85" t="str">
        <f>データ!$D$10</f>
        <v>R01</v>
      </c>
      <c r="GG54" s="86"/>
      <c r="GH54" s="86"/>
      <c r="GI54" s="86"/>
      <c r="GJ54" s="86"/>
      <c r="GK54" s="86"/>
      <c r="GL54" s="86"/>
      <c r="GM54" s="86"/>
      <c r="GN54" s="86"/>
      <c r="GO54" s="86"/>
      <c r="GP54" s="86"/>
      <c r="GQ54" s="86"/>
      <c r="GR54" s="86"/>
      <c r="GS54" s="86"/>
      <c r="GT54" s="86"/>
      <c r="GU54" s="86"/>
      <c r="GV54" s="86"/>
      <c r="GW54" s="86"/>
      <c r="GX54" s="86"/>
      <c r="GY54" s="87"/>
      <c r="GZ54" s="85" t="str">
        <f>データ!$E$10</f>
        <v>R02</v>
      </c>
      <c r="HA54" s="86"/>
      <c r="HB54" s="86"/>
      <c r="HC54" s="86"/>
      <c r="HD54" s="86"/>
      <c r="HE54" s="86"/>
      <c r="HF54" s="86"/>
      <c r="HG54" s="86"/>
      <c r="HH54" s="86"/>
      <c r="HI54" s="86"/>
      <c r="HJ54" s="86"/>
      <c r="HK54" s="86"/>
      <c r="HL54" s="86"/>
      <c r="HM54" s="86"/>
      <c r="HN54" s="86"/>
      <c r="HO54" s="86"/>
      <c r="HP54" s="86"/>
      <c r="HQ54" s="86"/>
      <c r="HR54" s="86"/>
      <c r="HS54" s="87"/>
      <c r="HT54" s="85" t="str">
        <f>データ!$F$10</f>
        <v>R03</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H29</v>
      </c>
      <c r="JM54" s="86"/>
      <c r="JN54" s="86"/>
      <c r="JO54" s="86"/>
      <c r="JP54" s="86"/>
      <c r="JQ54" s="86"/>
      <c r="JR54" s="86"/>
      <c r="JS54" s="86"/>
      <c r="JT54" s="86"/>
      <c r="JU54" s="86"/>
      <c r="JV54" s="86"/>
      <c r="JW54" s="86"/>
      <c r="JX54" s="86"/>
      <c r="JY54" s="86"/>
      <c r="JZ54" s="86"/>
      <c r="KA54" s="86"/>
      <c r="KB54" s="86"/>
      <c r="KC54" s="86"/>
      <c r="KD54" s="86"/>
      <c r="KE54" s="87"/>
      <c r="KF54" s="85" t="str">
        <f>データ!$C$10</f>
        <v>H30</v>
      </c>
      <c r="KG54" s="86"/>
      <c r="KH54" s="86"/>
      <c r="KI54" s="86"/>
      <c r="KJ54" s="86"/>
      <c r="KK54" s="86"/>
      <c r="KL54" s="86"/>
      <c r="KM54" s="86"/>
      <c r="KN54" s="86"/>
      <c r="KO54" s="86"/>
      <c r="KP54" s="86"/>
      <c r="KQ54" s="86"/>
      <c r="KR54" s="86"/>
      <c r="KS54" s="86"/>
      <c r="KT54" s="86"/>
      <c r="KU54" s="86"/>
      <c r="KV54" s="86"/>
      <c r="KW54" s="86"/>
      <c r="KX54" s="86"/>
      <c r="KY54" s="87"/>
      <c r="KZ54" s="85" t="str">
        <f>データ!$D$10</f>
        <v>R01</v>
      </c>
      <c r="LA54" s="86"/>
      <c r="LB54" s="86"/>
      <c r="LC54" s="86"/>
      <c r="LD54" s="86"/>
      <c r="LE54" s="86"/>
      <c r="LF54" s="86"/>
      <c r="LG54" s="86"/>
      <c r="LH54" s="86"/>
      <c r="LI54" s="86"/>
      <c r="LJ54" s="86"/>
      <c r="LK54" s="86"/>
      <c r="LL54" s="86"/>
      <c r="LM54" s="86"/>
      <c r="LN54" s="86"/>
      <c r="LO54" s="86"/>
      <c r="LP54" s="86"/>
      <c r="LQ54" s="86"/>
      <c r="LR54" s="86"/>
      <c r="LS54" s="87"/>
      <c r="LT54" s="85" t="str">
        <f>データ!$E$10</f>
        <v>R02</v>
      </c>
      <c r="LU54" s="86"/>
      <c r="LV54" s="86"/>
      <c r="LW54" s="86"/>
      <c r="LX54" s="86"/>
      <c r="LY54" s="86"/>
      <c r="LZ54" s="86"/>
      <c r="MA54" s="86"/>
      <c r="MB54" s="86"/>
      <c r="MC54" s="86"/>
      <c r="MD54" s="86"/>
      <c r="ME54" s="86"/>
      <c r="MF54" s="86"/>
      <c r="MG54" s="86"/>
      <c r="MH54" s="86"/>
      <c r="MI54" s="86"/>
      <c r="MJ54" s="86"/>
      <c r="MK54" s="86"/>
      <c r="ML54" s="86"/>
      <c r="MM54" s="87"/>
      <c r="MN54" s="85" t="str">
        <f>データ!$F$10</f>
        <v>R03</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H29</v>
      </c>
      <c r="OG54" s="86"/>
      <c r="OH54" s="86"/>
      <c r="OI54" s="86"/>
      <c r="OJ54" s="86"/>
      <c r="OK54" s="86"/>
      <c r="OL54" s="86"/>
      <c r="OM54" s="86"/>
      <c r="ON54" s="86"/>
      <c r="OO54" s="86"/>
      <c r="OP54" s="86"/>
      <c r="OQ54" s="86"/>
      <c r="OR54" s="86"/>
      <c r="OS54" s="86"/>
      <c r="OT54" s="86"/>
      <c r="OU54" s="86"/>
      <c r="OV54" s="86"/>
      <c r="OW54" s="86"/>
      <c r="OX54" s="86"/>
      <c r="OY54" s="87"/>
      <c r="OZ54" s="85" t="str">
        <f>データ!$C$10</f>
        <v>H30</v>
      </c>
      <c r="PA54" s="86"/>
      <c r="PB54" s="86"/>
      <c r="PC54" s="86"/>
      <c r="PD54" s="86"/>
      <c r="PE54" s="86"/>
      <c r="PF54" s="86"/>
      <c r="PG54" s="86"/>
      <c r="PH54" s="86"/>
      <c r="PI54" s="86"/>
      <c r="PJ54" s="86"/>
      <c r="PK54" s="86"/>
      <c r="PL54" s="86"/>
      <c r="PM54" s="86"/>
      <c r="PN54" s="86"/>
      <c r="PO54" s="86"/>
      <c r="PP54" s="86"/>
      <c r="PQ54" s="86"/>
      <c r="PR54" s="86"/>
      <c r="PS54" s="87"/>
      <c r="PT54" s="85" t="str">
        <f>データ!$D$10</f>
        <v>R01</v>
      </c>
      <c r="PU54" s="86"/>
      <c r="PV54" s="86"/>
      <c r="PW54" s="86"/>
      <c r="PX54" s="86"/>
      <c r="PY54" s="86"/>
      <c r="PZ54" s="86"/>
      <c r="QA54" s="86"/>
      <c r="QB54" s="86"/>
      <c r="QC54" s="86"/>
      <c r="QD54" s="86"/>
      <c r="QE54" s="86"/>
      <c r="QF54" s="86"/>
      <c r="QG54" s="86"/>
      <c r="QH54" s="86"/>
      <c r="QI54" s="86"/>
      <c r="QJ54" s="86"/>
      <c r="QK54" s="86"/>
      <c r="QL54" s="86"/>
      <c r="QM54" s="87"/>
      <c r="QN54" s="85" t="str">
        <f>データ!$E$10</f>
        <v>R02</v>
      </c>
      <c r="QO54" s="86"/>
      <c r="QP54" s="86"/>
      <c r="QQ54" s="86"/>
      <c r="QR54" s="86"/>
      <c r="QS54" s="86"/>
      <c r="QT54" s="86"/>
      <c r="QU54" s="86"/>
      <c r="QV54" s="86"/>
      <c r="QW54" s="86"/>
      <c r="QX54" s="86"/>
      <c r="QY54" s="86"/>
      <c r="QZ54" s="86"/>
      <c r="RA54" s="86"/>
      <c r="RB54" s="86"/>
      <c r="RC54" s="86"/>
      <c r="RD54" s="86"/>
      <c r="RE54" s="86"/>
      <c r="RF54" s="86"/>
      <c r="RG54" s="87"/>
      <c r="RH54" s="85" t="str">
        <f>データ!$F$10</f>
        <v>R03</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52"/>
      <c r="SN54" s="153"/>
      <c r="SO54" s="153"/>
      <c r="SP54" s="153"/>
      <c r="SQ54" s="153"/>
      <c r="SR54" s="153"/>
      <c r="SS54" s="153"/>
      <c r="ST54" s="153"/>
      <c r="SU54" s="153"/>
      <c r="SV54" s="153"/>
      <c r="SW54" s="153"/>
      <c r="SX54" s="153"/>
      <c r="SY54" s="153"/>
      <c r="SZ54" s="153"/>
      <c r="TA54" s="154"/>
    </row>
    <row r="55" spans="1:521" ht="13.5" customHeight="1" x14ac:dyDescent="0.2">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64.55</v>
      </c>
      <c r="Y55" s="92"/>
      <c r="Z55" s="92"/>
      <c r="AA55" s="92"/>
      <c r="AB55" s="92"/>
      <c r="AC55" s="92"/>
      <c r="AD55" s="92"/>
      <c r="AE55" s="92"/>
      <c r="AF55" s="92"/>
      <c r="AG55" s="92"/>
      <c r="AH55" s="92"/>
      <c r="AI55" s="92"/>
      <c r="AJ55" s="92"/>
      <c r="AK55" s="92"/>
      <c r="AL55" s="92"/>
      <c r="AM55" s="92"/>
      <c r="AN55" s="92"/>
      <c r="AO55" s="92"/>
      <c r="AP55" s="92"/>
      <c r="AQ55" s="93"/>
      <c r="AR55" s="91">
        <f>データ!BM6</f>
        <v>70.760000000000005</v>
      </c>
      <c r="AS55" s="92"/>
      <c r="AT55" s="92"/>
      <c r="AU55" s="92"/>
      <c r="AV55" s="92"/>
      <c r="AW55" s="92"/>
      <c r="AX55" s="92"/>
      <c r="AY55" s="92"/>
      <c r="AZ55" s="92"/>
      <c r="BA55" s="92"/>
      <c r="BB55" s="92"/>
      <c r="BC55" s="92"/>
      <c r="BD55" s="92"/>
      <c r="BE55" s="92"/>
      <c r="BF55" s="92"/>
      <c r="BG55" s="92"/>
      <c r="BH55" s="92"/>
      <c r="BI55" s="92"/>
      <c r="BJ55" s="92"/>
      <c r="BK55" s="93"/>
      <c r="BL55" s="91">
        <f>データ!BN6</f>
        <v>73.010000000000005</v>
      </c>
      <c r="BM55" s="92"/>
      <c r="BN55" s="92"/>
      <c r="BO55" s="92"/>
      <c r="BP55" s="92"/>
      <c r="BQ55" s="92"/>
      <c r="BR55" s="92"/>
      <c r="BS55" s="92"/>
      <c r="BT55" s="92"/>
      <c r="BU55" s="92"/>
      <c r="BV55" s="92"/>
      <c r="BW55" s="92"/>
      <c r="BX55" s="92"/>
      <c r="BY55" s="92"/>
      <c r="BZ55" s="92"/>
      <c r="CA55" s="92"/>
      <c r="CB55" s="92"/>
      <c r="CC55" s="92"/>
      <c r="CD55" s="92"/>
      <c r="CE55" s="93"/>
      <c r="CF55" s="91">
        <f>データ!BO6</f>
        <v>71.55</v>
      </c>
      <c r="CG55" s="92"/>
      <c r="CH55" s="92"/>
      <c r="CI55" s="92"/>
      <c r="CJ55" s="92"/>
      <c r="CK55" s="92"/>
      <c r="CL55" s="92"/>
      <c r="CM55" s="92"/>
      <c r="CN55" s="92"/>
      <c r="CO55" s="92"/>
      <c r="CP55" s="92"/>
      <c r="CQ55" s="92"/>
      <c r="CR55" s="92"/>
      <c r="CS55" s="92"/>
      <c r="CT55" s="92"/>
      <c r="CU55" s="92"/>
      <c r="CV55" s="92"/>
      <c r="CW55" s="92"/>
      <c r="CX55" s="92"/>
      <c r="CY55" s="93"/>
      <c r="CZ55" s="91">
        <f>データ!BP6</f>
        <v>74.97</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70.099999999999994</v>
      </c>
      <c r="ES55" s="92"/>
      <c r="ET55" s="92"/>
      <c r="EU55" s="92"/>
      <c r="EV55" s="92"/>
      <c r="EW55" s="92"/>
      <c r="EX55" s="92"/>
      <c r="EY55" s="92"/>
      <c r="EZ55" s="92"/>
      <c r="FA55" s="92"/>
      <c r="FB55" s="92"/>
      <c r="FC55" s="92"/>
      <c r="FD55" s="92"/>
      <c r="FE55" s="92"/>
      <c r="FF55" s="92"/>
      <c r="FG55" s="92"/>
      <c r="FH55" s="92"/>
      <c r="FI55" s="92"/>
      <c r="FJ55" s="92"/>
      <c r="FK55" s="93"/>
      <c r="FL55" s="91">
        <f>データ!BX6</f>
        <v>63.58</v>
      </c>
      <c r="FM55" s="92"/>
      <c r="FN55" s="92"/>
      <c r="FO55" s="92"/>
      <c r="FP55" s="92"/>
      <c r="FQ55" s="92"/>
      <c r="FR55" s="92"/>
      <c r="FS55" s="92"/>
      <c r="FT55" s="92"/>
      <c r="FU55" s="92"/>
      <c r="FV55" s="92"/>
      <c r="FW55" s="92"/>
      <c r="FX55" s="92"/>
      <c r="FY55" s="92"/>
      <c r="FZ55" s="92"/>
      <c r="GA55" s="92"/>
      <c r="GB55" s="92"/>
      <c r="GC55" s="92"/>
      <c r="GD55" s="92"/>
      <c r="GE55" s="93"/>
      <c r="GF55" s="91">
        <f>データ!BY6</f>
        <v>61.77</v>
      </c>
      <c r="GG55" s="92"/>
      <c r="GH55" s="92"/>
      <c r="GI55" s="92"/>
      <c r="GJ55" s="92"/>
      <c r="GK55" s="92"/>
      <c r="GL55" s="92"/>
      <c r="GM55" s="92"/>
      <c r="GN55" s="92"/>
      <c r="GO55" s="92"/>
      <c r="GP55" s="92"/>
      <c r="GQ55" s="92"/>
      <c r="GR55" s="92"/>
      <c r="GS55" s="92"/>
      <c r="GT55" s="92"/>
      <c r="GU55" s="92"/>
      <c r="GV55" s="92"/>
      <c r="GW55" s="92"/>
      <c r="GX55" s="92"/>
      <c r="GY55" s="93"/>
      <c r="GZ55" s="91">
        <f>データ!BZ6</f>
        <v>63.19</v>
      </c>
      <c r="HA55" s="92"/>
      <c r="HB55" s="92"/>
      <c r="HC55" s="92"/>
      <c r="HD55" s="92"/>
      <c r="HE55" s="92"/>
      <c r="HF55" s="92"/>
      <c r="HG55" s="92"/>
      <c r="HH55" s="92"/>
      <c r="HI55" s="92"/>
      <c r="HJ55" s="92"/>
      <c r="HK55" s="92"/>
      <c r="HL55" s="92"/>
      <c r="HM55" s="92"/>
      <c r="HN55" s="92"/>
      <c r="HO55" s="92"/>
      <c r="HP55" s="92"/>
      <c r="HQ55" s="92"/>
      <c r="HR55" s="92"/>
      <c r="HS55" s="93"/>
      <c r="HT55" s="91">
        <f>データ!CA6</f>
        <v>60.64</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46.8</v>
      </c>
      <c r="JM55" s="92"/>
      <c r="JN55" s="92"/>
      <c r="JO55" s="92"/>
      <c r="JP55" s="92"/>
      <c r="JQ55" s="92"/>
      <c r="JR55" s="92"/>
      <c r="JS55" s="92"/>
      <c r="JT55" s="92"/>
      <c r="JU55" s="92"/>
      <c r="JV55" s="92"/>
      <c r="JW55" s="92"/>
      <c r="JX55" s="92"/>
      <c r="JY55" s="92"/>
      <c r="JZ55" s="92"/>
      <c r="KA55" s="92"/>
      <c r="KB55" s="92"/>
      <c r="KC55" s="92"/>
      <c r="KD55" s="92"/>
      <c r="KE55" s="93"/>
      <c r="KF55" s="91">
        <f>データ!CI6</f>
        <v>81.47</v>
      </c>
      <c r="KG55" s="92"/>
      <c r="KH55" s="92"/>
      <c r="KI55" s="92"/>
      <c r="KJ55" s="92"/>
      <c r="KK55" s="92"/>
      <c r="KL55" s="92"/>
      <c r="KM55" s="92"/>
      <c r="KN55" s="92"/>
      <c r="KO55" s="92"/>
      <c r="KP55" s="92"/>
      <c r="KQ55" s="92"/>
      <c r="KR55" s="92"/>
      <c r="KS55" s="92"/>
      <c r="KT55" s="92"/>
      <c r="KU55" s="92"/>
      <c r="KV55" s="92"/>
      <c r="KW55" s="92"/>
      <c r="KX55" s="92"/>
      <c r="KY55" s="93"/>
      <c r="KZ55" s="91">
        <f>データ!CJ6</f>
        <v>85.07</v>
      </c>
      <c r="LA55" s="92"/>
      <c r="LB55" s="92"/>
      <c r="LC55" s="92"/>
      <c r="LD55" s="92"/>
      <c r="LE55" s="92"/>
      <c r="LF55" s="92"/>
      <c r="LG55" s="92"/>
      <c r="LH55" s="92"/>
      <c r="LI55" s="92"/>
      <c r="LJ55" s="92"/>
      <c r="LK55" s="92"/>
      <c r="LL55" s="92"/>
      <c r="LM55" s="92"/>
      <c r="LN55" s="92"/>
      <c r="LO55" s="92"/>
      <c r="LP55" s="92"/>
      <c r="LQ55" s="92"/>
      <c r="LR55" s="92"/>
      <c r="LS55" s="93"/>
      <c r="LT55" s="91">
        <f>データ!CK6</f>
        <v>85.05</v>
      </c>
      <c r="LU55" s="92"/>
      <c r="LV55" s="92"/>
      <c r="LW55" s="92"/>
      <c r="LX55" s="92"/>
      <c r="LY55" s="92"/>
      <c r="LZ55" s="92"/>
      <c r="MA55" s="92"/>
      <c r="MB55" s="92"/>
      <c r="MC55" s="92"/>
      <c r="MD55" s="92"/>
      <c r="ME55" s="92"/>
      <c r="MF55" s="92"/>
      <c r="MG55" s="92"/>
      <c r="MH55" s="92"/>
      <c r="MI55" s="92"/>
      <c r="MJ55" s="92"/>
      <c r="MK55" s="92"/>
      <c r="ML55" s="92"/>
      <c r="MM55" s="93"/>
      <c r="MN55" s="91">
        <f>データ!CL6</f>
        <v>88.9</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59.46</v>
      </c>
      <c r="OG55" s="92"/>
      <c r="OH55" s="92"/>
      <c r="OI55" s="92"/>
      <c r="OJ55" s="92"/>
      <c r="OK55" s="92"/>
      <c r="OL55" s="92"/>
      <c r="OM55" s="92"/>
      <c r="ON55" s="92"/>
      <c r="OO55" s="92"/>
      <c r="OP55" s="92"/>
      <c r="OQ55" s="92"/>
      <c r="OR55" s="92"/>
      <c r="OS55" s="92"/>
      <c r="OT55" s="92"/>
      <c r="OU55" s="92"/>
      <c r="OV55" s="92"/>
      <c r="OW55" s="92"/>
      <c r="OX55" s="92"/>
      <c r="OY55" s="93"/>
      <c r="OZ55" s="91">
        <f>データ!CT6</f>
        <v>94.32</v>
      </c>
      <c r="PA55" s="92"/>
      <c r="PB55" s="92"/>
      <c r="PC55" s="92"/>
      <c r="PD55" s="92"/>
      <c r="PE55" s="92"/>
      <c r="PF55" s="92"/>
      <c r="PG55" s="92"/>
      <c r="PH55" s="92"/>
      <c r="PI55" s="92"/>
      <c r="PJ55" s="92"/>
      <c r="PK55" s="92"/>
      <c r="PL55" s="92"/>
      <c r="PM55" s="92"/>
      <c r="PN55" s="92"/>
      <c r="PO55" s="92"/>
      <c r="PP55" s="92"/>
      <c r="PQ55" s="92"/>
      <c r="PR55" s="92"/>
      <c r="PS55" s="93"/>
      <c r="PT55" s="91">
        <f>データ!CU6</f>
        <v>94.32</v>
      </c>
      <c r="PU55" s="92"/>
      <c r="PV55" s="92"/>
      <c r="PW55" s="92"/>
      <c r="PX55" s="92"/>
      <c r="PY55" s="92"/>
      <c r="PZ55" s="92"/>
      <c r="QA55" s="92"/>
      <c r="QB55" s="92"/>
      <c r="QC55" s="92"/>
      <c r="QD55" s="92"/>
      <c r="QE55" s="92"/>
      <c r="QF55" s="92"/>
      <c r="QG55" s="92"/>
      <c r="QH55" s="92"/>
      <c r="QI55" s="92"/>
      <c r="QJ55" s="92"/>
      <c r="QK55" s="92"/>
      <c r="QL55" s="92"/>
      <c r="QM55" s="93"/>
      <c r="QN55" s="91">
        <f>データ!CV6</f>
        <v>94.89</v>
      </c>
      <c r="QO55" s="92"/>
      <c r="QP55" s="92"/>
      <c r="QQ55" s="92"/>
      <c r="QR55" s="92"/>
      <c r="QS55" s="92"/>
      <c r="QT55" s="92"/>
      <c r="QU55" s="92"/>
      <c r="QV55" s="92"/>
      <c r="QW55" s="92"/>
      <c r="QX55" s="92"/>
      <c r="QY55" s="92"/>
      <c r="QZ55" s="92"/>
      <c r="RA55" s="92"/>
      <c r="RB55" s="92"/>
      <c r="RC55" s="92"/>
      <c r="RD55" s="92"/>
      <c r="RE55" s="92"/>
      <c r="RF55" s="92"/>
      <c r="RG55" s="93"/>
      <c r="RH55" s="91">
        <f>データ!CW6</f>
        <v>94.89</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52"/>
      <c r="SN55" s="153"/>
      <c r="SO55" s="153"/>
      <c r="SP55" s="153"/>
      <c r="SQ55" s="153"/>
      <c r="SR55" s="153"/>
      <c r="SS55" s="153"/>
      <c r="ST55" s="153"/>
      <c r="SU55" s="153"/>
      <c r="SV55" s="153"/>
      <c r="SW55" s="153"/>
      <c r="SX55" s="153"/>
      <c r="SY55" s="153"/>
      <c r="SZ55" s="153"/>
      <c r="TA55" s="154"/>
    </row>
    <row r="56" spans="1:521" ht="13.5" customHeight="1" x14ac:dyDescent="0.2">
      <c r="A56" s="2"/>
      <c r="B56" s="6"/>
      <c r="C56" s="2"/>
      <c r="D56" s="2"/>
      <c r="E56" s="2"/>
      <c r="F56" s="2"/>
      <c r="G56" s="2"/>
      <c r="H56" s="2"/>
      <c r="I56" s="2"/>
      <c r="J56" s="12"/>
      <c r="K56" s="2"/>
      <c r="L56" s="88" t="s">
        <v>32</v>
      </c>
      <c r="M56" s="89"/>
      <c r="N56" s="89"/>
      <c r="O56" s="89"/>
      <c r="P56" s="89"/>
      <c r="Q56" s="89"/>
      <c r="R56" s="89"/>
      <c r="S56" s="89"/>
      <c r="T56" s="89"/>
      <c r="U56" s="89"/>
      <c r="V56" s="89"/>
      <c r="W56" s="90"/>
      <c r="X56" s="91">
        <f>データ!BQ6</f>
        <v>93.31</v>
      </c>
      <c r="Y56" s="92"/>
      <c r="Z56" s="92"/>
      <c r="AA56" s="92"/>
      <c r="AB56" s="92"/>
      <c r="AC56" s="92"/>
      <c r="AD56" s="92"/>
      <c r="AE56" s="92"/>
      <c r="AF56" s="92"/>
      <c r="AG56" s="92"/>
      <c r="AH56" s="92"/>
      <c r="AI56" s="92"/>
      <c r="AJ56" s="92"/>
      <c r="AK56" s="92"/>
      <c r="AL56" s="92"/>
      <c r="AM56" s="92"/>
      <c r="AN56" s="92"/>
      <c r="AO56" s="92"/>
      <c r="AP56" s="92"/>
      <c r="AQ56" s="93"/>
      <c r="AR56" s="91">
        <f>データ!BR6</f>
        <v>94.91</v>
      </c>
      <c r="AS56" s="92"/>
      <c r="AT56" s="92"/>
      <c r="AU56" s="92"/>
      <c r="AV56" s="92"/>
      <c r="AW56" s="92"/>
      <c r="AX56" s="92"/>
      <c r="AY56" s="92"/>
      <c r="AZ56" s="92"/>
      <c r="BA56" s="92"/>
      <c r="BB56" s="92"/>
      <c r="BC56" s="92"/>
      <c r="BD56" s="92"/>
      <c r="BE56" s="92"/>
      <c r="BF56" s="92"/>
      <c r="BG56" s="92"/>
      <c r="BH56" s="92"/>
      <c r="BI56" s="92"/>
      <c r="BJ56" s="92"/>
      <c r="BK56" s="93"/>
      <c r="BL56" s="91">
        <f>データ!BS6</f>
        <v>90.22</v>
      </c>
      <c r="BM56" s="92"/>
      <c r="BN56" s="92"/>
      <c r="BO56" s="92"/>
      <c r="BP56" s="92"/>
      <c r="BQ56" s="92"/>
      <c r="BR56" s="92"/>
      <c r="BS56" s="92"/>
      <c r="BT56" s="92"/>
      <c r="BU56" s="92"/>
      <c r="BV56" s="92"/>
      <c r="BW56" s="92"/>
      <c r="BX56" s="92"/>
      <c r="BY56" s="92"/>
      <c r="BZ56" s="92"/>
      <c r="CA56" s="92"/>
      <c r="CB56" s="92"/>
      <c r="CC56" s="92"/>
      <c r="CD56" s="92"/>
      <c r="CE56" s="93"/>
      <c r="CF56" s="91">
        <f>データ!BT6</f>
        <v>90.8</v>
      </c>
      <c r="CG56" s="92"/>
      <c r="CH56" s="92"/>
      <c r="CI56" s="92"/>
      <c r="CJ56" s="92"/>
      <c r="CK56" s="92"/>
      <c r="CL56" s="92"/>
      <c r="CM56" s="92"/>
      <c r="CN56" s="92"/>
      <c r="CO56" s="92"/>
      <c r="CP56" s="92"/>
      <c r="CQ56" s="92"/>
      <c r="CR56" s="92"/>
      <c r="CS56" s="92"/>
      <c r="CT56" s="92"/>
      <c r="CU56" s="92"/>
      <c r="CV56" s="92"/>
      <c r="CW56" s="92"/>
      <c r="CX56" s="92"/>
      <c r="CY56" s="93"/>
      <c r="CZ56" s="91">
        <f>データ!BU6</f>
        <v>93.49</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32</v>
      </c>
      <c r="EG56" s="89"/>
      <c r="EH56" s="89"/>
      <c r="EI56" s="89"/>
      <c r="EJ56" s="89"/>
      <c r="EK56" s="89"/>
      <c r="EL56" s="89"/>
      <c r="EM56" s="89"/>
      <c r="EN56" s="89"/>
      <c r="EO56" s="89"/>
      <c r="EP56" s="89"/>
      <c r="EQ56" s="90"/>
      <c r="ER56" s="91">
        <f>データ!CB6</f>
        <v>33.81</v>
      </c>
      <c r="ES56" s="92"/>
      <c r="ET56" s="92"/>
      <c r="EU56" s="92"/>
      <c r="EV56" s="92"/>
      <c r="EW56" s="92"/>
      <c r="EX56" s="92"/>
      <c r="EY56" s="92"/>
      <c r="EZ56" s="92"/>
      <c r="FA56" s="92"/>
      <c r="FB56" s="92"/>
      <c r="FC56" s="92"/>
      <c r="FD56" s="92"/>
      <c r="FE56" s="92"/>
      <c r="FF56" s="92"/>
      <c r="FG56" s="92"/>
      <c r="FH56" s="92"/>
      <c r="FI56" s="92"/>
      <c r="FJ56" s="92"/>
      <c r="FK56" s="93"/>
      <c r="FL56" s="91">
        <f>データ!CC6</f>
        <v>47.36</v>
      </c>
      <c r="FM56" s="92"/>
      <c r="FN56" s="92"/>
      <c r="FO56" s="92"/>
      <c r="FP56" s="92"/>
      <c r="FQ56" s="92"/>
      <c r="FR56" s="92"/>
      <c r="FS56" s="92"/>
      <c r="FT56" s="92"/>
      <c r="FU56" s="92"/>
      <c r="FV56" s="92"/>
      <c r="FW56" s="92"/>
      <c r="FX56" s="92"/>
      <c r="FY56" s="92"/>
      <c r="FZ56" s="92"/>
      <c r="GA56" s="92"/>
      <c r="GB56" s="92"/>
      <c r="GC56" s="92"/>
      <c r="GD56" s="92"/>
      <c r="GE56" s="93"/>
      <c r="GF56" s="91">
        <f>データ!CD6</f>
        <v>49.94</v>
      </c>
      <c r="GG56" s="92"/>
      <c r="GH56" s="92"/>
      <c r="GI56" s="92"/>
      <c r="GJ56" s="92"/>
      <c r="GK56" s="92"/>
      <c r="GL56" s="92"/>
      <c r="GM56" s="92"/>
      <c r="GN56" s="92"/>
      <c r="GO56" s="92"/>
      <c r="GP56" s="92"/>
      <c r="GQ56" s="92"/>
      <c r="GR56" s="92"/>
      <c r="GS56" s="92"/>
      <c r="GT56" s="92"/>
      <c r="GU56" s="92"/>
      <c r="GV56" s="92"/>
      <c r="GW56" s="92"/>
      <c r="GX56" s="92"/>
      <c r="GY56" s="93"/>
      <c r="GZ56" s="91">
        <f>データ!CE6</f>
        <v>50.56</v>
      </c>
      <c r="HA56" s="92"/>
      <c r="HB56" s="92"/>
      <c r="HC56" s="92"/>
      <c r="HD56" s="92"/>
      <c r="HE56" s="92"/>
      <c r="HF56" s="92"/>
      <c r="HG56" s="92"/>
      <c r="HH56" s="92"/>
      <c r="HI56" s="92"/>
      <c r="HJ56" s="92"/>
      <c r="HK56" s="92"/>
      <c r="HL56" s="92"/>
      <c r="HM56" s="92"/>
      <c r="HN56" s="92"/>
      <c r="HO56" s="92"/>
      <c r="HP56" s="92"/>
      <c r="HQ56" s="92"/>
      <c r="HR56" s="92"/>
      <c r="HS56" s="93"/>
      <c r="HT56" s="91">
        <f>データ!CF6</f>
        <v>49.4</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32</v>
      </c>
      <c r="JA56" s="89"/>
      <c r="JB56" s="89"/>
      <c r="JC56" s="89"/>
      <c r="JD56" s="89"/>
      <c r="JE56" s="89"/>
      <c r="JF56" s="89"/>
      <c r="JG56" s="89"/>
      <c r="JH56" s="89"/>
      <c r="JI56" s="89"/>
      <c r="JJ56" s="89"/>
      <c r="JK56" s="90"/>
      <c r="JL56" s="91">
        <f>データ!CM6</f>
        <v>43.85</v>
      </c>
      <c r="JM56" s="92"/>
      <c r="JN56" s="92"/>
      <c r="JO56" s="92"/>
      <c r="JP56" s="92"/>
      <c r="JQ56" s="92"/>
      <c r="JR56" s="92"/>
      <c r="JS56" s="92"/>
      <c r="JT56" s="92"/>
      <c r="JU56" s="92"/>
      <c r="JV56" s="92"/>
      <c r="JW56" s="92"/>
      <c r="JX56" s="92"/>
      <c r="JY56" s="92"/>
      <c r="JZ56" s="92"/>
      <c r="KA56" s="92"/>
      <c r="KB56" s="92"/>
      <c r="KC56" s="92"/>
      <c r="KD56" s="92"/>
      <c r="KE56" s="93"/>
      <c r="KF56" s="91">
        <f>データ!CN6</f>
        <v>35.22</v>
      </c>
      <c r="KG56" s="92"/>
      <c r="KH56" s="92"/>
      <c r="KI56" s="92"/>
      <c r="KJ56" s="92"/>
      <c r="KK56" s="92"/>
      <c r="KL56" s="92"/>
      <c r="KM56" s="92"/>
      <c r="KN56" s="92"/>
      <c r="KO56" s="92"/>
      <c r="KP56" s="92"/>
      <c r="KQ56" s="92"/>
      <c r="KR56" s="92"/>
      <c r="KS56" s="92"/>
      <c r="KT56" s="92"/>
      <c r="KU56" s="92"/>
      <c r="KV56" s="92"/>
      <c r="KW56" s="92"/>
      <c r="KX56" s="92"/>
      <c r="KY56" s="93"/>
      <c r="KZ56" s="91">
        <f>データ!CO6</f>
        <v>34.92</v>
      </c>
      <c r="LA56" s="92"/>
      <c r="LB56" s="92"/>
      <c r="LC56" s="92"/>
      <c r="LD56" s="92"/>
      <c r="LE56" s="92"/>
      <c r="LF56" s="92"/>
      <c r="LG56" s="92"/>
      <c r="LH56" s="92"/>
      <c r="LI56" s="92"/>
      <c r="LJ56" s="92"/>
      <c r="LK56" s="92"/>
      <c r="LL56" s="92"/>
      <c r="LM56" s="92"/>
      <c r="LN56" s="92"/>
      <c r="LO56" s="92"/>
      <c r="LP56" s="92"/>
      <c r="LQ56" s="92"/>
      <c r="LR56" s="92"/>
      <c r="LS56" s="93"/>
      <c r="LT56" s="91">
        <f>データ!CP6</f>
        <v>34.19</v>
      </c>
      <c r="LU56" s="92"/>
      <c r="LV56" s="92"/>
      <c r="LW56" s="92"/>
      <c r="LX56" s="92"/>
      <c r="LY56" s="92"/>
      <c r="LZ56" s="92"/>
      <c r="MA56" s="92"/>
      <c r="MB56" s="92"/>
      <c r="MC56" s="92"/>
      <c r="MD56" s="92"/>
      <c r="ME56" s="92"/>
      <c r="MF56" s="92"/>
      <c r="MG56" s="92"/>
      <c r="MH56" s="92"/>
      <c r="MI56" s="92"/>
      <c r="MJ56" s="92"/>
      <c r="MK56" s="92"/>
      <c r="ML56" s="92"/>
      <c r="MM56" s="93"/>
      <c r="MN56" s="91">
        <f>データ!CQ6</f>
        <v>36.65</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32</v>
      </c>
      <c r="NU56" s="89"/>
      <c r="NV56" s="89"/>
      <c r="NW56" s="89"/>
      <c r="NX56" s="89"/>
      <c r="NY56" s="89"/>
      <c r="NZ56" s="89"/>
      <c r="OA56" s="89"/>
      <c r="OB56" s="89"/>
      <c r="OC56" s="89"/>
      <c r="OD56" s="89"/>
      <c r="OE56" s="90"/>
      <c r="OF56" s="91">
        <f>データ!CX6</f>
        <v>61.64</v>
      </c>
      <c r="OG56" s="92"/>
      <c r="OH56" s="92"/>
      <c r="OI56" s="92"/>
      <c r="OJ56" s="92"/>
      <c r="OK56" s="92"/>
      <c r="OL56" s="92"/>
      <c r="OM56" s="92"/>
      <c r="ON56" s="92"/>
      <c r="OO56" s="92"/>
      <c r="OP56" s="92"/>
      <c r="OQ56" s="92"/>
      <c r="OR56" s="92"/>
      <c r="OS56" s="92"/>
      <c r="OT56" s="92"/>
      <c r="OU56" s="92"/>
      <c r="OV56" s="92"/>
      <c r="OW56" s="92"/>
      <c r="OX56" s="92"/>
      <c r="OY56" s="93"/>
      <c r="OZ56" s="91">
        <f>データ!CY6</f>
        <v>51.42</v>
      </c>
      <c r="PA56" s="92"/>
      <c r="PB56" s="92"/>
      <c r="PC56" s="92"/>
      <c r="PD56" s="92"/>
      <c r="PE56" s="92"/>
      <c r="PF56" s="92"/>
      <c r="PG56" s="92"/>
      <c r="PH56" s="92"/>
      <c r="PI56" s="92"/>
      <c r="PJ56" s="92"/>
      <c r="PK56" s="92"/>
      <c r="PL56" s="92"/>
      <c r="PM56" s="92"/>
      <c r="PN56" s="92"/>
      <c r="PO56" s="92"/>
      <c r="PP56" s="92"/>
      <c r="PQ56" s="92"/>
      <c r="PR56" s="92"/>
      <c r="PS56" s="93"/>
      <c r="PT56" s="91">
        <f>データ!CZ6</f>
        <v>50.9</v>
      </c>
      <c r="PU56" s="92"/>
      <c r="PV56" s="92"/>
      <c r="PW56" s="92"/>
      <c r="PX56" s="92"/>
      <c r="PY56" s="92"/>
      <c r="PZ56" s="92"/>
      <c r="QA56" s="92"/>
      <c r="QB56" s="92"/>
      <c r="QC56" s="92"/>
      <c r="QD56" s="92"/>
      <c r="QE56" s="92"/>
      <c r="QF56" s="92"/>
      <c r="QG56" s="92"/>
      <c r="QH56" s="92"/>
      <c r="QI56" s="92"/>
      <c r="QJ56" s="92"/>
      <c r="QK56" s="92"/>
      <c r="QL56" s="92"/>
      <c r="QM56" s="93"/>
      <c r="QN56" s="91">
        <f>データ!DA6</f>
        <v>49.05</v>
      </c>
      <c r="QO56" s="92"/>
      <c r="QP56" s="92"/>
      <c r="QQ56" s="92"/>
      <c r="QR56" s="92"/>
      <c r="QS56" s="92"/>
      <c r="QT56" s="92"/>
      <c r="QU56" s="92"/>
      <c r="QV56" s="92"/>
      <c r="QW56" s="92"/>
      <c r="QX56" s="92"/>
      <c r="QY56" s="92"/>
      <c r="QZ56" s="92"/>
      <c r="RA56" s="92"/>
      <c r="RB56" s="92"/>
      <c r="RC56" s="92"/>
      <c r="RD56" s="92"/>
      <c r="RE56" s="92"/>
      <c r="RF56" s="92"/>
      <c r="RG56" s="93"/>
      <c r="RH56" s="91">
        <f>データ!DB6</f>
        <v>50.94</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52"/>
      <c r="SN56" s="153"/>
      <c r="SO56" s="153"/>
      <c r="SP56" s="153"/>
      <c r="SQ56" s="153"/>
      <c r="SR56" s="153"/>
      <c r="SS56" s="153"/>
      <c r="ST56" s="153"/>
      <c r="SU56" s="153"/>
      <c r="SV56" s="153"/>
      <c r="SW56" s="153"/>
      <c r="SX56" s="153"/>
      <c r="SY56" s="153"/>
      <c r="SZ56" s="153"/>
      <c r="TA56" s="154"/>
    </row>
    <row r="57" spans="1:521" ht="13.5" customHeight="1" x14ac:dyDescent="0.2">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52"/>
      <c r="SN57" s="153"/>
      <c r="SO57" s="153"/>
      <c r="SP57" s="153"/>
      <c r="SQ57" s="153"/>
      <c r="SR57" s="153"/>
      <c r="SS57" s="153"/>
      <c r="ST57" s="153"/>
      <c r="SU57" s="153"/>
      <c r="SV57" s="153"/>
      <c r="SW57" s="153"/>
      <c r="SX57" s="153"/>
      <c r="SY57" s="153"/>
      <c r="SZ57" s="153"/>
      <c r="TA57" s="154"/>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52"/>
      <c r="SN58" s="153"/>
      <c r="SO58" s="153"/>
      <c r="SP58" s="153"/>
      <c r="SQ58" s="153"/>
      <c r="SR58" s="153"/>
      <c r="SS58" s="153"/>
      <c r="ST58" s="153"/>
      <c r="SU58" s="153"/>
      <c r="SV58" s="153"/>
      <c r="SW58" s="153"/>
      <c r="SX58" s="153"/>
      <c r="SY58" s="153"/>
      <c r="SZ58" s="153"/>
      <c r="TA58" s="154"/>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52"/>
      <c r="SN59" s="153"/>
      <c r="SO59" s="153"/>
      <c r="SP59" s="153"/>
      <c r="SQ59" s="153"/>
      <c r="SR59" s="153"/>
      <c r="SS59" s="153"/>
      <c r="ST59" s="153"/>
      <c r="SU59" s="153"/>
      <c r="SV59" s="153"/>
      <c r="SW59" s="153"/>
      <c r="SX59" s="153"/>
      <c r="SY59" s="153"/>
      <c r="SZ59" s="153"/>
      <c r="TA59" s="154"/>
    </row>
    <row r="60" spans="1:521" ht="13.5" customHeight="1" x14ac:dyDescent="0.2">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52"/>
      <c r="SN60" s="153"/>
      <c r="SO60" s="153"/>
      <c r="SP60" s="153"/>
      <c r="SQ60" s="153"/>
      <c r="SR60" s="153"/>
      <c r="SS60" s="153"/>
      <c r="ST60" s="153"/>
      <c r="SU60" s="153"/>
      <c r="SV60" s="153"/>
      <c r="SW60" s="153"/>
      <c r="SX60" s="153"/>
      <c r="SY60" s="153"/>
      <c r="SZ60" s="153"/>
      <c r="TA60" s="154"/>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52"/>
      <c r="SN61" s="153"/>
      <c r="SO61" s="153"/>
      <c r="SP61" s="153"/>
      <c r="SQ61" s="153"/>
      <c r="SR61" s="153"/>
      <c r="SS61" s="153"/>
      <c r="ST61" s="153"/>
      <c r="SU61" s="153"/>
      <c r="SV61" s="153"/>
      <c r="SW61" s="153"/>
      <c r="SX61" s="153"/>
      <c r="SY61" s="153"/>
      <c r="SZ61" s="153"/>
      <c r="TA61" s="154"/>
    </row>
    <row r="62" spans="1:521" ht="13.5" customHeight="1" x14ac:dyDescent="0.2">
      <c r="A62" s="2"/>
      <c r="B62" s="110" t="s">
        <v>48</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52"/>
      <c r="SN62" s="153"/>
      <c r="SO62" s="153"/>
      <c r="SP62" s="153"/>
      <c r="SQ62" s="153"/>
      <c r="SR62" s="153"/>
      <c r="SS62" s="153"/>
      <c r="ST62" s="153"/>
      <c r="SU62" s="153"/>
      <c r="SV62" s="153"/>
      <c r="SW62" s="153"/>
      <c r="SX62" s="153"/>
      <c r="SY62" s="153"/>
      <c r="SZ62" s="153"/>
      <c r="TA62" s="154"/>
    </row>
    <row r="63" spans="1:521" ht="13.5" customHeight="1" x14ac:dyDescent="0.2">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52"/>
      <c r="SN63" s="153"/>
      <c r="SO63" s="153"/>
      <c r="SP63" s="153"/>
      <c r="SQ63" s="153"/>
      <c r="SR63" s="153"/>
      <c r="SS63" s="153"/>
      <c r="ST63" s="153"/>
      <c r="SU63" s="153"/>
      <c r="SV63" s="153"/>
      <c r="SW63" s="153"/>
      <c r="SX63" s="153"/>
      <c r="SY63" s="153"/>
      <c r="SZ63" s="153"/>
      <c r="TA63" s="154"/>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52"/>
      <c r="SN64" s="153"/>
      <c r="SO64" s="153"/>
      <c r="SP64" s="153"/>
      <c r="SQ64" s="153"/>
      <c r="SR64" s="153"/>
      <c r="SS64" s="153"/>
      <c r="ST64" s="153"/>
      <c r="SU64" s="153"/>
      <c r="SV64" s="153"/>
      <c r="SW64" s="153"/>
      <c r="SX64" s="153"/>
      <c r="SY64" s="153"/>
      <c r="SZ64" s="153"/>
      <c r="TA64" s="154"/>
    </row>
    <row r="65" spans="1:521" ht="13.5" customHeight="1" x14ac:dyDescent="0.2">
      <c r="A65" s="2"/>
      <c r="B65" s="6"/>
      <c r="C65" s="2"/>
      <c r="D65" s="2"/>
      <c r="E65" s="2"/>
      <c r="F65" s="2"/>
      <c r="G65" s="2"/>
      <c r="H65" s="2"/>
      <c r="I65" s="2"/>
      <c r="J65" s="140"/>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2"/>
      <c r="FF65" s="2"/>
      <c r="FG65" s="2"/>
      <c r="FH65" s="2"/>
      <c r="FI65" s="2"/>
      <c r="FJ65" s="2"/>
      <c r="FK65" s="2"/>
      <c r="FL65" s="2"/>
      <c r="FM65" s="2"/>
      <c r="FN65" s="2"/>
      <c r="FO65" s="2"/>
      <c r="FP65" s="2"/>
      <c r="FQ65" s="2"/>
      <c r="FR65" s="2"/>
      <c r="FS65" s="2"/>
      <c r="FT65" s="2"/>
      <c r="FU65" s="2"/>
      <c r="FV65" s="140"/>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2"/>
      <c r="LR65" s="2"/>
      <c r="LS65" s="2"/>
      <c r="LT65" s="2"/>
      <c r="LU65" s="2"/>
      <c r="LV65" s="2"/>
      <c r="LW65" s="2"/>
      <c r="LX65" s="2"/>
      <c r="LY65" s="2"/>
      <c r="LZ65" s="2"/>
      <c r="MA65" s="2"/>
      <c r="MB65" s="2"/>
      <c r="MC65" s="2"/>
      <c r="MD65" s="2"/>
      <c r="ME65" s="2"/>
      <c r="MF65" s="2"/>
      <c r="MG65" s="2"/>
      <c r="MH65" s="140"/>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2"/>
      <c r="SD65" s="2"/>
      <c r="SE65" s="2"/>
      <c r="SF65" s="2"/>
      <c r="SG65" s="2"/>
      <c r="SH65" s="2"/>
      <c r="SI65" s="2"/>
      <c r="SJ65" s="2"/>
      <c r="SK65" s="25"/>
      <c r="SL65" s="2"/>
      <c r="SM65" s="155"/>
      <c r="SN65" s="156"/>
      <c r="SO65" s="156"/>
      <c r="SP65" s="156"/>
      <c r="SQ65" s="156"/>
      <c r="SR65" s="156"/>
      <c r="SS65" s="156"/>
      <c r="ST65" s="156"/>
      <c r="SU65" s="156"/>
      <c r="SV65" s="156"/>
      <c r="SW65" s="156"/>
      <c r="SX65" s="156"/>
      <c r="SY65" s="156"/>
      <c r="SZ65" s="156"/>
      <c r="TA65" s="157"/>
    </row>
    <row r="66" spans="1:521" ht="13.5" customHeight="1" x14ac:dyDescent="0.2">
      <c r="A66" s="2"/>
      <c r="B66" s="6"/>
      <c r="C66" s="2"/>
      <c r="D66" s="2"/>
      <c r="E66" s="2"/>
      <c r="F66" s="2"/>
      <c r="G66" s="2"/>
      <c r="H66" s="2"/>
      <c r="I66" s="2"/>
      <c r="J66" s="143"/>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5"/>
      <c r="FF66" s="2"/>
      <c r="FG66" s="2"/>
      <c r="FH66" s="2"/>
      <c r="FI66" s="2"/>
      <c r="FJ66" s="2"/>
      <c r="FK66" s="2"/>
      <c r="FL66" s="2"/>
      <c r="FM66" s="2"/>
      <c r="FN66" s="2"/>
      <c r="FO66" s="2"/>
      <c r="FP66" s="2"/>
      <c r="FQ66" s="2"/>
      <c r="FR66" s="2"/>
      <c r="FS66" s="2"/>
      <c r="FT66" s="2"/>
      <c r="FU66" s="2"/>
      <c r="FV66" s="143"/>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5"/>
      <c r="LR66" s="2"/>
      <c r="LS66" s="2"/>
      <c r="LT66" s="2"/>
      <c r="LU66" s="2"/>
      <c r="LV66" s="2"/>
      <c r="LW66" s="2"/>
      <c r="LX66" s="2"/>
      <c r="LY66" s="2"/>
      <c r="LZ66" s="2"/>
      <c r="MA66" s="2"/>
      <c r="MB66" s="2"/>
      <c r="MC66" s="2"/>
      <c r="MD66" s="2"/>
      <c r="ME66" s="2"/>
      <c r="MF66" s="2"/>
      <c r="MG66" s="2"/>
      <c r="MH66" s="143"/>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5"/>
      <c r="SD66" s="2"/>
      <c r="SE66" s="2"/>
      <c r="SF66" s="2"/>
      <c r="SG66" s="2"/>
      <c r="SH66" s="2"/>
      <c r="SI66" s="2"/>
      <c r="SJ66" s="2"/>
      <c r="SK66" s="25"/>
      <c r="SL66" s="2"/>
      <c r="SM66" s="116" t="s">
        <v>47</v>
      </c>
      <c r="SN66" s="117"/>
      <c r="SO66" s="117"/>
      <c r="SP66" s="117"/>
      <c r="SQ66" s="117"/>
      <c r="SR66" s="117"/>
      <c r="SS66" s="117"/>
      <c r="ST66" s="117"/>
      <c r="SU66" s="117"/>
      <c r="SV66" s="117"/>
      <c r="SW66" s="117"/>
      <c r="SX66" s="117"/>
      <c r="SY66" s="117"/>
      <c r="SZ66" s="117"/>
      <c r="TA66" s="118"/>
    </row>
    <row r="67" spans="1:521" ht="13.5" customHeight="1" x14ac:dyDescent="0.2">
      <c r="A67" s="2"/>
      <c r="B67" s="6"/>
      <c r="C67" s="2"/>
      <c r="D67" s="2"/>
      <c r="E67" s="2"/>
      <c r="F67" s="2"/>
      <c r="G67" s="2"/>
      <c r="H67" s="2"/>
      <c r="I67" s="2"/>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5"/>
      <c r="FF67" s="2"/>
      <c r="FG67" s="2"/>
      <c r="FH67" s="2"/>
      <c r="FI67" s="2"/>
      <c r="FJ67" s="2"/>
      <c r="FK67" s="2"/>
      <c r="FL67" s="2"/>
      <c r="FM67" s="2"/>
      <c r="FN67" s="2"/>
      <c r="FO67" s="2"/>
      <c r="FP67" s="2"/>
      <c r="FQ67" s="2"/>
      <c r="FR67" s="2"/>
      <c r="FS67" s="2"/>
      <c r="FT67" s="2"/>
      <c r="FU67" s="2"/>
      <c r="FV67" s="143"/>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5"/>
      <c r="LR67" s="2"/>
      <c r="LS67" s="2"/>
      <c r="LT67" s="2"/>
      <c r="LU67" s="2"/>
      <c r="LV67" s="2"/>
      <c r="LW67" s="2"/>
      <c r="LX67" s="2"/>
      <c r="LY67" s="2"/>
      <c r="LZ67" s="2"/>
      <c r="MA67" s="2"/>
      <c r="MB67" s="2"/>
      <c r="MC67" s="2"/>
      <c r="MD67" s="2"/>
      <c r="ME67" s="2"/>
      <c r="MF67" s="2"/>
      <c r="MG67" s="2"/>
      <c r="MH67" s="143"/>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5"/>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2">
      <c r="A68" s="2"/>
      <c r="B68" s="6"/>
      <c r="C68" s="2"/>
      <c r="D68" s="2"/>
      <c r="E68" s="2"/>
      <c r="F68" s="2"/>
      <c r="G68" s="2"/>
      <c r="H68" s="2"/>
      <c r="I68" s="2"/>
      <c r="J68" s="143"/>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5"/>
      <c r="FF68" s="2"/>
      <c r="FG68" s="2"/>
      <c r="FH68" s="2"/>
      <c r="FI68" s="2"/>
      <c r="FJ68" s="2"/>
      <c r="FK68" s="2"/>
      <c r="FL68" s="2"/>
      <c r="FM68" s="2"/>
      <c r="FN68" s="2"/>
      <c r="FO68" s="2"/>
      <c r="FP68" s="2"/>
      <c r="FQ68" s="2"/>
      <c r="FR68" s="2"/>
      <c r="FS68" s="2"/>
      <c r="FT68" s="2"/>
      <c r="FU68" s="2"/>
      <c r="FV68" s="143"/>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5"/>
      <c r="LR68" s="2"/>
      <c r="LS68" s="2"/>
      <c r="LT68" s="2"/>
      <c r="LU68" s="2"/>
      <c r="LV68" s="2"/>
      <c r="LW68" s="2"/>
      <c r="LX68" s="2"/>
      <c r="LY68" s="2"/>
      <c r="LZ68" s="2"/>
      <c r="MA68" s="2"/>
      <c r="MB68" s="2"/>
      <c r="MC68" s="2"/>
      <c r="MD68" s="2"/>
      <c r="ME68" s="2"/>
      <c r="MF68" s="2"/>
      <c r="MG68" s="2"/>
      <c r="MH68" s="143"/>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5"/>
      <c r="SD68" s="2"/>
      <c r="SE68" s="2"/>
      <c r="SF68" s="2"/>
      <c r="SG68" s="2"/>
      <c r="SH68" s="2"/>
      <c r="SI68" s="2"/>
      <c r="SJ68" s="2"/>
      <c r="SK68" s="25"/>
      <c r="SL68" s="2"/>
      <c r="SM68" s="125" t="s">
        <v>101</v>
      </c>
      <c r="SN68" s="126"/>
      <c r="SO68" s="126"/>
      <c r="SP68" s="126"/>
      <c r="SQ68" s="126"/>
      <c r="SR68" s="126"/>
      <c r="SS68" s="126"/>
      <c r="ST68" s="126"/>
      <c r="SU68" s="126"/>
      <c r="SV68" s="126"/>
      <c r="SW68" s="126"/>
      <c r="SX68" s="126"/>
      <c r="SY68" s="126"/>
      <c r="SZ68" s="126"/>
      <c r="TA68" s="127"/>
    </row>
    <row r="69" spans="1:521" ht="13.5" customHeight="1" x14ac:dyDescent="0.2">
      <c r="A69" s="2"/>
      <c r="B69" s="6"/>
      <c r="C69" s="2"/>
      <c r="D69" s="2"/>
      <c r="E69" s="2"/>
      <c r="F69" s="2"/>
      <c r="G69" s="2"/>
      <c r="H69" s="2"/>
      <c r="I69" s="2"/>
      <c r="J69" s="143"/>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5"/>
      <c r="FF69" s="2"/>
      <c r="FG69" s="2"/>
      <c r="FH69" s="2"/>
      <c r="FI69" s="2"/>
      <c r="FJ69" s="2"/>
      <c r="FK69" s="2"/>
      <c r="FL69" s="2"/>
      <c r="FM69" s="2"/>
      <c r="FN69" s="2"/>
      <c r="FO69" s="2"/>
      <c r="FP69" s="2"/>
      <c r="FQ69" s="2"/>
      <c r="FR69" s="2"/>
      <c r="FS69" s="2"/>
      <c r="FT69" s="2"/>
      <c r="FU69" s="2"/>
      <c r="FV69" s="143"/>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c r="KR69" s="144"/>
      <c r="KS69" s="144"/>
      <c r="KT69" s="144"/>
      <c r="KU69" s="144"/>
      <c r="KV69" s="144"/>
      <c r="KW69" s="144"/>
      <c r="KX69" s="144"/>
      <c r="KY69" s="144"/>
      <c r="KZ69" s="144"/>
      <c r="LA69" s="144"/>
      <c r="LB69" s="144"/>
      <c r="LC69" s="144"/>
      <c r="LD69" s="144"/>
      <c r="LE69" s="144"/>
      <c r="LF69" s="144"/>
      <c r="LG69" s="144"/>
      <c r="LH69" s="144"/>
      <c r="LI69" s="144"/>
      <c r="LJ69" s="144"/>
      <c r="LK69" s="144"/>
      <c r="LL69" s="144"/>
      <c r="LM69" s="144"/>
      <c r="LN69" s="144"/>
      <c r="LO69" s="144"/>
      <c r="LP69" s="144"/>
      <c r="LQ69" s="145"/>
      <c r="LR69" s="2"/>
      <c r="LS69" s="2"/>
      <c r="LT69" s="2"/>
      <c r="LU69" s="2"/>
      <c r="LV69" s="2"/>
      <c r="LW69" s="2"/>
      <c r="LX69" s="2"/>
      <c r="LY69" s="2"/>
      <c r="LZ69" s="2"/>
      <c r="MA69" s="2"/>
      <c r="MB69" s="2"/>
      <c r="MC69" s="2"/>
      <c r="MD69" s="2"/>
      <c r="ME69" s="2"/>
      <c r="MF69" s="2"/>
      <c r="MG69" s="2"/>
      <c r="MH69" s="143"/>
      <c r="MI69" s="144"/>
      <c r="MJ69" s="144"/>
      <c r="MK69" s="144"/>
      <c r="ML69" s="144"/>
      <c r="MM69" s="144"/>
      <c r="MN69" s="144"/>
      <c r="MO69" s="144"/>
      <c r="MP69" s="144"/>
      <c r="MQ69" s="144"/>
      <c r="MR69" s="144"/>
      <c r="MS69" s="144"/>
      <c r="MT69" s="144"/>
      <c r="MU69" s="144"/>
      <c r="MV69" s="144"/>
      <c r="MW69" s="144"/>
      <c r="MX69" s="144"/>
      <c r="MY69" s="144"/>
      <c r="MZ69" s="144"/>
      <c r="NA69" s="144"/>
      <c r="NB69" s="144"/>
      <c r="NC69" s="144"/>
      <c r="ND69" s="144"/>
      <c r="NE69" s="144"/>
      <c r="NF69" s="144"/>
      <c r="NG69" s="144"/>
      <c r="NH69" s="144"/>
      <c r="NI69" s="144"/>
      <c r="NJ69" s="144"/>
      <c r="NK69" s="144"/>
      <c r="NL69" s="144"/>
      <c r="NM69" s="144"/>
      <c r="NN69" s="144"/>
      <c r="NO69" s="144"/>
      <c r="NP69" s="144"/>
      <c r="NQ69" s="144"/>
      <c r="NR69" s="144"/>
      <c r="NS69" s="144"/>
      <c r="NT69" s="144"/>
      <c r="NU69" s="144"/>
      <c r="NV69" s="144"/>
      <c r="NW69" s="144"/>
      <c r="NX69" s="144"/>
      <c r="NY69" s="144"/>
      <c r="NZ69" s="144"/>
      <c r="OA69" s="144"/>
      <c r="OB69" s="144"/>
      <c r="OC69" s="144"/>
      <c r="OD69" s="144"/>
      <c r="OE69" s="144"/>
      <c r="OF69" s="144"/>
      <c r="OG69" s="144"/>
      <c r="OH69" s="144"/>
      <c r="OI69" s="144"/>
      <c r="OJ69" s="144"/>
      <c r="OK69" s="144"/>
      <c r="OL69" s="144"/>
      <c r="OM69" s="144"/>
      <c r="ON69" s="144"/>
      <c r="OO69" s="144"/>
      <c r="OP69" s="144"/>
      <c r="OQ69" s="144"/>
      <c r="OR69" s="144"/>
      <c r="OS69" s="144"/>
      <c r="OT69" s="144"/>
      <c r="OU69" s="144"/>
      <c r="OV69" s="144"/>
      <c r="OW69" s="144"/>
      <c r="OX69" s="144"/>
      <c r="OY69" s="144"/>
      <c r="OZ69" s="144"/>
      <c r="PA69" s="144"/>
      <c r="PB69" s="144"/>
      <c r="PC69" s="144"/>
      <c r="PD69" s="144"/>
      <c r="PE69" s="144"/>
      <c r="PF69" s="144"/>
      <c r="PG69" s="144"/>
      <c r="PH69" s="144"/>
      <c r="PI69" s="144"/>
      <c r="PJ69" s="144"/>
      <c r="PK69" s="144"/>
      <c r="PL69" s="144"/>
      <c r="PM69" s="144"/>
      <c r="PN69" s="144"/>
      <c r="PO69" s="144"/>
      <c r="PP69" s="144"/>
      <c r="PQ69" s="144"/>
      <c r="PR69" s="144"/>
      <c r="PS69" s="144"/>
      <c r="PT69" s="144"/>
      <c r="PU69" s="144"/>
      <c r="PV69" s="144"/>
      <c r="PW69" s="144"/>
      <c r="PX69" s="144"/>
      <c r="PY69" s="144"/>
      <c r="PZ69" s="144"/>
      <c r="QA69" s="144"/>
      <c r="QB69" s="144"/>
      <c r="QC69" s="144"/>
      <c r="QD69" s="144"/>
      <c r="QE69" s="144"/>
      <c r="QF69" s="144"/>
      <c r="QG69" s="144"/>
      <c r="QH69" s="144"/>
      <c r="QI69" s="144"/>
      <c r="QJ69" s="144"/>
      <c r="QK69" s="144"/>
      <c r="QL69" s="144"/>
      <c r="QM69" s="144"/>
      <c r="QN69" s="144"/>
      <c r="QO69" s="144"/>
      <c r="QP69" s="144"/>
      <c r="QQ69" s="144"/>
      <c r="QR69" s="144"/>
      <c r="QS69" s="144"/>
      <c r="QT69" s="144"/>
      <c r="QU69" s="144"/>
      <c r="QV69" s="144"/>
      <c r="QW69" s="144"/>
      <c r="QX69" s="144"/>
      <c r="QY69" s="144"/>
      <c r="QZ69" s="144"/>
      <c r="RA69" s="144"/>
      <c r="RB69" s="144"/>
      <c r="RC69" s="144"/>
      <c r="RD69" s="144"/>
      <c r="RE69" s="144"/>
      <c r="RF69" s="144"/>
      <c r="RG69" s="144"/>
      <c r="RH69" s="144"/>
      <c r="RI69" s="144"/>
      <c r="RJ69" s="144"/>
      <c r="RK69" s="144"/>
      <c r="RL69" s="144"/>
      <c r="RM69" s="144"/>
      <c r="RN69" s="144"/>
      <c r="RO69" s="144"/>
      <c r="RP69" s="144"/>
      <c r="RQ69" s="144"/>
      <c r="RR69" s="144"/>
      <c r="RS69" s="144"/>
      <c r="RT69" s="144"/>
      <c r="RU69" s="144"/>
      <c r="RV69" s="144"/>
      <c r="RW69" s="144"/>
      <c r="RX69" s="144"/>
      <c r="RY69" s="144"/>
      <c r="RZ69" s="144"/>
      <c r="SA69" s="144"/>
      <c r="SB69" s="144"/>
      <c r="SC69" s="145"/>
      <c r="SD69" s="2"/>
      <c r="SE69" s="2"/>
      <c r="SF69" s="2"/>
      <c r="SG69" s="2"/>
      <c r="SH69" s="2"/>
      <c r="SI69" s="2"/>
      <c r="SJ69" s="2"/>
      <c r="SK69" s="25"/>
      <c r="SL69" s="2"/>
      <c r="SM69" s="125"/>
      <c r="SN69" s="126"/>
      <c r="SO69" s="126"/>
      <c r="SP69" s="126"/>
      <c r="SQ69" s="126"/>
      <c r="SR69" s="126"/>
      <c r="SS69" s="126"/>
      <c r="ST69" s="126"/>
      <c r="SU69" s="126"/>
      <c r="SV69" s="126"/>
      <c r="SW69" s="126"/>
      <c r="SX69" s="126"/>
      <c r="SY69" s="126"/>
      <c r="SZ69" s="126"/>
      <c r="TA69" s="127"/>
    </row>
    <row r="70" spans="1:521" ht="13.5" customHeight="1" x14ac:dyDescent="0.2">
      <c r="A70" s="2"/>
      <c r="B70" s="6"/>
      <c r="C70" s="2"/>
      <c r="D70" s="2"/>
      <c r="E70" s="2"/>
      <c r="F70" s="2"/>
      <c r="G70" s="2"/>
      <c r="H70" s="2"/>
      <c r="I70" s="2"/>
      <c r="J70" s="143"/>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5"/>
      <c r="FF70" s="2"/>
      <c r="FG70" s="2"/>
      <c r="FH70" s="2"/>
      <c r="FI70" s="2"/>
      <c r="FJ70" s="2"/>
      <c r="FK70" s="2"/>
      <c r="FL70" s="2"/>
      <c r="FM70" s="2"/>
      <c r="FN70" s="2"/>
      <c r="FO70" s="2"/>
      <c r="FP70" s="2"/>
      <c r="FQ70" s="2"/>
      <c r="FR70" s="2"/>
      <c r="FS70" s="2"/>
      <c r="FT70" s="2"/>
      <c r="FU70" s="2"/>
      <c r="FV70" s="143"/>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c r="KR70" s="144"/>
      <c r="KS70" s="144"/>
      <c r="KT70" s="144"/>
      <c r="KU70" s="144"/>
      <c r="KV70" s="144"/>
      <c r="KW70" s="144"/>
      <c r="KX70" s="144"/>
      <c r="KY70" s="144"/>
      <c r="KZ70" s="144"/>
      <c r="LA70" s="144"/>
      <c r="LB70" s="144"/>
      <c r="LC70" s="144"/>
      <c r="LD70" s="144"/>
      <c r="LE70" s="144"/>
      <c r="LF70" s="144"/>
      <c r="LG70" s="144"/>
      <c r="LH70" s="144"/>
      <c r="LI70" s="144"/>
      <c r="LJ70" s="144"/>
      <c r="LK70" s="144"/>
      <c r="LL70" s="144"/>
      <c r="LM70" s="144"/>
      <c r="LN70" s="144"/>
      <c r="LO70" s="144"/>
      <c r="LP70" s="144"/>
      <c r="LQ70" s="145"/>
      <c r="LR70" s="2"/>
      <c r="LS70" s="2"/>
      <c r="LT70" s="2"/>
      <c r="LU70" s="2"/>
      <c r="LV70" s="2"/>
      <c r="LW70" s="2"/>
      <c r="LX70" s="2"/>
      <c r="LY70" s="2"/>
      <c r="LZ70" s="2"/>
      <c r="MA70" s="2"/>
      <c r="MB70" s="2"/>
      <c r="MC70" s="2"/>
      <c r="MD70" s="2"/>
      <c r="ME70" s="2"/>
      <c r="MF70" s="2"/>
      <c r="MG70" s="2"/>
      <c r="MH70" s="143"/>
      <c r="MI70" s="144"/>
      <c r="MJ70" s="144"/>
      <c r="MK70" s="144"/>
      <c r="ML70" s="144"/>
      <c r="MM70" s="144"/>
      <c r="MN70" s="144"/>
      <c r="MO70" s="144"/>
      <c r="MP70" s="144"/>
      <c r="MQ70" s="144"/>
      <c r="MR70" s="144"/>
      <c r="MS70" s="144"/>
      <c r="MT70" s="144"/>
      <c r="MU70" s="144"/>
      <c r="MV70" s="144"/>
      <c r="MW70" s="144"/>
      <c r="MX70" s="144"/>
      <c r="MY70" s="144"/>
      <c r="MZ70" s="144"/>
      <c r="NA70" s="144"/>
      <c r="NB70" s="144"/>
      <c r="NC70" s="144"/>
      <c r="ND70" s="144"/>
      <c r="NE70" s="144"/>
      <c r="NF70" s="144"/>
      <c r="NG70" s="144"/>
      <c r="NH70" s="144"/>
      <c r="NI70" s="144"/>
      <c r="NJ70" s="144"/>
      <c r="NK70" s="144"/>
      <c r="NL70" s="144"/>
      <c r="NM70" s="144"/>
      <c r="NN70" s="144"/>
      <c r="NO70" s="144"/>
      <c r="NP70" s="144"/>
      <c r="NQ70" s="144"/>
      <c r="NR70" s="144"/>
      <c r="NS70" s="144"/>
      <c r="NT70" s="144"/>
      <c r="NU70" s="144"/>
      <c r="NV70" s="144"/>
      <c r="NW70" s="144"/>
      <c r="NX70" s="144"/>
      <c r="NY70" s="144"/>
      <c r="NZ70" s="144"/>
      <c r="OA70" s="144"/>
      <c r="OB70" s="144"/>
      <c r="OC70" s="144"/>
      <c r="OD70" s="144"/>
      <c r="OE70" s="144"/>
      <c r="OF70" s="144"/>
      <c r="OG70" s="144"/>
      <c r="OH70" s="144"/>
      <c r="OI70" s="144"/>
      <c r="OJ70" s="144"/>
      <c r="OK70" s="144"/>
      <c r="OL70" s="144"/>
      <c r="OM70" s="144"/>
      <c r="ON70" s="144"/>
      <c r="OO70" s="144"/>
      <c r="OP70" s="144"/>
      <c r="OQ70" s="144"/>
      <c r="OR70" s="144"/>
      <c r="OS70" s="144"/>
      <c r="OT70" s="144"/>
      <c r="OU70" s="144"/>
      <c r="OV70" s="144"/>
      <c r="OW70" s="144"/>
      <c r="OX70" s="144"/>
      <c r="OY70" s="144"/>
      <c r="OZ70" s="144"/>
      <c r="PA70" s="144"/>
      <c r="PB70" s="144"/>
      <c r="PC70" s="144"/>
      <c r="PD70" s="144"/>
      <c r="PE70" s="144"/>
      <c r="PF70" s="144"/>
      <c r="PG70" s="144"/>
      <c r="PH70" s="144"/>
      <c r="PI70" s="144"/>
      <c r="PJ70" s="144"/>
      <c r="PK70" s="144"/>
      <c r="PL70" s="144"/>
      <c r="PM70" s="144"/>
      <c r="PN70" s="144"/>
      <c r="PO70" s="144"/>
      <c r="PP70" s="144"/>
      <c r="PQ70" s="144"/>
      <c r="PR70" s="144"/>
      <c r="PS70" s="144"/>
      <c r="PT70" s="144"/>
      <c r="PU70" s="144"/>
      <c r="PV70" s="144"/>
      <c r="PW70" s="144"/>
      <c r="PX70" s="144"/>
      <c r="PY70" s="144"/>
      <c r="PZ70" s="144"/>
      <c r="QA70" s="144"/>
      <c r="QB70" s="144"/>
      <c r="QC70" s="144"/>
      <c r="QD70" s="144"/>
      <c r="QE70" s="144"/>
      <c r="QF70" s="144"/>
      <c r="QG70" s="144"/>
      <c r="QH70" s="144"/>
      <c r="QI70" s="144"/>
      <c r="QJ70" s="144"/>
      <c r="QK70" s="144"/>
      <c r="QL70" s="144"/>
      <c r="QM70" s="144"/>
      <c r="QN70" s="144"/>
      <c r="QO70" s="144"/>
      <c r="QP70" s="144"/>
      <c r="QQ70" s="144"/>
      <c r="QR70" s="144"/>
      <c r="QS70" s="144"/>
      <c r="QT70" s="144"/>
      <c r="QU70" s="144"/>
      <c r="QV70" s="144"/>
      <c r="QW70" s="144"/>
      <c r="QX70" s="144"/>
      <c r="QY70" s="144"/>
      <c r="QZ70" s="144"/>
      <c r="RA70" s="144"/>
      <c r="RB70" s="144"/>
      <c r="RC70" s="144"/>
      <c r="RD70" s="144"/>
      <c r="RE70" s="144"/>
      <c r="RF70" s="144"/>
      <c r="RG70" s="144"/>
      <c r="RH70" s="144"/>
      <c r="RI70" s="144"/>
      <c r="RJ70" s="144"/>
      <c r="RK70" s="144"/>
      <c r="RL70" s="144"/>
      <c r="RM70" s="144"/>
      <c r="RN70" s="144"/>
      <c r="RO70" s="144"/>
      <c r="RP70" s="144"/>
      <c r="RQ70" s="144"/>
      <c r="RR70" s="144"/>
      <c r="RS70" s="144"/>
      <c r="RT70" s="144"/>
      <c r="RU70" s="144"/>
      <c r="RV70" s="144"/>
      <c r="RW70" s="144"/>
      <c r="RX70" s="144"/>
      <c r="RY70" s="144"/>
      <c r="RZ70" s="144"/>
      <c r="SA70" s="144"/>
      <c r="SB70" s="144"/>
      <c r="SC70" s="145"/>
      <c r="SD70" s="2"/>
      <c r="SE70" s="2"/>
      <c r="SF70" s="2"/>
      <c r="SG70" s="2"/>
      <c r="SH70" s="2"/>
      <c r="SI70" s="2"/>
      <c r="SJ70" s="2"/>
      <c r="SK70" s="25"/>
      <c r="SL70" s="2"/>
      <c r="SM70" s="125"/>
      <c r="SN70" s="126"/>
      <c r="SO70" s="126"/>
      <c r="SP70" s="126"/>
      <c r="SQ70" s="126"/>
      <c r="SR70" s="126"/>
      <c r="SS70" s="126"/>
      <c r="ST70" s="126"/>
      <c r="SU70" s="126"/>
      <c r="SV70" s="126"/>
      <c r="SW70" s="126"/>
      <c r="SX70" s="126"/>
      <c r="SY70" s="126"/>
      <c r="SZ70" s="126"/>
      <c r="TA70" s="127"/>
    </row>
    <row r="71" spans="1:521" ht="13.5" customHeight="1" x14ac:dyDescent="0.2">
      <c r="A71" s="2"/>
      <c r="B71" s="6"/>
      <c r="C71" s="2"/>
      <c r="D71" s="2"/>
      <c r="E71" s="2"/>
      <c r="F71" s="2"/>
      <c r="G71" s="2"/>
      <c r="H71" s="2"/>
      <c r="I71" s="2"/>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5"/>
      <c r="FF71" s="2"/>
      <c r="FG71" s="2"/>
      <c r="FH71" s="2"/>
      <c r="FI71" s="2"/>
      <c r="FJ71" s="2"/>
      <c r="FK71" s="2"/>
      <c r="FL71" s="2"/>
      <c r="FM71" s="2"/>
      <c r="FN71" s="2"/>
      <c r="FO71" s="2"/>
      <c r="FP71" s="2"/>
      <c r="FQ71" s="2"/>
      <c r="FR71" s="2"/>
      <c r="FS71" s="2"/>
      <c r="FT71" s="2"/>
      <c r="FU71" s="2"/>
      <c r="FV71" s="143"/>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c r="KR71" s="144"/>
      <c r="KS71" s="144"/>
      <c r="KT71" s="144"/>
      <c r="KU71" s="144"/>
      <c r="KV71" s="144"/>
      <c r="KW71" s="144"/>
      <c r="KX71" s="144"/>
      <c r="KY71" s="144"/>
      <c r="KZ71" s="144"/>
      <c r="LA71" s="144"/>
      <c r="LB71" s="144"/>
      <c r="LC71" s="144"/>
      <c r="LD71" s="144"/>
      <c r="LE71" s="144"/>
      <c r="LF71" s="144"/>
      <c r="LG71" s="144"/>
      <c r="LH71" s="144"/>
      <c r="LI71" s="144"/>
      <c r="LJ71" s="144"/>
      <c r="LK71" s="144"/>
      <c r="LL71" s="144"/>
      <c r="LM71" s="144"/>
      <c r="LN71" s="144"/>
      <c r="LO71" s="144"/>
      <c r="LP71" s="144"/>
      <c r="LQ71" s="145"/>
      <c r="LR71" s="2"/>
      <c r="LS71" s="2"/>
      <c r="LT71" s="2"/>
      <c r="LU71" s="2"/>
      <c r="LV71" s="2"/>
      <c r="LW71" s="2"/>
      <c r="LX71" s="2"/>
      <c r="LY71" s="2"/>
      <c r="LZ71" s="2"/>
      <c r="MA71" s="2"/>
      <c r="MB71" s="2"/>
      <c r="MC71" s="2"/>
      <c r="MD71" s="2"/>
      <c r="ME71" s="2"/>
      <c r="MF71" s="2"/>
      <c r="MG71" s="2"/>
      <c r="MH71" s="143"/>
      <c r="MI71" s="144"/>
      <c r="MJ71" s="144"/>
      <c r="MK71" s="144"/>
      <c r="ML71" s="144"/>
      <c r="MM71" s="144"/>
      <c r="MN71" s="144"/>
      <c r="MO71" s="144"/>
      <c r="MP71" s="144"/>
      <c r="MQ71" s="144"/>
      <c r="MR71" s="144"/>
      <c r="MS71" s="144"/>
      <c r="MT71" s="144"/>
      <c r="MU71" s="144"/>
      <c r="MV71" s="144"/>
      <c r="MW71" s="144"/>
      <c r="MX71" s="144"/>
      <c r="MY71" s="144"/>
      <c r="MZ71" s="144"/>
      <c r="NA71" s="144"/>
      <c r="NB71" s="144"/>
      <c r="NC71" s="144"/>
      <c r="ND71" s="144"/>
      <c r="NE71" s="144"/>
      <c r="NF71" s="144"/>
      <c r="NG71" s="144"/>
      <c r="NH71" s="144"/>
      <c r="NI71" s="144"/>
      <c r="NJ71" s="144"/>
      <c r="NK71" s="144"/>
      <c r="NL71" s="144"/>
      <c r="NM71" s="144"/>
      <c r="NN71" s="144"/>
      <c r="NO71" s="144"/>
      <c r="NP71" s="144"/>
      <c r="NQ71" s="144"/>
      <c r="NR71" s="144"/>
      <c r="NS71" s="144"/>
      <c r="NT71" s="144"/>
      <c r="NU71" s="144"/>
      <c r="NV71" s="144"/>
      <c r="NW71" s="144"/>
      <c r="NX71" s="144"/>
      <c r="NY71" s="144"/>
      <c r="NZ71" s="144"/>
      <c r="OA71" s="144"/>
      <c r="OB71" s="144"/>
      <c r="OC71" s="144"/>
      <c r="OD71" s="144"/>
      <c r="OE71" s="144"/>
      <c r="OF71" s="144"/>
      <c r="OG71" s="144"/>
      <c r="OH71" s="144"/>
      <c r="OI71" s="144"/>
      <c r="OJ71" s="144"/>
      <c r="OK71" s="144"/>
      <c r="OL71" s="144"/>
      <c r="OM71" s="144"/>
      <c r="ON71" s="144"/>
      <c r="OO71" s="144"/>
      <c r="OP71" s="144"/>
      <c r="OQ71" s="144"/>
      <c r="OR71" s="144"/>
      <c r="OS71" s="144"/>
      <c r="OT71" s="144"/>
      <c r="OU71" s="144"/>
      <c r="OV71" s="144"/>
      <c r="OW71" s="144"/>
      <c r="OX71" s="144"/>
      <c r="OY71" s="144"/>
      <c r="OZ71" s="144"/>
      <c r="PA71" s="144"/>
      <c r="PB71" s="144"/>
      <c r="PC71" s="144"/>
      <c r="PD71" s="144"/>
      <c r="PE71" s="144"/>
      <c r="PF71" s="144"/>
      <c r="PG71" s="144"/>
      <c r="PH71" s="144"/>
      <c r="PI71" s="144"/>
      <c r="PJ71" s="144"/>
      <c r="PK71" s="144"/>
      <c r="PL71" s="144"/>
      <c r="PM71" s="144"/>
      <c r="PN71" s="144"/>
      <c r="PO71" s="144"/>
      <c r="PP71" s="144"/>
      <c r="PQ71" s="144"/>
      <c r="PR71" s="144"/>
      <c r="PS71" s="144"/>
      <c r="PT71" s="144"/>
      <c r="PU71" s="144"/>
      <c r="PV71" s="144"/>
      <c r="PW71" s="144"/>
      <c r="PX71" s="144"/>
      <c r="PY71" s="144"/>
      <c r="PZ71" s="144"/>
      <c r="QA71" s="144"/>
      <c r="QB71" s="144"/>
      <c r="QC71" s="144"/>
      <c r="QD71" s="144"/>
      <c r="QE71" s="144"/>
      <c r="QF71" s="144"/>
      <c r="QG71" s="144"/>
      <c r="QH71" s="144"/>
      <c r="QI71" s="144"/>
      <c r="QJ71" s="144"/>
      <c r="QK71" s="144"/>
      <c r="QL71" s="144"/>
      <c r="QM71" s="144"/>
      <c r="QN71" s="144"/>
      <c r="QO71" s="144"/>
      <c r="QP71" s="144"/>
      <c r="QQ71" s="144"/>
      <c r="QR71" s="144"/>
      <c r="QS71" s="144"/>
      <c r="QT71" s="144"/>
      <c r="QU71" s="144"/>
      <c r="QV71" s="144"/>
      <c r="QW71" s="144"/>
      <c r="QX71" s="144"/>
      <c r="QY71" s="144"/>
      <c r="QZ71" s="144"/>
      <c r="RA71" s="144"/>
      <c r="RB71" s="144"/>
      <c r="RC71" s="144"/>
      <c r="RD71" s="144"/>
      <c r="RE71" s="144"/>
      <c r="RF71" s="144"/>
      <c r="RG71" s="144"/>
      <c r="RH71" s="144"/>
      <c r="RI71" s="144"/>
      <c r="RJ71" s="144"/>
      <c r="RK71" s="144"/>
      <c r="RL71" s="144"/>
      <c r="RM71" s="144"/>
      <c r="RN71" s="144"/>
      <c r="RO71" s="144"/>
      <c r="RP71" s="144"/>
      <c r="RQ71" s="144"/>
      <c r="RR71" s="144"/>
      <c r="RS71" s="144"/>
      <c r="RT71" s="144"/>
      <c r="RU71" s="144"/>
      <c r="RV71" s="144"/>
      <c r="RW71" s="144"/>
      <c r="RX71" s="144"/>
      <c r="RY71" s="144"/>
      <c r="RZ71" s="144"/>
      <c r="SA71" s="144"/>
      <c r="SB71" s="144"/>
      <c r="SC71" s="145"/>
      <c r="SD71" s="2"/>
      <c r="SE71" s="2"/>
      <c r="SF71" s="2"/>
      <c r="SG71" s="2"/>
      <c r="SH71" s="2"/>
      <c r="SI71" s="2"/>
      <c r="SJ71" s="2"/>
      <c r="SK71" s="25"/>
      <c r="SL71" s="2"/>
      <c r="SM71" s="125"/>
      <c r="SN71" s="126"/>
      <c r="SO71" s="126"/>
      <c r="SP71" s="126"/>
      <c r="SQ71" s="126"/>
      <c r="SR71" s="126"/>
      <c r="SS71" s="126"/>
      <c r="ST71" s="126"/>
      <c r="SU71" s="126"/>
      <c r="SV71" s="126"/>
      <c r="SW71" s="126"/>
      <c r="SX71" s="126"/>
      <c r="SY71" s="126"/>
      <c r="SZ71" s="126"/>
      <c r="TA71" s="127"/>
    </row>
    <row r="72" spans="1:521" ht="13.5" customHeight="1" x14ac:dyDescent="0.2">
      <c r="A72" s="2"/>
      <c r="B72" s="6"/>
      <c r="C72" s="2"/>
      <c r="D72" s="2"/>
      <c r="E72" s="2"/>
      <c r="F72" s="2"/>
      <c r="G72" s="2"/>
      <c r="H72" s="2"/>
      <c r="I72" s="2"/>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5"/>
      <c r="FF72" s="2"/>
      <c r="FG72" s="2"/>
      <c r="FH72" s="2"/>
      <c r="FI72" s="2"/>
      <c r="FJ72" s="2"/>
      <c r="FK72" s="2"/>
      <c r="FL72" s="2"/>
      <c r="FM72" s="2"/>
      <c r="FN72" s="2"/>
      <c r="FO72" s="2"/>
      <c r="FP72" s="2"/>
      <c r="FQ72" s="2"/>
      <c r="FR72" s="2"/>
      <c r="FS72" s="2"/>
      <c r="FT72" s="2"/>
      <c r="FU72" s="2"/>
      <c r="FV72" s="143"/>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c r="KR72" s="144"/>
      <c r="KS72" s="144"/>
      <c r="KT72" s="144"/>
      <c r="KU72" s="144"/>
      <c r="KV72" s="144"/>
      <c r="KW72" s="144"/>
      <c r="KX72" s="144"/>
      <c r="KY72" s="144"/>
      <c r="KZ72" s="144"/>
      <c r="LA72" s="144"/>
      <c r="LB72" s="144"/>
      <c r="LC72" s="144"/>
      <c r="LD72" s="144"/>
      <c r="LE72" s="144"/>
      <c r="LF72" s="144"/>
      <c r="LG72" s="144"/>
      <c r="LH72" s="144"/>
      <c r="LI72" s="144"/>
      <c r="LJ72" s="144"/>
      <c r="LK72" s="144"/>
      <c r="LL72" s="144"/>
      <c r="LM72" s="144"/>
      <c r="LN72" s="144"/>
      <c r="LO72" s="144"/>
      <c r="LP72" s="144"/>
      <c r="LQ72" s="145"/>
      <c r="LR72" s="2"/>
      <c r="LS72" s="2"/>
      <c r="LT72" s="2"/>
      <c r="LU72" s="2"/>
      <c r="LV72" s="2"/>
      <c r="LW72" s="2"/>
      <c r="LX72" s="2"/>
      <c r="LY72" s="2"/>
      <c r="LZ72" s="2"/>
      <c r="MA72" s="2"/>
      <c r="MB72" s="2"/>
      <c r="MC72" s="2"/>
      <c r="MD72" s="2"/>
      <c r="ME72" s="2"/>
      <c r="MF72" s="2"/>
      <c r="MG72" s="2"/>
      <c r="MH72" s="143"/>
      <c r="MI72" s="144"/>
      <c r="MJ72" s="144"/>
      <c r="MK72" s="144"/>
      <c r="ML72" s="144"/>
      <c r="MM72" s="144"/>
      <c r="MN72" s="144"/>
      <c r="MO72" s="144"/>
      <c r="MP72" s="144"/>
      <c r="MQ72" s="144"/>
      <c r="MR72" s="144"/>
      <c r="MS72" s="144"/>
      <c r="MT72" s="144"/>
      <c r="MU72" s="144"/>
      <c r="MV72" s="144"/>
      <c r="MW72" s="144"/>
      <c r="MX72" s="144"/>
      <c r="MY72" s="144"/>
      <c r="MZ72" s="144"/>
      <c r="NA72" s="144"/>
      <c r="NB72" s="144"/>
      <c r="NC72" s="144"/>
      <c r="ND72" s="144"/>
      <c r="NE72" s="144"/>
      <c r="NF72" s="144"/>
      <c r="NG72" s="144"/>
      <c r="NH72" s="144"/>
      <c r="NI72" s="144"/>
      <c r="NJ72" s="144"/>
      <c r="NK72" s="144"/>
      <c r="NL72" s="144"/>
      <c r="NM72" s="144"/>
      <c r="NN72" s="144"/>
      <c r="NO72" s="144"/>
      <c r="NP72" s="144"/>
      <c r="NQ72" s="144"/>
      <c r="NR72" s="144"/>
      <c r="NS72" s="144"/>
      <c r="NT72" s="144"/>
      <c r="NU72" s="144"/>
      <c r="NV72" s="144"/>
      <c r="NW72" s="144"/>
      <c r="NX72" s="144"/>
      <c r="NY72" s="144"/>
      <c r="NZ72" s="144"/>
      <c r="OA72" s="144"/>
      <c r="OB72" s="144"/>
      <c r="OC72" s="144"/>
      <c r="OD72" s="144"/>
      <c r="OE72" s="144"/>
      <c r="OF72" s="144"/>
      <c r="OG72" s="144"/>
      <c r="OH72" s="144"/>
      <c r="OI72" s="144"/>
      <c r="OJ72" s="144"/>
      <c r="OK72" s="144"/>
      <c r="OL72" s="144"/>
      <c r="OM72" s="144"/>
      <c r="ON72" s="144"/>
      <c r="OO72" s="144"/>
      <c r="OP72" s="144"/>
      <c r="OQ72" s="144"/>
      <c r="OR72" s="144"/>
      <c r="OS72" s="144"/>
      <c r="OT72" s="144"/>
      <c r="OU72" s="144"/>
      <c r="OV72" s="144"/>
      <c r="OW72" s="144"/>
      <c r="OX72" s="144"/>
      <c r="OY72" s="144"/>
      <c r="OZ72" s="144"/>
      <c r="PA72" s="144"/>
      <c r="PB72" s="144"/>
      <c r="PC72" s="144"/>
      <c r="PD72" s="144"/>
      <c r="PE72" s="144"/>
      <c r="PF72" s="144"/>
      <c r="PG72" s="144"/>
      <c r="PH72" s="144"/>
      <c r="PI72" s="144"/>
      <c r="PJ72" s="144"/>
      <c r="PK72" s="144"/>
      <c r="PL72" s="144"/>
      <c r="PM72" s="144"/>
      <c r="PN72" s="144"/>
      <c r="PO72" s="144"/>
      <c r="PP72" s="144"/>
      <c r="PQ72" s="144"/>
      <c r="PR72" s="144"/>
      <c r="PS72" s="144"/>
      <c r="PT72" s="144"/>
      <c r="PU72" s="144"/>
      <c r="PV72" s="144"/>
      <c r="PW72" s="144"/>
      <c r="PX72" s="144"/>
      <c r="PY72" s="144"/>
      <c r="PZ72" s="144"/>
      <c r="QA72" s="144"/>
      <c r="QB72" s="144"/>
      <c r="QC72" s="144"/>
      <c r="QD72" s="144"/>
      <c r="QE72" s="144"/>
      <c r="QF72" s="144"/>
      <c r="QG72" s="144"/>
      <c r="QH72" s="144"/>
      <c r="QI72" s="144"/>
      <c r="QJ72" s="144"/>
      <c r="QK72" s="144"/>
      <c r="QL72" s="144"/>
      <c r="QM72" s="144"/>
      <c r="QN72" s="144"/>
      <c r="QO72" s="144"/>
      <c r="QP72" s="144"/>
      <c r="QQ72" s="144"/>
      <c r="QR72" s="144"/>
      <c r="QS72" s="144"/>
      <c r="QT72" s="144"/>
      <c r="QU72" s="144"/>
      <c r="QV72" s="144"/>
      <c r="QW72" s="144"/>
      <c r="QX72" s="144"/>
      <c r="QY72" s="144"/>
      <c r="QZ72" s="144"/>
      <c r="RA72" s="144"/>
      <c r="RB72" s="144"/>
      <c r="RC72" s="144"/>
      <c r="RD72" s="144"/>
      <c r="RE72" s="144"/>
      <c r="RF72" s="144"/>
      <c r="RG72" s="144"/>
      <c r="RH72" s="144"/>
      <c r="RI72" s="144"/>
      <c r="RJ72" s="144"/>
      <c r="RK72" s="144"/>
      <c r="RL72" s="144"/>
      <c r="RM72" s="144"/>
      <c r="RN72" s="144"/>
      <c r="RO72" s="144"/>
      <c r="RP72" s="144"/>
      <c r="RQ72" s="144"/>
      <c r="RR72" s="144"/>
      <c r="RS72" s="144"/>
      <c r="RT72" s="144"/>
      <c r="RU72" s="144"/>
      <c r="RV72" s="144"/>
      <c r="RW72" s="144"/>
      <c r="RX72" s="144"/>
      <c r="RY72" s="144"/>
      <c r="RZ72" s="144"/>
      <c r="SA72" s="144"/>
      <c r="SB72" s="144"/>
      <c r="SC72" s="145"/>
      <c r="SD72" s="2"/>
      <c r="SE72" s="2"/>
      <c r="SF72" s="2"/>
      <c r="SG72" s="2"/>
      <c r="SH72" s="2"/>
      <c r="SI72" s="2"/>
      <c r="SJ72" s="2"/>
      <c r="SK72" s="25"/>
      <c r="SL72" s="2"/>
      <c r="SM72" s="125"/>
      <c r="SN72" s="126"/>
      <c r="SO72" s="126"/>
      <c r="SP72" s="126"/>
      <c r="SQ72" s="126"/>
      <c r="SR72" s="126"/>
      <c r="SS72" s="126"/>
      <c r="ST72" s="126"/>
      <c r="SU72" s="126"/>
      <c r="SV72" s="126"/>
      <c r="SW72" s="126"/>
      <c r="SX72" s="126"/>
      <c r="SY72" s="126"/>
      <c r="SZ72" s="126"/>
      <c r="TA72" s="127"/>
    </row>
    <row r="73" spans="1:521" ht="13.5" customHeight="1" x14ac:dyDescent="0.2">
      <c r="A73" s="2"/>
      <c r="B73" s="6"/>
      <c r="C73" s="2"/>
      <c r="D73" s="2"/>
      <c r="E73" s="2"/>
      <c r="F73" s="2"/>
      <c r="G73" s="2"/>
      <c r="H73" s="2"/>
      <c r="I73" s="2"/>
      <c r="J73" s="143"/>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5"/>
      <c r="FF73" s="2"/>
      <c r="FG73" s="2"/>
      <c r="FH73" s="2"/>
      <c r="FI73" s="2"/>
      <c r="FJ73" s="2"/>
      <c r="FK73" s="2"/>
      <c r="FL73" s="2"/>
      <c r="FM73" s="2"/>
      <c r="FN73" s="2"/>
      <c r="FO73" s="2"/>
      <c r="FP73" s="2"/>
      <c r="FQ73" s="2"/>
      <c r="FR73" s="2"/>
      <c r="FS73" s="2"/>
      <c r="FT73" s="2"/>
      <c r="FU73" s="2"/>
      <c r="FV73" s="143"/>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c r="KR73" s="144"/>
      <c r="KS73" s="144"/>
      <c r="KT73" s="144"/>
      <c r="KU73" s="144"/>
      <c r="KV73" s="144"/>
      <c r="KW73" s="144"/>
      <c r="KX73" s="144"/>
      <c r="KY73" s="144"/>
      <c r="KZ73" s="144"/>
      <c r="LA73" s="144"/>
      <c r="LB73" s="144"/>
      <c r="LC73" s="144"/>
      <c r="LD73" s="144"/>
      <c r="LE73" s="144"/>
      <c r="LF73" s="144"/>
      <c r="LG73" s="144"/>
      <c r="LH73" s="144"/>
      <c r="LI73" s="144"/>
      <c r="LJ73" s="144"/>
      <c r="LK73" s="144"/>
      <c r="LL73" s="144"/>
      <c r="LM73" s="144"/>
      <c r="LN73" s="144"/>
      <c r="LO73" s="144"/>
      <c r="LP73" s="144"/>
      <c r="LQ73" s="145"/>
      <c r="LR73" s="2"/>
      <c r="LS73" s="2"/>
      <c r="LT73" s="2"/>
      <c r="LU73" s="2"/>
      <c r="LV73" s="2"/>
      <c r="LW73" s="2"/>
      <c r="LX73" s="2"/>
      <c r="LY73" s="2"/>
      <c r="LZ73" s="2"/>
      <c r="MA73" s="2"/>
      <c r="MB73" s="2"/>
      <c r="MC73" s="2"/>
      <c r="MD73" s="2"/>
      <c r="ME73" s="2"/>
      <c r="MF73" s="2"/>
      <c r="MG73" s="2"/>
      <c r="MH73" s="143"/>
      <c r="MI73" s="144"/>
      <c r="MJ73" s="144"/>
      <c r="MK73" s="144"/>
      <c r="ML73" s="144"/>
      <c r="MM73" s="144"/>
      <c r="MN73" s="144"/>
      <c r="MO73" s="144"/>
      <c r="MP73" s="144"/>
      <c r="MQ73" s="144"/>
      <c r="MR73" s="144"/>
      <c r="MS73" s="144"/>
      <c r="MT73" s="144"/>
      <c r="MU73" s="144"/>
      <c r="MV73" s="144"/>
      <c r="MW73" s="144"/>
      <c r="MX73" s="144"/>
      <c r="MY73" s="144"/>
      <c r="MZ73" s="144"/>
      <c r="NA73" s="144"/>
      <c r="NB73" s="144"/>
      <c r="NC73" s="144"/>
      <c r="ND73" s="144"/>
      <c r="NE73" s="144"/>
      <c r="NF73" s="144"/>
      <c r="NG73" s="144"/>
      <c r="NH73" s="144"/>
      <c r="NI73" s="144"/>
      <c r="NJ73" s="144"/>
      <c r="NK73" s="144"/>
      <c r="NL73" s="144"/>
      <c r="NM73" s="144"/>
      <c r="NN73" s="144"/>
      <c r="NO73" s="144"/>
      <c r="NP73" s="144"/>
      <c r="NQ73" s="144"/>
      <c r="NR73" s="144"/>
      <c r="NS73" s="144"/>
      <c r="NT73" s="144"/>
      <c r="NU73" s="144"/>
      <c r="NV73" s="144"/>
      <c r="NW73" s="144"/>
      <c r="NX73" s="144"/>
      <c r="NY73" s="144"/>
      <c r="NZ73" s="144"/>
      <c r="OA73" s="144"/>
      <c r="OB73" s="144"/>
      <c r="OC73" s="144"/>
      <c r="OD73" s="144"/>
      <c r="OE73" s="144"/>
      <c r="OF73" s="144"/>
      <c r="OG73" s="144"/>
      <c r="OH73" s="144"/>
      <c r="OI73" s="144"/>
      <c r="OJ73" s="144"/>
      <c r="OK73" s="144"/>
      <c r="OL73" s="144"/>
      <c r="OM73" s="144"/>
      <c r="ON73" s="144"/>
      <c r="OO73" s="144"/>
      <c r="OP73" s="144"/>
      <c r="OQ73" s="144"/>
      <c r="OR73" s="144"/>
      <c r="OS73" s="144"/>
      <c r="OT73" s="144"/>
      <c r="OU73" s="144"/>
      <c r="OV73" s="144"/>
      <c r="OW73" s="144"/>
      <c r="OX73" s="144"/>
      <c r="OY73" s="144"/>
      <c r="OZ73" s="144"/>
      <c r="PA73" s="144"/>
      <c r="PB73" s="144"/>
      <c r="PC73" s="144"/>
      <c r="PD73" s="144"/>
      <c r="PE73" s="144"/>
      <c r="PF73" s="144"/>
      <c r="PG73" s="144"/>
      <c r="PH73" s="144"/>
      <c r="PI73" s="144"/>
      <c r="PJ73" s="144"/>
      <c r="PK73" s="144"/>
      <c r="PL73" s="144"/>
      <c r="PM73" s="144"/>
      <c r="PN73" s="144"/>
      <c r="PO73" s="144"/>
      <c r="PP73" s="144"/>
      <c r="PQ73" s="144"/>
      <c r="PR73" s="144"/>
      <c r="PS73" s="144"/>
      <c r="PT73" s="144"/>
      <c r="PU73" s="144"/>
      <c r="PV73" s="144"/>
      <c r="PW73" s="144"/>
      <c r="PX73" s="144"/>
      <c r="PY73" s="144"/>
      <c r="PZ73" s="144"/>
      <c r="QA73" s="144"/>
      <c r="QB73" s="144"/>
      <c r="QC73" s="144"/>
      <c r="QD73" s="144"/>
      <c r="QE73" s="144"/>
      <c r="QF73" s="144"/>
      <c r="QG73" s="144"/>
      <c r="QH73" s="144"/>
      <c r="QI73" s="144"/>
      <c r="QJ73" s="144"/>
      <c r="QK73" s="144"/>
      <c r="QL73" s="144"/>
      <c r="QM73" s="144"/>
      <c r="QN73" s="144"/>
      <c r="QO73" s="144"/>
      <c r="QP73" s="144"/>
      <c r="QQ73" s="144"/>
      <c r="QR73" s="144"/>
      <c r="QS73" s="144"/>
      <c r="QT73" s="144"/>
      <c r="QU73" s="144"/>
      <c r="QV73" s="144"/>
      <c r="QW73" s="144"/>
      <c r="QX73" s="144"/>
      <c r="QY73" s="144"/>
      <c r="QZ73" s="144"/>
      <c r="RA73" s="144"/>
      <c r="RB73" s="144"/>
      <c r="RC73" s="144"/>
      <c r="RD73" s="144"/>
      <c r="RE73" s="144"/>
      <c r="RF73" s="144"/>
      <c r="RG73" s="144"/>
      <c r="RH73" s="144"/>
      <c r="RI73" s="144"/>
      <c r="RJ73" s="144"/>
      <c r="RK73" s="144"/>
      <c r="RL73" s="144"/>
      <c r="RM73" s="144"/>
      <c r="RN73" s="144"/>
      <c r="RO73" s="144"/>
      <c r="RP73" s="144"/>
      <c r="RQ73" s="144"/>
      <c r="RR73" s="144"/>
      <c r="RS73" s="144"/>
      <c r="RT73" s="144"/>
      <c r="RU73" s="144"/>
      <c r="RV73" s="144"/>
      <c r="RW73" s="144"/>
      <c r="RX73" s="144"/>
      <c r="RY73" s="144"/>
      <c r="RZ73" s="144"/>
      <c r="SA73" s="144"/>
      <c r="SB73" s="144"/>
      <c r="SC73" s="145"/>
      <c r="SD73" s="2"/>
      <c r="SE73" s="2"/>
      <c r="SF73" s="2"/>
      <c r="SG73" s="2"/>
      <c r="SH73" s="2"/>
      <c r="SI73" s="2"/>
      <c r="SJ73" s="2"/>
      <c r="SK73" s="25"/>
      <c r="SL73" s="2"/>
      <c r="SM73" s="125"/>
      <c r="SN73" s="126"/>
      <c r="SO73" s="126"/>
      <c r="SP73" s="126"/>
      <c r="SQ73" s="126"/>
      <c r="SR73" s="126"/>
      <c r="SS73" s="126"/>
      <c r="ST73" s="126"/>
      <c r="SU73" s="126"/>
      <c r="SV73" s="126"/>
      <c r="SW73" s="126"/>
      <c r="SX73" s="126"/>
      <c r="SY73" s="126"/>
      <c r="SZ73" s="126"/>
      <c r="TA73" s="127"/>
    </row>
    <row r="74" spans="1:521" ht="13.5" customHeight="1" x14ac:dyDescent="0.2">
      <c r="A74" s="2"/>
      <c r="B74" s="6"/>
      <c r="C74" s="2"/>
      <c r="D74" s="2"/>
      <c r="E74" s="2"/>
      <c r="F74" s="2"/>
      <c r="G74" s="2"/>
      <c r="H74" s="2"/>
      <c r="I74" s="2"/>
      <c r="J74" s="143"/>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5"/>
      <c r="FF74" s="2"/>
      <c r="FG74" s="2"/>
      <c r="FH74" s="2"/>
      <c r="FI74" s="2"/>
      <c r="FJ74" s="2"/>
      <c r="FK74" s="2"/>
      <c r="FL74" s="2"/>
      <c r="FM74" s="2"/>
      <c r="FN74" s="2"/>
      <c r="FO74" s="2"/>
      <c r="FP74" s="2"/>
      <c r="FQ74" s="2"/>
      <c r="FR74" s="2"/>
      <c r="FS74" s="2"/>
      <c r="FT74" s="2"/>
      <c r="FU74" s="2"/>
      <c r="FV74" s="143"/>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c r="KR74" s="144"/>
      <c r="KS74" s="144"/>
      <c r="KT74" s="144"/>
      <c r="KU74" s="144"/>
      <c r="KV74" s="144"/>
      <c r="KW74" s="144"/>
      <c r="KX74" s="144"/>
      <c r="KY74" s="144"/>
      <c r="KZ74" s="144"/>
      <c r="LA74" s="144"/>
      <c r="LB74" s="144"/>
      <c r="LC74" s="144"/>
      <c r="LD74" s="144"/>
      <c r="LE74" s="144"/>
      <c r="LF74" s="144"/>
      <c r="LG74" s="144"/>
      <c r="LH74" s="144"/>
      <c r="LI74" s="144"/>
      <c r="LJ74" s="144"/>
      <c r="LK74" s="144"/>
      <c r="LL74" s="144"/>
      <c r="LM74" s="144"/>
      <c r="LN74" s="144"/>
      <c r="LO74" s="144"/>
      <c r="LP74" s="144"/>
      <c r="LQ74" s="145"/>
      <c r="LR74" s="2"/>
      <c r="LS74" s="2"/>
      <c r="LT74" s="2"/>
      <c r="LU74" s="2"/>
      <c r="LV74" s="2"/>
      <c r="LW74" s="2"/>
      <c r="LX74" s="2"/>
      <c r="LY74" s="2"/>
      <c r="LZ74" s="2"/>
      <c r="MA74" s="2"/>
      <c r="MB74" s="2"/>
      <c r="MC74" s="2"/>
      <c r="MD74" s="2"/>
      <c r="ME74" s="2"/>
      <c r="MF74" s="2"/>
      <c r="MG74" s="2"/>
      <c r="MH74" s="143"/>
      <c r="MI74" s="144"/>
      <c r="MJ74" s="144"/>
      <c r="MK74" s="144"/>
      <c r="ML74" s="144"/>
      <c r="MM74" s="144"/>
      <c r="MN74" s="144"/>
      <c r="MO74" s="144"/>
      <c r="MP74" s="144"/>
      <c r="MQ74" s="144"/>
      <c r="MR74" s="144"/>
      <c r="MS74" s="144"/>
      <c r="MT74" s="144"/>
      <c r="MU74" s="144"/>
      <c r="MV74" s="144"/>
      <c r="MW74" s="144"/>
      <c r="MX74" s="144"/>
      <c r="MY74" s="144"/>
      <c r="MZ74" s="144"/>
      <c r="NA74" s="144"/>
      <c r="NB74" s="144"/>
      <c r="NC74" s="144"/>
      <c r="ND74" s="144"/>
      <c r="NE74" s="144"/>
      <c r="NF74" s="144"/>
      <c r="NG74" s="144"/>
      <c r="NH74" s="144"/>
      <c r="NI74" s="144"/>
      <c r="NJ74" s="144"/>
      <c r="NK74" s="144"/>
      <c r="NL74" s="144"/>
      <c r="NM74" s="144"/>
      <c r="NN74" s="144"/>
      <c r="NO74" s="144"/>
      <c r="NP74" s="144"/>
      <c r="NQ74" s="144"/>
      <c r="NR74" s="144"/>
      <c r="NS74" s="144"/>
      <c r="NT74" s="144"/>
      <c r="NU74" s="144"/>
      <c r="NV74" s="144"/>
      <c r="NW74" s="144"/>
      <c r="NX74" s="144"/>
      <c r="NY74" s="144"/>
      <c r="NZ74" s="144"/>
      <c r="OA74" s="144"/>
      <c r="OB74" s="144"/>
      <c r="OC74" s="144"/>
      <c r="OD74" s="144"/>
      <c r="OE74" s="144"/>
      <c r="OF74" s="144"/>
      <c r="OG74" s="144"/>
      <c r="OH74" s="144"/>
      <c r="OI74" s="144"/>
      <c r="OJ74" s="144"/>
      <c r="OK74" s="144"/>
      <c r="OL74" s="144"/>
      <c r="OM74" s="144"/>
      <c r="ON74" s="144"/>
      <c r="OO74" s="144"/>
      <c r="OP74" s="144"/>
      <c r="OQ74" s="144"/>
      <c r="OR74" s="144"/>
      <c r="OS74" s="144"/>
      <c r="OT74" s="144"/>
      <c r="OU74" s="144"/>
      <c r="OV74" s="144"/>
      <c r="OW74" s="144"/>
      <c r="OX74" s="144"/>
      <c r="OY74" s="144"/>
      <c r="OZ74" s="144"/>
      <c r="PA74" s="144"/>
      <c r="PB74" s="144"/>
      <c r="PC74" s="144"/>
      <c r="PD74" s="144"/>
      <c r="PE74" s="144"/>
      <c r="PF74" s="144"/>
      <c r="PG74" s="144"/>
      <c r="PH74" s="144"/>
      <c r="PI74" s="144"/>
      <c r="PJ74" s="144"/>
      <c r="PK74" s="144"/>
      <c r="PL74" s="144"/>
      <c r="PM74" s="144"/>
      <c r="PN74" s="144"/>
      <c r="PO74" s="144"/>
      <c r="PP74" s="144"/>
      <c r="PQ74" s="144"/>
      <c r="PR74" s="144"/>
      <c r="PS74" s="144"/>
      <c r="PT74" s="144"/>
      <c r="PU74" s="144"/>
      <c r="PV74" s="144"/>
      <c r="PW74" s="144"/>
      <c r="PX74" s="144"/>
      <c r="PY74" s="144"/>
      <c r="PZ74" s="144"/>
      <c r="QA74" s="144"/>
      <c r="QB74" s="144"/>
      <c r="QC74" s="144"/>
      <c r="QD74" s="144"/>
      <c r="QE74" s="144"/>
      <c r="QF74" s="144"/>
      <c r="QG74" s="144"/>
      <c r="QH74" s="144"/>
      <c r="QI74" s="144"/>
      <c r="QJ74" s="144"/>
      <c r="QK74" s="144"/>
      <c r="QL74" s="144"/>
      <c r="QM74" s="144"/>
      <c r="QN74" s="144"/>
      <c r="QO74" s="144"/>
      <c r="QP74" s="144"/>
      <c r="QQ74" s="144"/>
      <c r="QR74" s="144"/>
      <c r="QS74" s="144"/>
      <c r="QT74" s="144"/>
      <c r="QU74" s="144"/>
      <c r="QV74" s="144"/>
      <c r="QW74" s="144"/>
      <c r="QX74" s="144"/>
      <c r="QY74" s="144"/>
      <c r="QZ74" s="144"/>
      <c r="RA74" s="144"/>
      <c r="RB74" s="144"/>
      <c r="RC74" s="144"/>
      <c r="RD74" s="144"/>
      <c r="RE74" s="144"/>
      <c r="RF74" s="144"/>
      <c r="RG74" s="144"/>
      <c r="RH74" s="144"/>
      <c r="RI74" s="144"/>
      <c r="RJ74" s="144"/>
      <c r="RK74" s="144"/>
      <c r="RL74" s="144"/>
      <c r="RM74" s="144"/>
      <c r="RN74" s="144"/>
      <c r="RO74" s="144"/>
      <c r="RP74" s="144"/>
      <c r="RQ74" s="144"/>
      <c r="RR74" s="144"/>
      <c r="RS74" s="144"/>
      <c r="RT74" s="144"/>
      <c r="RU74" s="144"/>
      <c r="RV74" s="144"/>
      <c r="RW74" s="144"/>
      <c r="RX74" s="144"/>
      <c r="RY74" s="144"/>
      <c r="RZ74" s="144"/>
      <c r="SA74" s="144"/>
      <c r="SB74" s="144"/>
      <c r="SC74" s="145"/>
      <c r="SD74" s="2"/>
      <c r="SE74" s="2"/>
      <c r="SF74" s="2"/>
      <c r="SG74" s="2"/>
      <c r="SH74" s="2"/>
      <c r="SI74" s="2"/>
      <c r="SJ74" s="2"/>
      <c r="SK74" s="25"/>
      <c r="SL74" s="2"/>
      <c r="SM74" s="125"/>
      <c r="SN74" s="126"/>
      <c r="SO74" s="126"/>
      <c r="SP74" s="126"/>
      <c r="SQ74" s="126"/>
      <c r="SR74" s="126"/>
      <c r="SS74" s="126"/>
      <c r="ST74" s="126"/>
      <c r="SU74" s="126"/>
      <c r="SV74" s="126"/>
      <c r="SW74" s="126"/>
      <c r="SX74" s="126"/>
      <c r="SY74" s="126"/>
      <c r="SZ74" s="126"/>
      <c r="TA74" s="127"/>
    </row>
    <row r="75" spans="1:521" ht="13.5" customHeight="1" x14ac:dyDescent="0.2">
      <c r="A75" s="2"/>
      <c r="B75" s="6"/>
      <c r="C75" s="2"/>
      <c r="D75" s="2"/>
      <c r="E75" s="2"/>
      <c r="F75" s="2"/>
      <c r="G75" s="2"/>
      <c r="H75" s="2"/>
      <c r="I75" s="2"/>
      <c r="J75" s="143"/>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5"/>
      <c r="FF75" s="2"/>
      <c r="FG75" s="2"/>
      <c r="FH75" s="2"/>
      <c r="FI75" s="2"/>
      <c r="FJ75" s="2"/>
      <c r="FK75" s="2"/>
      <c r="FL75" s="2"/>
      <c r="FM75" s="2"/>
      <c r="FN75" s="2"/>
      <c r="FO75" s="2"/>
      <c r="FP75" s="2"/>
      <c r="FQ75" s="2"/>
      <c r="FR75" s="2"/>
      <c r="FS75" s="2"/>
      <c r="FT75" s="2"/>
      <c r="FU75" s="2"/>
      <c r="FV75" s="143"/>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c r="KR75" s="144"/>
      <c r="KS75" s="144"/>
      <c r="KT75" s="144"/>
      <c r="KU75" s="144"/>
      <c r="KV75" s="144"/>
      <c r="KW75" s="144"/>
      <c r="KX75" s="144"/>
      <c r="KY75" s="144"/>
      <c r="KZ75" s="144"/>
      <c r="LA75" s="144"/>
      <c r="LB75" s="144"/>
      <c r="LC75" s="144"/>
      <c r="LD75" s="144"/>
      <c r="LE75" s="144"/>
      <c r="LF75" s="144"/>
      <c r="LG75" s="144"/>
      <c r="LH75" s="144"/>
      <c r="LI75" s="144"/>
      <c r="LJ75" s="144"/>
      <c r="LK75" s="144"/>
      <c r="LL75" s="144"/>
      <c r="LM75" s="144"/>
      <c r="LN75" s="144"/>
      <c r="LO75" s="144"/>
      <c r="LP75" s="144"/>
      <c r="LQ75" s="145"/>
      <c r="LR75" s="2"/>
      <c r="LS75" s="2"/>
      <c r="LT75" s="2"/>
      <c r="LU75" s="2"/>
      <c r="LV75" s="2"/>
      <c r="LW75" s="2"/>
      <c r="LX75" s="2"/>
      <c r="LY75" s="2"/>
      <c r="LZ75" s="2"/>
      <c r="MA75" s="2"/>
      <c r="MB75" s="2"/>
      <c r="MC75" s="2"/>
      <c r="MD75" s="2"/>
      <c r="ME75" s="2"/>
      <c r="MF75" s="2"/>
      <c r="MG75" s="2"/>
      <c r="MH75" s="143"/>
      <c r="MI75" s="144"/>
      <c r="MJ75" s="144"/>
      <c r="MK75" s="144"/>
      <c r="ML75" s="144"/>
      <c r="MM75" s="144"/>
      <c r="MN75" s="144"/>
      <c r="MO75" s="144"/>
      <c r="MP75" s="144"/>
      <c r="MQ75" s="144"/>
      <c r="MR75" s="144"/>
      <c r="MS75" s="144"/>
      <c r="MT75" s="144"/>
      <c r="MU75" s="144"/>
      <c r="MV75" s="144"/>
      <c r="MW75" s="144"/>
      <c r="MX75" s="144"/>
      <c r="MY75" s="144"/>
      <c r="MZ75" s="144"/>
      <c r="NA75" s="144"/>
      <c r="NB75" s="144"/>
      <c r="NC75" s="144"/>
      <c r="ND75" s="144"/>
      <c r="NE75" s="144"/>
      <c r="NF75" s="144"/>
      <c r="NG75" s="144"/>
      <c r="NH75" s="144"/>
      <c r="NI75" s="144"/>
      <c r="NJ75" s="144"/>
      <c r="NK75" s="144"/>
      <c r="NL75" s="144"/>
      <c r="NM75" s="144"/>
      <c r="NN75" s="144"/>
      <c r="NO75" s="144"/>
      <c r="NP75" s="144"/>
      <c r="NQ75" s="144"/>
      <c r="NR75" s="144"/>
      <c r="NS75" s="144"/>
      <c r="NT75" s="144"/>
      <c r="NU75" s="144"/>
      <c r="NV75" s="144"/>
      <c r="NW75" s="144"/>
      <c r="NX75" s="144"/>
      <c r="NY75" s="144"/>
      <c r="NZ75" s="144"/>
      <c r="OA75" s="144"/>
      <c r="OB75" s="144"/>
      <c r="OC75" s="144"/>
      <c r="OD75" s="144"/>
      <c r="OE75" s="144"/>
      <c r="OF75" s="144"/>
      <c r="OG75" s="144"/>
      <c r="OH75" s="144"/>
      <c r="OI75" s="144"/>
      <c r="OJ75" s="144"/>
      <c r="OK75" s="144"/>
      <c r="OL75" s="144"/>
      <c r="OM75" s="144"/>
      <c r="ON75" s="144"/>
      <c r="OO75" s="144"/>
      <c r="OP75" s="144"/>
      <c r="OQ75" s="144"/>
      <c r="OR75" s="144"/>
      <c r="OS75" s="144"/>
      <c r="OT75" s="144"/>
      <c r="OU75" s="144"/>
      <c r="OV75" s="144"/>
      <c r="OW75" s="144"/>
      <c r="OX75" s="144"/>
      <c r="OY75" s="144"/>
      <c r="OZ75" s="144"/>
      <c r="PA75" s="144"/>
      <c r="PB75" s="144"/>
      <c r="PC75" s="144"/>
      <c r="PD75" s="144"/>
      <c r="PE75" s="144"/>
      <c r="PF75" s="144"/>
      <c r="PG75" s="144"/>
      <c r="PH75" s="144"/>
      <c r="PI75" s="144"/>
      <c r="PJ75" s="144"/>
      <c r="PK75" s="144"/>
      <c r="PL75" s="144"/>
      <c r="PM75" s="144"/>
      <c r="PN75" s="144"/>
      <c r="PO75" s="144"/>
      <c r="PP75" s="144"/>
      <c r="PQ75" s="144"/>
      <c r="PR75" s="144"/>
      <c r="PS75" s="144"/>
      <c r="PT75" s="144"/>
      <c r="PU75" s="144"/>
      <c r="PV75" s="144"/>
      <c r="PW75" s="144"/>
      <c r="PX75" s="144"/>
      <c r="PY75" s="144"/>
      <c r="PZ75" s="144"/>
      <c r="QA75" s="144"/>
      <c r="QB75" s="144"/>
      <c r="QC75" s="144"/>
      <c r="QD75" s="144"/>
      <c r="QE75" s="144"/>
      <c r="QF75" s="144"/>
      <c r="QG75" s="144"/>
      <c r="QH75" s="144"/>
      <c r="QI75" s="144"/>
      <c r="QJ75" s="144"/>
      <c r="QK75" s="144"/>
      <c r="QL75" s="144"/>
      <c r="QM75" s="144"/>
      <c r="QN75" s="144"/>
      <c r="QO75" s="144"/>
      <c r="QP75" s="144"/>
      <c r="QQ75" s="144"/>
      <c r="QR75" s="144"/>
      <c r="QS75" s="144"/>
      <c r="QT75" s="144"/>
      <c r="QU75" s="144"/>
      <c r="QV75" s="144"/>
      <c r="QW75" s="144"/>
      <c r="QX75" s="144"/>
      <c r="QY75" s="144"/>
      <c r="QZ75" s="144"/>
      <c r="RA75" s="144"/>
      <c r="RB75" s="144"/>
      <c r="RC75" s="144"/>
      <c r="RD75" s="144"/>
      <c r="RE75" s="144"/>
      <c r="RF75" s="144"/>
      <c r="RG75" s="144"/>
      <c r="RH75" s="144"/>
      <c r="RI75" s="144"/>
      <c r="RJ75" s="144"/>
      <c r="RK75" s="144"/>
      <c r="RL75" s="144"/>
      <c r="RM75" s="144"/>
      <c r="RN75" s="144"/>
      <c r="RO75" s="144"/>
      <c r="RP75" s="144"/>
      <c r="RQ75" s="144"/>
      <c r="RR75" s="144"/>
      <c r="RS75" s="144"/>
      <c r="RT75" s="144"/>
      <c r="RU75" s="144"/>
      <c r="RV75" s="144"/>
      <c r="RW75" s="144"/>
      <c r="RX75" s="144"/>
      <c r="RY75" s="144"/>
      <c r="RZ75" s="144"/>
      <c r="SA75" s="144"/>
      <c r="SB75" s="144"/>
      <c r="SC75" s="145"/>
      <c r="SD75" s="2"/>
      <c r="SE75" s="2"/>
      <c r="SF75" s="2"/>
      <c r="SG75" s="2"/>
      <c r="SH75" s="2"/>
      <c r="SI75" s="2"/>
      <c r="SJ75" s="2"/>
      <c r="SK75" s="25"/>
      <c r="SL75" s="2"/>
      <c r="SM75" s="125"/>
      <c r="SN75" s="126"/>
      <c r="SO75" s="126"/>
      <c r="SP75" s="126"/>
      <c r="SQ75" s="126"/>
      <c r="SR75" s="126"/>
      <c r="SS75" s="126"/>
      <c r="ST75" s="126"/>
      <c r="SU75" s="126"/>
      <c r="SV75" s="126"/>
      <c r="SW75" s="126"/>
      <c r="SX75" s="126"/>
      <c r="SY75" s="126"/>
      <c r="SZ75" s="126"/>
      <c r="TA75" s="127"/>
    </row>
    <row r="76" spans="1:521" ht="13.5" customHeight="1" x14ac:dyDescent="0.2">
      <c r="A76" s="2"/>
      <c r="B76" s="6"/>
      <c r="C76" s="2"/>
      <c r="D76" s="2"/>
      <c r="E76" s="2"/>
      <c r="F76" s="2"/>
      <c r="G76" s="2"/>
      <c r="H76" s="2"/>
      <c r="I76" s="2"/>
      <c r="J76" s="143"/>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5"/>
      <c r="FF76" s="2"/>
      <c r="FG76" s="2"/>
      <c r="FH76" s="2"/>
      <c r="FI76" s="2"/>
      <c r="FJ76" s="2"/>
      <c r="FK76" s="2"/>
      <c r="FL76" s="2"/>
      <c r="FM76" s="2"/>
      <c r="FN76" s="2"/>
      <c r="FO76" s="2"/>
      <c r="FP76" s="2"/>
      <c r="FQ76" s="2"/>
      <c r="FR76" s="2"/>
      <c r="FS76" s="2"/>
      <c r="FT76" s="2"/>
      <c r="FU76" s="2"/>
      <c r="FV76" s="143"/>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c r="KR76" s="144"/>
      <c r="KS76" s="144"/>
      <c r="KT76" s="144"/>
      <c r="KU76" s="144"/>
      <c r="KV76" s="144"/>
      <c r="KW76" s="144"/>
      <c r="KX76" s="144"/>
      <c r="KY76" s="144"/>
      <c r="KZ76" s="144"/>
      <c r="LA76" s="144"/>
      <c r="LB76" s="144"/>
      <c r="LC76" s="144"/>
      <c r="LD76" s="144"/>
      <c r="LE76" s="144"/>
      <c r="LF76" s="144"/>
      <c r="LG76" s="144"/>
      <c r="LH76" s="144"/>
      <c r="LI76" s="144"/>
      <c r="LJ76" s="144"/>
      <c r="LK76" s="144"/>
      <c r="LL76" s="144"/>
      <c r="LM76" s="144"/>
      <c r="LN76" s="144"/>
      <c r="LO76" s="144"/>
      <c r="LP76" s="144"/>
      <c r="LQ76" s="145"/>
      <c r="LR76" s="2"/>
      <c r="LS76" s="2"/>
      <c r="LT76" s="2"/>
      <c r="LU76" s="2"/>
      <c r="LV76" s="2"/>
      <c r="LW76" s="2"/>
      <c r="LX76" s="2"/>
      <c r="LY76" s="2"/>
      <c r="LZ76" s="2"/>
      <c r="MA76" s="2"/>
      <c r="MB76" s="2"/>
      <c r="MC76" s="2"/>
      <c r="MD76" s="2"/>
      <c r="ME76" s="2"/>
      <c r="MF76" s="2"/>
      <c r="MG76" s="2"/>
      <c r="MH76" s="143"/>
      <c r="MI76" s="144"/>
      <c r="MJ76" s="144"/>
      <c r="MK76" s="144"/>
      <c r="ML76" s="144"/>
      <c r="MM76" s="144"/>
      <c r="MN76" s="144"/>
      <c r="MO76" s="144"/>
      <c r="MP76" s="144"/>
      <c r="MQ76" s="144"/>
      <c r="MR76" s="144"/>
      <c r="MS76" s="144"/>
      <c r="MT76" s="144"/>
      <c r="MU76" s="144"/>
      <c r="MV76" s="144"/>
      <c r="MW76" s="144"/>
      <c r="MX76" s="144"/>
      <c r="MY76" s="144"/>
      <c r="MZ76" s="144"/>
      <c r="NA76" s="144"/>
      <c r="NB76" s="144"/>
      <c r="NC76" s="144"/>
      <c r="ND76" s="144"/>
      <c r="NE76" s="144"/>
      <c r="NF76" s="144"/>
      <c r="NG76" s="144"/>
      <c r="NH76" s="144"/>
      <c r="NI76" s="144"/>
      <c r="NJ76" s="144"/>
      <c r="NK76" s="144"/>
      <c r="NL76" s="144"/>
      <c r="NM76" s="144"/>
      <c r="NN76" s="144"/>
      <c r="NO76" s="144"/>
      <c r="NP76" s="144"/>
      <c r="NQ76" s="144"/>
      <c r="NR76" s="144"/>
      <c r="NS76" s="144"/>
      <c r="NT76" s="144"/>
      <c r="NU76" s="144"/>
      <c r="NV76" s="144"/>
      <c r="NW76" s="144"/>
      <c r="NX76" s="144"/>
      <c r="NY76" s="144"/>
      <c r="NZ76" s="144"/>
      <c r="OA76" s="144"/>
      <c r="OB76" s="144"/>
      <c r="OC76" s="144"/>
      <c r="OD76" s="144"/>
      <c r="OE76" s="144"/>
      <c r="OF76" s="144"/>
      <c r="OG76" s="144"/>
      <c r="OH76" s="144"/>
      <c r="OI76" s="144"/>
      <c r="OJ76" s="144"/>
      <c r="OK76" s="144"/>
      <c r="OL76" s="144"/>
      <c r="OM76" s="144"/>
      <c r="ON76" s="144"/>
      <c r="OO76" s="144"/>
      <c r="OP76" s="144"/>
      <c r="OQ76" s="144"/>
      <c r="OR76" s="144"/>
      <c r="OS76" s="144"/>
      <c r="OT76" s="144"/>
      <c r="OU76" s="144"/>
      <c r="OV76" s="144"/>
      <c r="OW76" s="144"/>
      <c r="OX76" s="144"/>
      <c r="OY76" s="144"/>
      <c r="OZ76" s="144"/>
      <c r="PA76" s="144"/>
      <c r="PB76" s="144"/>
      <c r="PC76" s="144"/>
      <c r="PD76" s="144"/>
      <c r="PE76" s="144"/>
      <c r="PF76" s="144"/>
      <c r="PG76" s="144"/>
      <c r="PH76" s="144"/>
      <c r="PI76" s="144"/>
      <c r="PJ76" s="144"/>
      <c r="PK76" s="144"/>
      <c r="PL76" s="144"/>
      <c r="PM76" s="144"/>
      <c r="PN76" s="144"/>
      <c r="PO76" s="144"/>
      <c r="PP76" s="144"/>
      <c r="PQ76" s="144"/>
      <c r="PR76" s="144"/>
      <c r="PS76" s="144"/>
      <c r="PT76" s="144"/>
      <c r="PU76" s="144"/>
      <c r="PV76" s="144"/>
      <c r="PW76" s="144"/>
      <c r="PX76" s="144"/>
      <c r="PY76" s="144"/>
      <c r="PZ76" s="144"/>
      <c r="QA76" s="144"/>
      <c r="QB76" s="144"/>
      <c r="QC76" s="144"/>
      <c r="QD76" s="144"/>
      <c r="QE76" s="144"/>
      <c r="QF76" s="144"/>
      <c r="QG76" s="144"/>
      <c r="QH76" s="144"/>
      <c r="QI76" s="144"/>
      <c r="QJ76" s="144"/>
      <c r="QK76" s="144"/>
      <c r="QL76" s="144"/>
      <c r="QM76" s="144"/>
      <c r="QN76" s="144"/>
      <c r="QO76" s="144"/>
      <c r="QP76" s="144"/>
      <c r="QQ76" s="144"/>
      <c r="QR76" s="144"/>
      <c r="QS76" s="144"/>
      <c r="QT76" s="144"/>
      <c r="QU76" s="144"/>
      <c r="QV76" s="144"/>
      <c r="QW76" s="144"/>
      <c r="QX76" s="144"/>
      <c r="QY76" s="144"/>
      <c r="QZ76" s="144"/>
      <c r="RA76" s="144"/>
      <c r="RB76" s="144"/>
      <c r="RC76" s="144"/>
      <c r="RD76" s="144"/>
      <c r="RE76" s="144"/>
      <c r="RF76" s="144"/>
      <c r="RG76" s="144"/>
      <c r="RH76" s="144"/>
      <c r="RI76" s="144"/>
      <c r="RJ76" s="144"/>
      <c r="RK76" s="144"/>
      <c r="RL76" s="144"/>
      <c r="RM76" s="144"/>
      <c r="RN76" s="144"/>
      <c r="RO76" s="144"/>
      <c r="RP76" s="144"/>
      <c r="RQ76" s="144"/>
      <c r="RR76" s="144"/>
      <c r="RS76" s="144"/>
      <c r="RT76" s="144"/>
      <c r="RU76" s="144"/>
      <c r="RV76" s="144"/>
      <c r="RW76" s="144"/>
      <c r="RX76" s="144"/>
      <c r="RY76" s="144"/>
      <c r="RZ76" s="144"/>
      <c r="SA76" s="144"/>
      <c r="SB76" s="144"/>
      <c r="SC76" s="145"/>
      <c r="SD76" s="2"/>
      <c r="SE76" s="2"/>
      <c r="SF76" s="2"/>
      <c r="SG76" s="2"/>
      <c r="SH76" s="2"/>
      <c r="SI76" s="2"/>
      <c r="SJ76" s="2"/>
      <c r="SK76" s="25"/>
      <c r="SL76" s="2"/>
      <c r="SM76" s="125"/>
      <c r="SN76" s="126"/>
      <c r="SO76" s="126"/>
      <c r="SP76" s="126"/>
      <c r="SQ76" s="126"/>
      <c r="SR76" s="126"/>
      <c r="SS76" s="126"/>
      <c r="ST76" s="126"/>
      <c r="SU76" s="126"/>
      <c r="SV76" s="126"/>
      <c r="SW76" s="126"/>
      <c r="SX76" s="126"/>
      <c r="SY76" s="126"/>
      <c r="SZ76" s="126"/>
      <c r="TA76" s="127"/>
    </row>
    <row r="77" spans="1:521" ht="13.5" customHeight="1" x14ac:dyDescent="0.2">
      <c r="A77" s="2"/>
      <c r="B77" s="6"/>
      <c r="C77" s="2"/>
      <c r="D77" s="2"/>
      <c r="E77" s="2"/>
      <c r="F77" s="2"/>
      <c r="G77" s="2"/>
      <c r="H77" s="2"/>
      <c r="I77" s="2"/>
      <c r="J77" s="143"/>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5"/>
      <c r="FF77" s="2"/>
      <c r="FG77" s="2"/>
      <c r="FH77" s="2"/>
      <c r="FI77" s="2"/>
      <c r="FJ77" s="2"/>
      <c r="FK77" s="2"/>
      <c r="FL77" s="2"/>
      <c r="FM77" s="2"/>
      <c r="FN77" s="2"/>
      <c r="FO77" s="2"/>
      <c r="FP77" s="2"/>
      <c r="FQ77" s="2"/>
      <c r="FR77" s="2"/>
      <c r="FS77" s="2"/>
      <c r="FT77" s="2"/>
      <c r="FU77" s="2"/>
      <c r="FV77" s="143"/>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c r="KR77" s="144"/>
      <c r="KS77" s="144"/>
      <c r="KT77" s="144"/>
      <c r="KU77" s="144"/>
      <c r="KV77" s="144"/>
      <c r="KW77" s="144"/>
      <c r="KX77" s="144"/>
      <c r="KY77" s="144"/>
      <c r="KZ77" s="144"/>
      <c r="LA77" s="144"/>
      <c r="LB77" s="144"/>
      <c r="LC77" s="144"/>
      <c r="LD77" s="144"/>
      <c r="LE77" s="144"/>
      <c r="LF77" s="144"/>
      <c r="LG77" s="144"/>
      <c r="LH77" s="144"/>
      <c r="LI77" s="144"/>
      <c r="LJ77" s="144"/>
      <c r="LK77" s="144"/>
      <c r="LL77" s="144"/>
      <c r="LM77" s="144"/>
      <c r="LN77" s="144"/>
      <c r="LO77" s="144"/>
      <c r="LP77" s="144"/>
      <c r="LQ77" s="145"/>
      <c r="LR77" s="2"/>
      <c r="LS77" s="2"/>
      <c r="LT77" s="2"/>
      <c r="LU77" s="2"/>
      <c r="LV77" s="2"/>
      <c r="LW77" s="2"/>
      <c r="LX77" s="2"/>
      <c r="LY77" s="2"/>
      <c r="LZ77" s="2"/>
      <c r="MA77" s="2"/>
      <c r="MB77" s="2"/>
      <c r="MC77" s="2"/>
      <c r="MD77" s="2"/>
      <c r="ME77" s="2"/>
      <c r="MF77" s="2"/>
      <c r="MG77" s="2"/>
      <c r="MH77" s="143"/>
      <c r="MI77" s="144"/>
      <c r="MJ77" s="144"/>
      <c r="MK77" s="144"/>
      <c r="ML77" s="144"/>
      <c r="MM77" s="144"/>
      <c r="MN77" s="144"/>
      <c r="MO77" s="144"/>
      <c r="MP77" s="144"/>
      <c r="MQ77" s="144"/>
      <c r="MR77" s="144"/>
      <c r="MS77" s="144"/>
      <c r="MT77" s="144"/>
      <c r="MU77" s="144"/>
      <c r="MV77" s="144"/>
      <c r="MW77" s="144"/>
      <c r="MX77" s="144"/>
      <c r="MY77" s="144"/>
      <c r="MZ77" s="144"/>
      <c r="NA77" s="144"/>
      <c r="NB77" s="144"/>
      <c r="NC77" s="144"/>
      <c r="ND77" s="144"/>
      <c r="NE77" s="144"/>
      <c r="NF77" s="144"/>
      <c r="NG77" s="144"/>
      <c r="NH77" s="144"/>
      <c r="NI77" s="144"/>
      <c r="NJ77" s="144"/>
      <c r="NK77" s="144"/>
      <c r="NL77" s="144"/>
      <c r="NM77" s="144"/>
      <c r="NN77" s="144"/>
      <c r="NO77" s="144"/>
      <c r="NP77" s="144"/>
      <c r="NQ77" s="144"/>
      <c r="NR77" s="144"/>
      <c r="NS77" s="144"/>
      <c r="NT77" s="144"/>
      <c r="NU77" s="144"/>
      <c r="NV77" s="144"/>
      <c r="NW77" s="144"/>
      <c r="NX77" s="144"/>
      <c r="NY77" s="144"/>
      <c r="NZ77" s="144"/>
      <c r="OA77" s="144"/>
      <c r="OB77" s="144"/>
      <c r="OC77" s="144"/>
      <c r="OD77" s="144"/>
      <c r="OE77" s="144"/>
      <c r="OF77" s="144"/>
      <c r="OG77" s="144"/>
      <c r="OH77" s="144"/>
      <c r="OI77" s="144"/>
      <c r="OJ77" s="144"/>
      <c r="OK77" s="144"/>
      <c r="OL77" s="144"/>
      <c r="OM77" s="144"/>
      <c r="ON77" s="144"/>
      <c r="OO77" s="144"/>
      <c r="OP77" s="144"/>
      <c r="OQ77" s="144"/>
      <c r="OR77" s="144"/>
      <c r="OS77" s="144"/>
      <c r="OT77" s="144"/>
      <c r="OU77" s="144"/>
      <c r="OV77" s="144"/>
      <c r="OW77" s="144"/>
      <c r="OX77" s="144"/>
      <c r="OY77" s="144"/>
      <c r="OZ77" s="144"/>
      <c r="PA77" s="144"/>
      <c r="PB77" s="144"/>
      <c r="PC77" s="144"/>
      <c r="PD77" s="144"/>
      <c r="PE77" s="144"/>
      <c r="PF77" s="144"/>
      <c r="PG77" s="144"/>
      <c r="PH77" s="144"/>
      <c r="PI77" s="144"/>
      <c r="PJ77" s="144"/>
      <c r="PK77" s="144"/>
      <c r="PL77" s="144"/>
      <c r="PM77" s="144"/>
      <c r="PN77" s="144"/>
      <c r="PO77" s="144"/>
      <c r="PP77" s="144"/>
      <c r="PQ77" s="144"/>
      <c r="PR77" s="144"/>
      <c r="PS77" s="144"/>
      <c r="PT77" s="144"/>
      <c r="PU77" s="144"/>
      <c r="PV77" s="144"/>
      <c r="PW77" s="144"/>
      <c r="PX77" s="144"/>
      <c r="PY77" s="144"/>
      <c r="PZ77" s="144"/>
      <c r="QA77" s="144"/>
      <c r="QB77" s="144"/>
      <c r="QC77" s="144"/>
      <c r="QD77" s="144"/>
      <c r="QE77" s="144"/>
      <c r="QF77" s="144"/>
      <c r="QG77" s="144"/>
      <c r="QH77" s="144"/>
      <c r="QI77" s="144"/>
      <c r="QJ77" s="144"/>
      <c r="QK77" s="144"/>
      <c r="QL77" s="144"/>
      <c r="QM77" s="144"/>
      <c r="QN77" s="144"/>
      <c r="QO77" s="144"/>
      <c r="QP77" s="144"/>
      <c r="QQ77" s="144"/>
      <c r="QR77" s="144"/>
      <c r="QS77" s="144"/>
      <c r="QT77" s="144"/>
      <c r="QU77" s="144"/>
      <c r="QV77" s="144"/>
      <c r="QW77" s="144"/>
      <c r="QX77" s="144"/>
      <c r="QY77" s="144"/>
      <c r="QZ77" s="144"/>
      <c r="RA77" s="144"/>
      <c r="RB77" s="144"/>
      <c r="RC77" s="144"/>
      <c r="RD77" s="144"/>
      <c r="RE77" s="144"/>
      <c r="RF77" s="144"/>
      <c r="RG77" s="144"/>
      <c r="RH77" s="144"/>
      <c r="RI77" s="144"/>
      <c r="RJ77" s="144"/>
      <c r="RK77" s="144"/>
      <c r="RL77" s="144"/>
      <c r="RM77" s="144"/>
      <c r="RN77" s="144"/>
      <c r="RO77" s="144"/>
      <c r="RP77" s="144"/>
      <c r="RQ77" s="144"/>
      <c r="RR77" s="144"/>
      <c r="RS77" s="144"/>
      <c r="RT77" s="144"/>
      <c r="RU77" s="144"/>
      <c r="RV77" s="144"/>
      <c r="RW77" s="144"/>
      <c r="RX77" s="144"/>
      <c r="RY77" s="144"/>
      <c r="RZ77" s="144"/>
      <c r="SA77" s="144"/>
      <c r="SB77" s="144"/>
      <c r="SC77" s="145"/>
      <c r="SD77" s="2"/>
      <c r="SE77" s="2"/>
      <c r="SF77" s="2"/>
      <c r="SG77" s="2"/>
      <c r="SH77" s="2"/>
      <c r="SI77" s="2"/>
      <c r="SJ77" s="2"/>
      <c r="SK77" s="25"/>
      <c r="SL77" s="2"/>
      <c r="SM77" s="125"/>
      <c r="SN77" s="126"/>
      <c r="SO77" s="126"/>
      <c r="SP77" s="126"/>
      <c r="SQ77" s="126"/>
      <c r="SR77" s="126"/>
      <c r="SS77" s="126"/>
      <c r="ST77" s="126"/>
      <c r="SU77" s="126"/>
      <c r="SV77" s="126"/>
      <c r="SW77" s="126"/>
      <c r="SX77" s="126"/>
      <c r="SY77" s="126"/>
      <c r="SZ77" s="126"/>
      <c r="TA77" s="127"/>
    </row>
    <row r="78" spans="1:521" ht="13.5" customHeight="1" x14ac:dyDescent="0.2">
      <c r="A78" s="2"/>
      <c r="B78" s="6"/>
      <c r="C78" s="2"/>
      <c r="D78" s="2"/>
      <c r="E78" s="2"/>
      <c r="F78" s="2"/>
      <c r="G78" s="2"/>
      <c r="H78" s="2"/>
      <c r="I78" s="2"/>
      <c r="J78" s="143"/>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5"/>
      <c r="FF78" s="2"/>
      <c r="FG78" s="2"/>
      <c r="FH78" s="2"/>
      <c r="FI78" s="2"/>
      <c r="FJ78" s="2"/>
      <c r="FK78" s="2"/>
      <c r="FL78" s="2"/>
      <c r="FM78" s="2"/>
      <c r="FN78" s="2"/>
      <c r="FO78" s="2"/>
      <c r="FP78" s="2"/>
      <c r="FQ78" s="2"/>
      <c r="FR78" s="2"/>
      <c r="FS78" s="2"/>
      <c r="FT78" s="2"/>
      <c r="FU78" s="2"/>
      <c r="FV78" s="143"/>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c r="KR78" s="144"/>
      <c r="KS78" s="144"/>
      <c r="KT78" s="144"/>
      <c r="KU78" s="144"/>
      <c r="KV78" s="144"/>
      <c r="KW78" s="144"/>
      <c r="KX78" s="144"/>
      <c r="KY78" s="144"/>
      <c r="KZ78" s="144"/>
      <c r="LA78" s="144"/>
      <c r="LB78" s="144"/>
      <c r="LC78" s="144"/>
      <c r="LD78" s="144"/>
      <c r="LE78" s="144"/>
      <c r="LF78" s="144"/>
      <c r="LG78" s="144"/>
      <c r="LH78" s="144"/>
      <c r="LI78" s="144"/>
      <c r="LJ78" s="144"/>
      <c r="LK78" s="144"/>
      <c r="LL78" s="144"/>
      <c r="LM78" s="144"/>
      <c r="LN78" s="144"/>
      <c r="LO78" s="144"/>
      <c r="LP78" s="144"/>
      <c r="LQ78" s="145"/>
      <c r="LR78" s="2"/>
      <c r="LS78" s="2"/>
      <c r="LT78" s="2"/>
      <c r="LU78" s="2"/>
      <c r="LV78" s="2"/>
      <c r="LW78" s="2"/>
      <c r="LX78" s="2"/>
      <c r="LY78" s="2"/>
      <c r="LZ78" s="2"/>
      <c r="MA78" s="2"/>
      <c r="MB78" s="2"/>
      <c r="MC78" s="2"/>
      <c r="MD78" s="2"/>
      <c r="ME78" s="2"/>
      <c r="MF78" s="2"/>
      <c r="MG78" s="2"/>
      <c r="MH78" s="143"/>
      <c r="MI78" s="144"/>
      <c r="MJ78" s="144"/>
      <c r="MK78" s="144"/>
      <c r="ML78" s="144"/>
      <c r="MM78" s="144"/>
      <c r="MN78" s="144"/>
      <c r="MO78" s="144"/>
      <c r="MP78" s="144"/>
      <c r="MQ78" s="144"/>
      <c r="MR78" s="144"/>
      <c r="MS78" s="144"/>
      <c r="MT78" s="144"/>
      <c r="MU78" s="144"/>
      <c r="MV78" s="144"/>
      <c r="MW78" s="144"/>
      <c r="MX78" s="144"/>
      <c r="MY78" s="144"/>
      <c r="MZ78" s="144"/>
      <c r="NA78" s="144"/>
      <c r="NB78" s="144"/>
      <c r="NC78" s="144"/>
      <c r="ND78" s="144"/>
      <c r="NE78" s="144"/>
      <c r="NF78" s="144"/>
      <c r="NG78" s="144"/>
      <c r="NH78" s="144"/>
      <c r="NI78" s="144"/>
      <c r="NJ78" s="144"/>
      <c r="NK78" s="144"/>
      <c r="NL78" s="144"/>
      <c r="NM78" s="144"/>
      <c r="NN78" s="144"/>
      <c r="NO78" s="144"/>
      <c r="NP78" s="144"/>
      <c r="NQ78" s="144"/>
      <c r="NR78" s="144"/>
      <c r="NS78" s="144"/>
      <c r="NT78" s="144"/>
      <c r="NU78" s="144"/>
      <c r="NV78" s="144"/>
      <c r="NW78" s="144"/>
      <c r="NX78" s="144"/>
      <c r="NY78" s="144"/>
      <c r="NZ78" s="144"/>
      <c r="OA78" s="144"/>
      <c r="OB78" s="144"/>
      <c r="OC78" s="144"/>
      <c r="OD78" s="144"/>
      <c r="OE78" s="144"/>
      <c r="OF78" s="144"/>
      <c r="OG78" s="144"/>
      <c r="OH78" s="144"/>
      <c r="OI78" s="144"/>
      <c r="OJ78" s="144"/>
      <c r="OK78" s="144"/>
      <c r="OL78" s="144"/>
      <c r="OM78" s="144"/>
      <c r="ON78" s="144"/>
      <c r="OO78" s="144"/>
      <c r="OP78" s="144"/>
      <c r="OQ78" s="144"/>
      <c r="OR78" s="144"/>
      <c r="OS78" s="144"/>
      <c r="OT78" s="144"/>
      <c r="OU78" s="144"/>
      <c r="OV78" s="144"/>
      <c r="OW78" s="144"/>
      <c r="OX78" s="144"/>
      <c r="OY78" s="144"/>
      <c r="OZ78" s="144"/>
      <c r="PA78" s="144"/>
      <c r="PB78" s="144"/>
      <c r="PC78" s="144"/>
      <c r="PD78" s="144"/>
      <c r="PE78" s="144"/>
      <c r="PF78" s="144"/>
      <c r="PG78" s="144"/>
      <c r="PH78" s="144"/>
      <c r="PI78" s="144"/>
      <c r="PJ78" s="144"/>
      <c r="PK78" s="144"/>
      <c r="PL78" s="144"/>
      <c r="PM78" s="144"/>
      <c r="PN78" s="144"/>
      <c r="PO78" s="144"/>
      <c r="PP78" s="144"/>
      <c r="PQ78" s="144"/>
      <c r="PR78" s="144"/>
      <c r="PS78" s="144"/>
      <c r="PT78" s="144"/>
      <c r="PU78" s="144"/>
      <c r="PV78" s="144"/>
      <c r="PW78" s="144"/>
      <c r="PX78" s="144"/>
      <c r="PY78" s="144"/>
      <c r="PZ78" s="144"/>
      <c r="QA78" s="144"/>
      <c r="QB78" s="144"/>
      <c r="QC78" s="144"/>
      <c r="QD78" s="144"/>
      <c r="QE78" s="144"/>
      <c r="QF78" s="144"/>
      <c r="QG78" s="144"/>
      <c r="QH78" s="144"/>
      <c r="QI78" s="144"/>
      <c r="QJ78" s="144"/>
      <c r="QK78" s="144"/>
      <c r="QL78" s="144"/>
      <c r="QM78" s="144"/>
      <c r="QN78" s="144"/>
      <c r="QO78" s="144"/>
      <c r="QP78" s="144"/>
      <c r="QQ78" s="144"/>
      <c r="QR78" s="144"/>
      <c r="QS78" s="144"/>
      <c r="QT78" s="144"/>
      <c r="QU78" s="144"/>
      <c r="QV78" s="144"/>
      <c r="QW78" s="144"/>
      <c r="QX78" s="144"/>
      <c r="QY78" s="144"/>
      <c r="QZ78" s="144"/>
      <c r="RA78" s="144"/>
      <c r="RB78" s="144"/>
      <c r="RC78" s="144"/>
      <c r="RD78" s="144"/>
      <c r="RE78" s="144"/>
      <c r="RF78" s="144"/>
      <c r="RG78" s="144"/>
      <c r="RH78" s="144"/>
      <c r="RI78" s="144"/>
      <c r="RJ78" s="144"/>
      <c r="RK78" s="144"/>
      <c r="RL78" s="144"/>
      <c r="RM78" s="144"/>
      <c r="RN78" s="144"/>
      <c r="RO78" s="144"/>
      <c r="RP78" s="144"/>
      <c r="RQ78" s="144"/>
      <c r="RR78" s="144"/>
      <c r="RS78" s="144"/>
      <c r="RT78" s="144"/>
      <c r="RU78" s="144"/>
      <c r="RV78" s="144"/>
      <c r="RW78" s="144"/>
      <c r="RX78" s="144"/>
      <c r="RY78" s="144"/>
      <c r="RZ78" s="144"/>
      <c r="SA78" s="144"/>
      <c r="SB78" s="144"/>
      <c r="SC78" s="145"/>
      <c r="SD78" s="2"/>
      <c r="SE78" s="2"/>
      <c r="SF78" s="2"/>
      <c r="SG78" s="2"/>
      <c r="SH78" s="2"/>
      <c r="SI78" s="2"/>
      <c r="SJ78" s="2"/>
      <c r="SK78" s="25"/>
      <c r="SL78" s="2"/>
      <c r="SM78" s="125"/>
      <c r="SN78" s="126"/>
      <c r="SO78" s="126"/>
      <c r="SP78" s="126"/>
      <c r="SQ78" s="126"/>
      <c r="SR78" s="126"/>
      <c r="SS78" s="126"/>
      <c r="ST78" s="126"/>
      <c r="SU78" s="126"/>
      <c r="SV78" s="126"/>
      <c r="SW78" s="126"/>
      <c r="SX78" s="126"/>
      <c r="SY78" s="126"/>
      <c r="SZ78" s="126"/>
      <c r="TA78" s="127"/>
    </row>
    <row r="79" spans="1:521" ht="13.5" customHeight="1" x14ac:dyDescent="0.2">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H29</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H30</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R01</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R02</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R03</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H29</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H30</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R01</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R02</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R03</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H29</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H30</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R01</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R02</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R03</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25"/>
      <c r="SN79" s="126"/>
      <c r="SO79" s="126"/>
      <c r="SP79" s="126"/>
      <c r="SQ79" s="126"/>
      <c r="SR79" s="126"/>
      <c r="SS79" s="126"/>
      <c r="ST79" s="126"/>
      <c r="SU79" s="126"/>
      <c r="SV79" s="126"/>
      <c r="SW79" s="126"/>
      <c r="SX79" s="126"/>
      <c r="SY79" s="126"/>
      <c r="SZ79" s="126"/>
      <c r="TA79" s="127"/>
    </row>
    <row r="80" spans="1:521" ht="13.5" customHeight="1" x14ac:dyDescent="0.2">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54.29</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56.24</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54.6</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54.16</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54.1</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0</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0</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0</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0</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0</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25"/>
      <c r="SN80" s="126"/>
      <c r="SO80" s="126"/>
      <c r="SP80" s="126"/>
      <c r="SQ80" s="126"/>
      <c r="SR80" s="126"/>
      <c r="SS80" s="126"/>
      <c r="ST80" s="126"/>
      <c r="SU80" s="126"/>
      <c r="SV80" s="126"/>
      <c r="SW80" s="126"/>
      <c r="SX80" s="126"/>
      <c r="SY80" s="126"/>
      <c r="SZ80" s="126"/>
      <c r="TA80" s="127"/>
    </row>
    <row r="81" spans="1:521" ht="13.5" customHeight="1" x14ac:dyDescent="0.2">
      <c r="A81" s="2"/>
      <c r="B81" s="6"/>
      <c r="C81" s="2"/>
      <c r="D81" s="2"/>
      <c r="E81" s="2"/>
      <c r="F81" s="2"/>
      <c r="G81" s="2"/>
      <c r="H81" s="2"/>
      <c r="I81" s="2"/>
      <c r="J81" s="12"/>
      <c r="K81" s="2"/>
      <c r="L81" s="102" t="s">
        <v>32</v>
      </c>
      <c r="M81" s="102"/>
      <c r="N81" s="102"/>
      <c r="O81" s="102"/>
      <c r="P81" s="102"/>
      <c r="Q81" s="102"/>
      <c r="R81" s="102"/>
      <c r="S81" s="102"/>
      <c r="T81" s="102"/>
      <c r="U81" s="102"/>
      <c r="V81" s="102"/>
      <c r="W81" s="102"/>
      <c r="X81" s="102"/>
      <c r="Y81" s="103">
        <f>データ!DI6</f>
        <v>52.15</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53.49</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54.3</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55.32</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55.08</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32</v>
      </c>
      <c r="FY81" s="102"/>
      <c r="FZ81" s="102"/>
      <c r="GA81" s="102"/>
      <c r="GB81" s="102"/>
      <c r="GC81" s="102"/>
      <c r="GD81" s="102"/>
      <c r="GE81" s="102"/>
      <c r="GF81" s="102"/>
      <c r="GG81" s="102"/>
      <c r="GH81" s="102"/>
      <c r="GI81" s="102"/>
      <c r="GJ81" s="102"/>
      <c r="GK81" s="103">
        <f>データ!DT6</f>
        <v>29.43</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3.28</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4.66</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7.35</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7.6</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32</v>
      </c>
      <c r="MK81" s="102"/>
      <c r="ML81" s="102"/>
      <c r="MM81" s="102"/>
      <c r="MN81" s="102"/>
      <c r="MO81" s="102"/>
      <c r="MP81" s="102"/>
      <c r="MQ81" s="102"/>
      <c r="MR81" s="102"/>
      <c r="MS81" s="102"/>
      <c r="MT81" s="102"/>
      <c r="MU81" s="102"/>
      <c r="MV81" s="102"/>
      <c r="MW81" s="103">
        <f>データ!EE6</f>
        <v>0.11</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0.02</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0.06</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0.09</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0.4</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25"/>
      <c r="SN81" s="126"/>
      <c r="SO81" s="126"/>
      <c r="SP81" s="126"/>
      <c r="SQ81" s="126"/>
      <c r="SR81" s="126"/>
      <c r="SS81" s="126"/>
      <c r="ST81" s="126"/>
      <c r="SU81" s="126"/>
      <c r="SV81" s="126"/>
      <c r="SW81" s="126"/>
      <c r="SX81" s="126"/>
      <c r="SY81" s="126"/>
      <c r="SZ81" s="126"/>
      <c r="TA81" s="127"/>
    </row>
    <row r="82" spans="1:521" ht="13.5" customHeight="1" x14ac:dyDescent="0.2">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25"/>
      <c r="SN82" s="126"/>
      <c r="SO82" s="126"/>
      <c r="SP82" s="126"/>
      <c r="SQ82" s="126"/>
      <c r="SR82" s="126"/>
      <c r="SS82" s="126"/>
      <c r="ST82" s="126"/>
      <c r="SU82" s="126"/>
      <c r="SV82" s="126"/>
      <c r="SW82" s="126"/>
      <c r="SX82" s="126"/>
      <c r="SY82" s="126"/>
      <c r="SZ82" s="126"/>
      <c r="TA82" s="127"/>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5"/>
      <c r="SN83" s="126"/>
      <c r="SO83" s="126"/>
      <c r="SP83" s="126"/>
      <c r="SQ83" s="126"/>
      <c r="SR83" s="126"/>
      <c r="SS83" s="126"/>
      <c r="ST83" s="126"/>
      <c r="SU83" s="126"/>
      <c r="SV83" s="126"/>
      <c r="SW83" s="126"/>
      <c r="SX83" s="126"/>
      <c r="SY83" s="126"/>
      <c r="SZ83" s="126"/>
      <c r="TA83" s="127"/>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5"/>
      <c r="SN84" s="126"/>
      <c r="SO84" s="126"/>
      <c r="SP84" s="126"/>
      <c r="SQ84" s="126"/>
      <c r="SR84" s="126"/>
      <c r="SS84" s="126"/>
      <c r="ST84" s="126"/>
      <c r="SU84" s="126"/>
      <c r="SV84" s="126"/>
      <c r="SW84" s="126"/>
      <c r="SX84" s="126"/>
      <c r="SY84" s="126"/>
      <c r="SZ84" s="126"/>
      <c r="TA84" s="127"/>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8"/>
      <c r="SN85" s="129"/>
      <c r="SO85" s="129"/>
      <c r="SP85" s="129"/>
      <c r="SQ85" s="129"/>
      <c r="SR85" s="129"/>
      <c r="SS85" s="129"/>
      <c r="ST85" s="129"/>
      <c r="SU85" s="129"/>
      <c r="SV85" s="129"/>
      <c r="SW85" s="129"/>
      <c r="SX85" s="129"/>
      <c r="SY85" s="129"/>
      <c r="SZ85" s="129"/>
      <c r="TA85" s="130"/>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52</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04" t="s">
        <v>29</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53</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54</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38</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55</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46</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49</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56</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29</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53</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54</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05" t="str">
        <f>データ!AD6</f>
        <v>【117.41】</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【23.68】</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【462.72】</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【233.92】</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【112.31】</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【19.07】</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【54.01】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【76.67】</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【60.20】</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【48.27】</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【0.22】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Q0Ej+6RhVsEp0EHjsxIwAhw6rfl9HFMom7l88CueSeCBF3AACtEja9EwerDsxIVxwoJLy82sqaCtTUxSCRXbVQ==" saltValue="J5zIUKIOlQ0jV2jIqNIe2A=="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57</v>
      </c>
    </row>
    <row r="2" spans="1:140" x14ac:dyDescent="0.2">
      <c r="A2" s="29" t="s">
        <v>58</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
      <c r="A3" s="29" t="s">
        <v>17</v>
      </c>
      <c r="B3" s="32" t="s">
        <v>59</v>
      </c>
      <c r="C3" s="32" t="s">
        <v>60</v>
      </c>
      <c r="D3" s="32" t="s">
        <v>61</v>
      </c>
      <c r="E3" s="32" t="s">
        <v>36</v>
      </c>
      <c r="F3" s="32" t="s">
        <v>35</v>
      </c>
      <c r="G3" s="32" t="s">
        <v>62</v>
      </c>
      <c r="H3" s="148" t="s">
        <v>7</v>
      </c>
      <c r="I3" s="149"/>
      <c r="J3" s="149"/>
      <c r="K3" s="149"/>
      <c r="L3" s="149"/>
      <c r="M3" s="149"/>
      <c r="N3" s="149"/>
      <c r="O3" s="149"/>
      <c r="P3" s="149"/>
      <c r="Q3" s="149"/>
      <c r="R3" s="149"/>
      <c r="S3" s="149"/>
      <c r="T3" s="146" t="s">
        <v>4</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48</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2">
      <c r="A4" s="29" t="s">
        <v>63</v>
      </c>
      <c r="B4" s="33"/>
      <c r="C4" s="33"/>
      <c r="D4" s="33"/>
      <c r="E4" s="33"/>
      <c r="F4" s="33"/>
      <c r="G4" s="33"/>
      <c r="H4" s="150"/>
      <c r="I4" s="151"/>
      <c r="J4" s="151"/>
      <c r="K4" s="151"/>
      <c r="L4" s="151"/>
      <c r="M4" s="151"/>
      <c r="N4" s="151"/>
      <c r="O4" s="151"/>
      <c r="P4" s="151"/>
      <c r="Q4" s="151"/>
      <c r="R4" s="151"/>
      <c r="S4" s="151"/>
      <c r="T4" s="147" t="s">
        <v>64</v>
      </c>
      <c r="U4" s="147"/>
      <c r="V4" s="147"/>
      <c r="W4" s="147"/>
      <c r="X4" s="147"/>
      <c r="Y4" s="147"/>
      <c r="Z4" s="147"/>
      <c r="AA4" s="147"/>
      <c r="AB4" s="147"/>
      <c r="AC4" s="147"/>
      <c r="AD4" s="147"/>
      <c r="AE4" s="147" t="s">
        <v>12</v>
      </c>
      <c r="AF4" s="147"/>
      <c r="AG4" s="147"/>
      <c r="AH4" s="147"/>
      <c r="AI4" s="147"/>
      <c r="AJ4" s="147"/>
      <c r="AK4" s="147"/>
      <c r="AL4" s="147"/>
      <c r="AM4" s="147"/>
      <c r="AN4" s="147"/>
      <c r="AO4" s="147"/>
      <c r="AP4" s="147" t="s">
        <v>42</v>
      </c>
      <c r="AQ4" s="147"/>
      <c r="AR4" s="147"/>
      <c r="AS4" s="147"/>
      <c r="AT4" s="147"/>
      <c r="AU4" s="147"/>
      <c r="AV4" s="147"/>
      <c r="AW4" s="147"/>
      <c r="AX4" s="147"/>
      <c r="AY4" s="147"/>
      <c r="AZ4" s="147"/>
      <c r="BA4" s="147" t="s">
        <v>66</v>
      </c>
      <c r="BB4" s="147"/>
      <c r="BC4" s="147"/>
      <c r="BD4" s="147"/>
      <c r="BE4" s="147"/>
      <c r="BF4" s="147"/>
      <c r="BG4" s="147"/>
      <c r="BH4" s="147"/>
      <c r="BI4" s="147"/>
      <c r="BJ4" s="147"/>
      <c r="BK4" s="147"/>
      <c r="BL4" s="147" t="s">
        <v>33</v>
      </c>
      <c r="BM4" s="147"/>
      <c r="BN4" s="147"/>
      <c r="BO4" s="147"/>
      <c r="BP4" s="147"/>
      <c r="BQ4" s="147"/>
      <c r="BR4" s="147"/>
      <c r="BS4" s="147"/>
      <c r="BT4" s="147"/>
      <c r="BU4" s="147"/>
      <c r="BV4" s="147"/>
      <c r="BW4" s="147" t="s">
        <v>22</v>
      </c>
      <c r="BX4" s="147"/>
      <c r="BY4" s="147"/>
      <c r="BZ4" s="147"/>
      <c r="CA4" s="147"/>
      <c r="CB4" s="147"/>
      <c r="CC4" s="147"/>
      <c r="CD4" s="147"/>
      <c r="CE4" s="147"/>
      <c r="CF4" s="147"/>
      <c r="CG4" s="147"/>
      <c r="CH4" s="147" t="s">
        <v>24</v>
      </c>
      <c r="CI4" s="147"/>
      <c r="CJ4" s="147"/>
      <c r="CK4" s="147"/>
      <c r="CL4" s="147"/>
      <c r="CM4" s="147"/>
      <c r="CN4" s="147"/>
      <c r="CO4" s="147"/>
      <c r="CP4" s="147"/>
      <c r="CQ4" s="147"/>
      <c r="CR4" s="147"/>
      <c r="CS4" s="147" t="s">
        <v>19</v>
      </c>
      <c r="CT4" s="147"/>
      <c r="CU4" s="147"/>
      <c r="CV4" s="147"/>
      <c r="CW4" s="147"/>
      <c r="CX4" s="147"/>
      <c r="CY4" s="147"/>
      <c r="CZ4" s="147"/>
      <c r="DA4" s="147"/>
      <c r="DB4" s="147"/>
      <c r="DC4" s="147"/>
      <c r="DD4" s="147" t="s">
        <v>27</v>
      </c>
      <c r="DE4" s="147"/>
      <c r="DF4" s="147"/>
      <c r="DG4" s="147"/>
      <c r="DH4" s="147"/>
      <c r="DI4" s="147"/>
      <c r="DJ4" s="147"/>
      <c r="DK4" s="147"/>
      <c r="DL4" s="147"/>
      <c r="DM4" s="147"/>
      <c r="DN4" s="147"/>
      <c r="DO4" s="147" t="s">
        <v>65</v>
      </c>
      <c r="DP4" s="147"/>
      <c r="DQ4" s="147"/>
      <c r="DR4" s="147"/>
      <c r="DS4" s="147"/>
      <c r="DT4" s="147"/>
      <c r="DU4" s="147"/>
      <c r="DV4" s="147"/>
      <c r="DW4" s="147"/>
      <c r="DX4" s="147"/>
      <c r="DY4" s="147"/>
      <c r="DZ4" s="147" t="s">
        <v>67</v>
      </c>
      <c r="EA4" s="147"/>
      <c r="EB4" s="147"/>
      <c r="EC4" s="147"/>
      <c r="ED4" s="147"/>
      <c r="EE4" s="147"/>
      <c r="EF4" s="147"/>
      <c r="EG4" s="147"/>
      <c r="EH4" s="147"/>
      <c r="EI4" s="147"/>
      <c r="EJ4" s="147"/>
    </row>
    <row r="5" spans="1:140" x14ac:dyDescent="0.2">
      <c r="A5" s="29" t="s">
        <v>68</v>
      </c>
      <c r="B5" s="34"/>
      <c r="C5" s="34"/>
      <c r="D5" s="34"/>
      <c r="E5" s="34"/>
      <c r="F5" s="34"/>
      <c r="G5" s="34"/>
      <c r="H5" s="38" t="s">
        <v>26</v>
      </c>
      <c r="I5" s="38" t="s">
        <v>41</v>
      </c>
      <c r="J5" s="38" t="s">
        <v>40</v>
      </c>
      <c r="K5" s="38" t="s">
        <v>45</v>
      </c>
      <c r="L5" s="38" t="s">
        <v>69</v>
      </c>
      <c r="M5" s="38" t="s">
        <v>6</v>
      </c>
      <c r="N5" s="38" t="s">
        <v>70</v>
      </c>
      <c r="O5" s="38" t="s">
        <v>71</v>
      </c>
      <c r="P5" s="38" t="s">
        <v>72</v>
      </c>
      <c r="Q5" s="38" t="s">
        <v>51</v>
      </c>
      <c r="R5" s="38" t="s">
        <v>73</v>
      </c>
      <c r="S5" s="38" t="s">
        <v>74</v>
      </c>
      <c r="T5" s="38" t="s">
        <v>75</v>
      </c>
      <c r="U5" s="38" t="s">
        <v>76</v>
      </c>
      <c r="V5" s="38" t="s">
        <v>77</v>
      </c>
      <c r="W5" s="38" t="s">
        <v>78</v>
      </c>
      <c r="X5" s="38" t="s">
        <v>79</v>
      </c>
      <c r="Y5" s="38" t="s">
        <v>50</v>
      </c>
      <c r="Z5" s="38" t="s">
        <v>80</v>
      </c>
      <c r="AA5" s="38" t="s">
        <v>81</v>
      </c>
      <c r="AB5" s="38" t="s">
        <v>5</v>
      </c>
      <c r="AC5" s="38" t="s">
        <v>39</v>
      </c>
      <c r="AD5" s="38" t="s">
        <v>82</v>
      </c>
      <c r="AE5" s="38" t="s">
        <v>75</v>
      </c>
      <c r="AF5" s="38" t="s">
        <v>76</v>
      </c>
      <c r="AG5" s="38" t="s">
        <v>77</v>
      </c>
      <c r="AH5" s="38" t="s">
        <v>78</v>
      </c>
      <c r="AI5" s="38" t="s">
        <v>79</v>
      </c>
      <c r="AJ5" s="38" t="s">
        <v>50</v>
      </c>
      <c r="AK5" s="38" t="s">
        <v>80</v>
      </c>
      <c r="AL5" s="38" t="s">
        <v>81</v>
      </c>
      <c r="AM5" s="38" t="s">
        <v>5</v>
      </c>
      <c r="AN5" s="38" t="s">
        <v>39</v>
      </c>
      <c r="AO5" s="38" t="s">
        <v>52</v>
      </c>
      <c r="AP5" s="38" t="s">
        <v>75</v>
      </c>
      <c r="AQ5" s="38" t="s">
        <v>76</v>
      </c>
      <c r="AR5" s="38" t="s">
        <v>77</v>
      </c>
      <c r="AS5" s="38" t="s">
        <v>78</v>
      </c>
      <c r="AT5" s="38" t="s">
        <v>79</v>
      </c>
      <c r="AU5" s="38" t="s">
        <v>50</v>
      </c>
      <c r="AV5" s="38" t="s">
        <v>80</v>
      </c>
      <c r="AW5" s="38" t="s">
        <v>81</v>
      </c>
      <c r="AX5" s="38" t="s">
        <v>5</v>
      </c>
      <c r="AY5" s="38" t="s">
        <v>39</v>
      </c>
      <c r="AZ5" s="38" t="s">
        <v>52</v>
      </c>
      <c r="BA5" s="38" t="s">
        <v>75</v>
      </c>
      <c r="BB5" s="38" t="s">
        <v>76</v>
      </c>
      <c r="BC5" s="38" t="s">
        <v>77</v>
      </c>
      <c r="BD5" s="38" t="s">
        <v>78</v>
      </c>
      <c r="BE5" s="38" t="s">
        <v>79</v>
      </c>
      <c r="BF5" s="38" t="s">
        <v>50</v>
      </c>
      <c r="BG5" s="38" t="s">
        <v>80</v>
      </c>
      <c r="BH5" s="38" t="s">
        <v>81</v>
      </c>
      <c r="BI5" s="38" t="s">
        <v>5</v>
      </c>
      <c r="BJ5" s="38" t="s">
        <v>39</v>
      </c>
      <c r="BK5" s="38" t="s">
        <v>52</v>
      </c>
      <c r="BL5" s="38" t="s">
        <v>75</v>
      </c>
      <c r="BM5" s="38" t="s">
        <v>76</v>
      </c>
      <c r="BN5" s="38" t="s">
        <v>77</v>
      </c>
      <c r="BO5" s="38" t="s">
        <v>78</v>
      </c>
      <c r="BP5" s="38" t="s">
        <v>79</v>
      </c>
      <c r="BQ5" s="38" t="s">
        <v>50</v>
      </c>
      <c r="BR5" s="38" t="s">
        <v>80</v>
      </c>
      <c r="BS5" s="38" t="s">
        <v>81</v>
      </c>
      <c r="BT5" s="38" t="s">
        <v>5</v>
      </c>
      <c r="BU5" s="38" t="s">
        <v>39</v>
      </c>
      <c r="BV5" s="38" t="s">
        <v>52</v>
      </c>
      <c r="BW5" s="38" t="s">
        <v>75</v>
      </c>
      <c r="BX5" s="38" t="s">
        <v>76</v>
      </c>
      <c r="BY5" s="38" t="s">
        <v>77</v>
      </c>
      <c r="BZ5" s="38" t="s">
        <v>78</v>
      </c>
      <c r="CA5" s="38" t="s">
        <v>79</v>
      </c>
      <c r="CB5" s="38" t="s">
        <v>50</v>
      </c>
      <c r="CC5" s="38" t="s">
        <v>80</v>
      </c>
      <c r="CD5" s="38" t="s">
        <v>81</v>
      </c>
      <c r="CE5" s="38" t="s">
        <v>5</v>
      </c>
      <c r="CF5" s="38" t="s">
        <v>39</v>
      </c>
      <c r="CG5" s="38" t="s">
        <v>52</v>
      </c>
      <c r="CH5" s="38" t="s">
        <v>75</v>
      </c>
      <c r="CI5" s="38" t="s">
        <v>76</v>
      </c>
      <c r="CJ5" s="38" t="s">
        <v>77</v>
      </c>
      <c r="CK5" s="38" t="s">
        <v>78</v>
      </c>
      <c r="CL5" s="38" t="s">
        <v>79</v>
      </c>
      <c r="CM5" s="38" t="s">
        <v>50</v>
      </c>
      <c r="CN5" s="38" t="s">
        <v>80</v>
      </c>
      <c r="CO5" s="38" t="s">
        <v>81</v>
      </c>
      <c r="CP5" s="38" t="s">
        <v>5</v>
      </c>
      <c r="CQ5" s="38" t="s">
        <v>39</v>
      </c>
      <c r="CR5" s="38" t="s">
        <v>52</v>
      </c>
      <c r="CS5" s="38" t="s">
        <v>75</v>
      </c>
      <c r="CT5" s="38" t="s">
        <v>76</v>
      </c>
      <c r="CU5" s="38" t="s">
        <v>77</v>
      </c>
      <c r="CV5" s="38" t="s">
        <v>78</v>
      </c>
      <c r="CW5" s="38" t="s">
        <v>79</v>
      </c>
      <c r="CX5" s="38" t="s">
        <v>50</v>
      </c>
      <c r="CY5" s="38" t="s">
        <v>80</v>
      </c>
      <c r="CZ5" s="38" t="s">
        <v>81</v>
      </c>
      <c r="DA5" s="38" t="s">
        <v>5</v>
      </c>
      <c r="DB5" s="38" t="s">
        <v>39</v>
      </c>
      <c r="DC5" s="38" t="s">
        <v>52</v>
      </c>
      <c r="DD5" s="38" t="s">
        <v>75</v>
      </c>
      <c r="DE5" s="38" t="s">
        <v>76</v>
      </c>
      <c r="DF5" s="38" t="s">
        <v>77</v>
      </c>
      <c r="DG5" s="38" t="s">
        <v>78</v>
      </c>
      <c r="DH5" s="38" t="s">
        <v>79</v>
      </c>
      <c r="DI5" s="38" t="s">
        <v>50</v>
      </c>
      <c r="DJ5" s="38" t="s">
        <v>80</v>
      </c>
      <c r="DK5" s="38" t="s">
        <v>81</v>
      </c>
      <c r="DL5" s="38" t="s">
        <v>5</v>
      </c>
      <c r="DM5" s="38" t="s">
        <v>39</v>
      </c>
      <c r="DN5" s="38" t="s">
        <v>52</v>
      </c>
      <c r="DO5" s="38" t="s">
        <v>75</v>
      </c>
      <c r="DP5" s="38" t="s">
        <v>76</v>
      </c>
      <c r="DQ5" s="38" t="s">
        <v>77</v>
      </c>
      <c r="DR5" s="38" t="s">
        <v>78</v>
      </c>
      <c r="DS5" s="38" t="s">
        <v>79</v>
      </c>
      <c r="DT5" s="38" t="s">
        <v>50</v>
      </c>
      <c r="DU5" s="38" t="s">
        <v>80</v>
      </c>
      <c r="DV5" s="38" t="s">
        <v>81</v>
      </c>
      <c r="DW5" s="38" t="s">
        <v>5</v>
      </c>
      <c r="DX5" s="38" t="s">
        <v>39</v>
      </c>
      <c r="DY5" s="38" t="s">
        <v>52</v>
      </c>
      <c r="DZ5" s="38" t="s">
        <v>75</v>
      </c>
      <c r="EA5" s="38" t="s">
        <v>76</v>
      </c>
      <c r="EB5" s="38" t="s">
        <v>77</v>
      </c>
      <c r="EC5" s="38" t="s">
        <v>78</v>
      </c>
      <c r="ED5" s="38" t="s">
        <v>79</v>
      </c>
      <c r="EE5" s="38" t="s">
        <v>50</v>
      </c>
      <c r="EF5" s="38" t="s">
        <v>80</v>
      </c>
      <c r="EG5" s="38" t="s">
        <v>81</v>
      </c>
      <c r="EH5" s="38" t="s">
        <v>5</v>
      </c>
      <c r="EI5" s="38" t="s">
        <v>39</v>
      </c>
      <c r="EJ5" s="38" t="s">
        <v>52</v>
      </c>
    </row>
    <row r="6" spans="1:140" s="28" customFormat="1" x14ac:dyDescent="0.2">
      <c r="A6" s="29" t="s">
        <v>83</v>
      </c>
      <c r="B6" s="35"/>
      <c r="C6" s="35"/>
      <c r="D6" s="35"/>
      <c r="E6" s="35"/>
      <c r="F6" s="35"/>
      <c r="G6" s="35"/>
      <c r="H6" s="35"/>
      <c r="I6" s="35"/>
      <c r="J6" s="35"/>
      <c r="K6" s="35"/>
      <c r="L6" s="35"/>
      <c r="M6" s="35"/>
      <c r="N6" s="35"/>
      <c r="O6" s="35"/>
      <c r="P6" s="35"/>
      <c r="Q6" s="41"/>
      <c r="R6" s="35"/>
      <c r="S6" s="35"/>
      <c r="T6" s="42">
        <f t="shared" ref="T6:AC6" si="1">T7</f>
        <v>79.150000000000006</v>
      </c>
      <c r="U6" s="42">
        <f t="shared" si="1"/>
        <v>82.77</v>
      </c>
      <c r="V6" s="42">
        <f t="shared" si="1"/>
        <v>84.09</v>
      </c>
      <c r="W6" s="42">
        <f t="shared" si="1"/>
        <v>84.05</v>
      </c>
      <c r="X6" s="42">
        <f t="shared" si="1"/>
        <v>86.44</v>
      </c>
      <c r="Y6" s="42">
        <f t="shared" si="1"/>
        <v>109.1</v>
      </c>
      <c r="Z6" s="42">
        <f t="shared" si="1"/>
        <v>110.79</v>
      </c>
      <c r="AA6" s="42">
        <f t="shared" si="1"/>
        <v>108.76</v>
      </c>
      <c r="AB6" s="42">
        <f t="shared" si="1"/>
        <v>110.19</v>
      </c>
      <c r="AC6" s="42">
        <f t="shared" si="1"/>
        <v>113.73</v>
      </c>
      <c r="AD6" s="35" t="str">
        <f>IF(AD7="-","【-】","【"&amp;SUBSTITUTE(TEXT(AD7,"#,##0.00"),"-","△")&amp;"】")</f>
        <v>【117.41】</v>
      </c>
      <c r="AE6" s="42">
        <f t="shared" ref="AE6:AN6" si="2">AE7</f>
        <v>198.68</v>
      </c>
      <c r="AF6" s="42">
        <f t="shared" si="2"/>
        <v>199.43</v>
      </c>
      <c r="AG6" s="42">
        <f t="shared" si="2"/>
        <v>224.96</v>
      </c>
      <c r="AH6" s="42">
        <f t="shared" si="2"/>
        <v>250.86</v>
      </c>
      <c r="AI6" s="42">
        <f t="shared" si="2"/>
        <v>268.83</v>
      </c>
      <c r="AJ6" s="42">
        <f t="shared" si="2"/>
        <v>82.78</v>
      </c>
      <c r="AK6" s="42">
        <f t="shared" si="2"/>
        <v>121.15</v>
      </c>
      <c r="AL6" s="42">
        <f t="shared" si="2"/>
        <v>125.8</v>
      </c>
      <c r="AM6" s="42">
        <f t="shared" si="2"/>
        <v>132.55000000000001</v>
      </c>
      <c r="AN6" s="42">
        <f t="shared" si="2"/>
        <v>134.69</v>
      </c>
      <c r="AO6" s="35" t="str">
        <f>IF(AO7="-","【-】","【"&amp;SUBSTITUTE(TEXT(AO7,"#,##0.00"),"-","△")&amp;"】")</f>
        <v>【23.68】</v>
      </c>
      <c r="AP6" s="42">
        <f t="shared" ref="AP6:AY6" si="3">AP7</f>
        <v>508.13</v>
      </c>
      <c r="AQ6" s="42">
        <f t="shared" si="3"/>
        <v>460.86</v>
      </c>
      <c r="AR6" s="42">
        <f t="shared" si="3"/>
        <v>275.07</v>
      </c>
      <c r="AS6" s="42">
        <f t="shared" si="3"/>
        <v>320.79000000000002</v>
      </c>
      <c r="AT6" s="42">
        <f t="shared" si="3"/>
        <v>348.15</v>
      </c>
      <c r="AU6" s="42">
        <f t="shared" si="3"/>
        <v>649.91999999999996</v>
      </c>
      <c r="AV6" s="42">
        <f t="shared" si="3"/>
        <v>868.31</v>
      </c>
      <c r="AW6" s="42">
        <f t="shared" si="3"/>
        <v>732.52</v>
      </c>
      <c r="AX6" s="42">
        <f t="shared" si="3"/>
        <v>819.73</v>
      </c>
      <c r="AY6" s="42">
        <f t="shared" si="3"/>
        <v>834.05</v>
      </c>
      <c r="AZ6" s="35" t="str">
        <f>IF(AZ7="-","【-】","【"&amp;SUBSTITUTE(TEXT(AZ7,"#,##0.00"),"-","△")&amp;"】")</f>
        <v>【462.72】</v>
      </c>
      <c r="BA6" s="42">
        <f t="shared" ref="BA6:BJ6" si="4">BA7</f>
        <v>860.53</v>
      </c>
      <c r="BB6" s="42">
        <f t="shared" si="4"/>
        <v>676.75</v>
      </c>
      <c r="BC6" s="42">
        <f t="shared" si="4"/>
        <v>814.93</v>
      </c>
      <c r="BD6" s="42">
        <f t="shared" si="4"/>
        <v>862.47</v>
      </c>
      <c r="BE6" s="42">
        <f t="shared" si="4"/>
        <v>951.18</v>
      </c>
      <c r="BF6" s="42">
        <f t="shared" si="4"/>
        <v>531.53</v>
      </c>
      <c r="BG6" s="42">
        <f t="shared" si="4"/>
        <v>504.81</v>
      </c>
      <c r="BH6" s="42">
        <f t="shared" si="4"/>
        <v>498.01</v>
      </c>
      <c r="BI6" s="42">
        <f t="shared" si="4"/>
        <v>490.39</v>
      </c>
      <c r="BJ6" s="42">
        <f t="shared" si="4"/>
        <v>475.44</v>
      </c>
      <c r="BK6" s="35" t="str">
        <f>IF(BK7="-","【-】","【"&amp;SUBSTITUTE(TEXT(BK7,"#,##0.00"),"-","△")&amp;"】")</f>
        <v>【233.92】</v>
      </c>
      <c r="BL6" s="42">
        <f t="shared" ref="BL6:BU6" si="5">BL7</f>
        <v>64.55</v>
      </c>
      <c r="BM6" s="42">
        <f t="shared" si="5"/>
        <v>70.760000000000005</v>
      </c>
      <c r="BN6" s="42">
        <f t="shared" si="5"/>
        <v>73.010000000000005</v>
      </c>
      <c r="BO6" s="42">
        <f t="shared" si="5"/>
        <v>71.55</v>
      </c>
      <c r="BP6" s="42">
        <f t="shared" si="5"/>
        <v>74.97</v>
      </c>
      <c r="BQ6" s="42">
        <f t="shared" si="5"/>
        <v>93.31</v>
      </c>
      <c r="BR6" s="42">
        <f t="shared" si="5"/>
        <v>94.91</v>
      </c>
      <c r="BS6" s="42">
        <f t="shared" si="5"/>
        <v>90.22</v>
      </c>
      <c r="BT6" s="42">
        <f t="shared" si="5"/>
        <v>90.8</v>
      </c>
      <c r="BU6" s="42">
        <f t="shared" si="5"/>
        <v>93.49</v>
      </c>
      <c r="BV6" s="35" t="str">
        <f>IF(BV7="-","【-】","【"&amp;SUBSTITUTE(TEXT(BV7,"#,##0.00"),"-","△")&amp;"】")</f>
        <v>【112.31】</v>
      </c>
      <c r="BW6" s="42">
        <f t="shared" ref="BW6:CF6" si="6">BW7</f>
        <v>70.099999999999994</v>
      </c>
      <c r="BX6" s="42">
        <f t="shared" si="6"/>
        <v>63.58</v>
      </c>
      <c r="BY6" s="42">
        <f t="shared" si="6"/>
        <v>61.77</v>
      </c>
      <c r="BZ6" s="42">
        <f t="shared" si="6"/>
        <v>63.19</v>
      </c>
      <c r="CA6" s="42">
        <f t="shared" si="6"/>
        <v>60.64</v>
      </c>
      <c r="CB6" s="42">
        <f t="shared" si="6"/>
        <v>33.81</v>
      </c>
      <c r="CC6" s="42">
        <f t="shared" si="6"/>
        <v>47.36</v>
      </c>
      <c r="CD6" s="42">
        <f t="shared" si="6"/>
        <v>49.94</v>
      </c>
      <c r="CE6" s="42">
        <f t="shared" si="6"/>
        <v>50.56</v>
      </c>
      <c r="CF6" s="42">
        <f t="shared" si="6"/>
        <v>49.4</v>
      </c>
      <c r="CG6" s="35" t="str">
        <f>IF(CG7="-","【-】","【"&amp;SUBSTITUTE(TEXT(CG7,"#,##0.00"),"-","△")&amp;"】")</f>
        <v>【19.07】</v>
      </c>
      <c r="CH6" s="42">
        <f t="shared" ref="CH6:CQ6" si="7">CH7</f>
        <v>46.8</v>
      </c>
      <c r="CI6" s="42">
        <f t="shared" si="7"/>
        <v>81.47</v>
      </c>
      <c r="CJ6" s="42">
        <f t="shared" si="7"/>
        <v>85.07</v>
      </c>
      <c r="CK6" s="42">
        <f t="shared" si="7"/>
        <v>85.05</v>
      </c>
      <c r="CL6" s="42">
        <f t="shared" si="7"/>
        <v>88.9</v>
      </c>
      <c r="CM6" s="42">
        <f t="shared" si="7"/>
        <v>43.85</v>
      </c>
      <c r="CN6" s="42">
        <f t="shared" si="7"/>
        <v>35.22</v>
      </c>
      <c r="CO6" s="42">
        <f t="shared" si="7"/>
        <v>34.92</v>
      </c>
      <c r="CP6" s="42">
        <f t="shared" si="7"/>
        <v>34.19</v>
      </c>
      <c r="CQ6" s="42">
        <f t="shared" si="7"/>
        <v>36.65</v>
      </c>
      <c r="CR6" s="35" t="str">
        <f>IF(CR7="-","【-】","【"&amp;SUBSTITUTE(TEXT(CR7,"#,##0.00"),"-","△")&amp;"】")</f>
        <v>【54.01】</v>
      </c>
      <c r="CS6" s="42">
        <f t="shared" ref="CS6:DB6" si="8">CS7</f>
        <v>59.46</v>
      </c>
      <c r="CT6" s="42">
        <f t="shared" si="8"/>
        <v>94.32</v>
      </c>
      <c r="CU6" s="42">
        <f t="shared" si="8"/>
        <v>94.32</v>
      </c>
      <c r="CV6" s="42">
        <f t="shared" si="8"/>
        <v>94.89</v>
      </c>
      <c r="CW6" s="42">
        <f t="shared" si="8"/>
        <v>94.89</v>
      </c>
      <c r="CX6" s="42">
        <f t="shared" si="8"/>
        <v>61.64</v>
      </c>
      <c r="CY6" s="42">
        <f t="shared" si="8"/>
        <v>51.42</v>
      </c>
      <c r="CZ6" s="42">
        <f t="shared" si="8"/>
        <v>50.9</v>
      </c>
      <c r="DA6" s="42">
        <f t="shared" si="8"/>
        <v>49.05</v>
      </c>
      <c r="DB6" s="42">
        <f t="shared" si="8"/>
        <v>50.94</v>
      </c>
      <c r="DC6" s="35" t="str">
        <f>IF(DC7="-","【-】","【"&amp;SUBSTITUTE(TEXT(DC7,"#,##0.00"),"-","△")&amp;"】")</f>
        <v>【76.67】</v>
      </c>
      <c r="DD6" s="42">
        <f t="shared" ref="DD6:DM6" si="9">DD7</f>
        <v>54.29</v>
      </c>
      <c r="DE6" s="42">
        <f t="shared" si="9"/>
        <v>56.24</v>
      </c>
      <c r="DF6" s="42">
        <f t="shared" si="9"/>
        <v>54.6</v>
      </c>
      <c r="DG6" s="42">
        <f t="shared" si="9"/>
        <v>54.16</v>
      </c>
      <c r="DH6" s="42">
        <f t="shared" si="9"/>
        <v>54.1</v>
      </c>
      <c r="DI6" s="42">
        <f t="shared" si="9"/>
        <v>52.15</v>
      </c>
      <c r="DJ6" s="42">
        <f t="shared" si="9"/>
        <v>53.49</v>
      </c>
      <c r="DK6" s="42">
        <f t="shared" si="9"/>
        <v>54.3</v>
      </c>
      <c r="DL6" s="42">
        <f t="shared" si="9"/>
        <v>55.32</v>
      </c>
      <c r="DM6" s="42">
        <f t="shared" si="9"/>
        <v>55.08</v>
      </c>
      <c r="DN6" s="35" t="str">
        <f>IF(DN7="-","【-】","【"&amp;SUBSTITUTE(TEXT(DN7,"#,##0.00"),"-","△")&amp;"】")</f>
        <v>【60.20】</v>
      </c>
      <c r="DO6" s="42">
        <f t="shared" ref="DO6:DX6" si="10">DO7</f>
        <v>0</v>
      </c>
      <c r="DP6" s="42">
        <f t="shared" si="10"/>
        <v>0</v>
      </c>
      <c r="DQ6" s="42">
        <f t="shared" si="10"/>
        <v>0</v>
      </c>
      <c r="DR6" s="42">
        <f t="shared" si="10"/>
        <v>0</v>
      </c>
      <c r="DS6" s="42">
        <f t="shared" si="10"/>
        <v>0</v>
      </c>
      <c r="DT6" s="42">
        <f t="shared" si="10"/>
        <v>29.43</v>
      </c>
      <c r="DU6" s="42">
        <f t="shared" si="10"/>
        <v>3.28</v>
      </c>
      <c r="DV6" s="42">
        <f t="shared" si="10"/>
        <v>4.66</v>
      </c>
      <c r="DW6" s="42">
        <f t="shared" si="10"/>
        <v>7.35</v>
      </c>
      <c r="DX6" s="42">
        <f t="shared" si="10"/>
        <v>7.6</v>
      </c>
      <c r="DY6" s="35" t="str">
        <f>IF(DY7="-","【-】","【"&amp;SUBSTITUTE(TEXT(DY7,"#,##0.00"),"-","△")&amp;"】")</f>
        <v>【48.27】</v>
      </c>
      <c r="DZ6" s="42">
        <f t="shared" ref="DZ6:EI6" si="11">DZ7</f>
        <v>0</v>
      </c>
      <c r="EA6" s="42">
        <f t="shared" si="11"/>
        <v>0</v>
      </c>
      <c r="EB6" s="42">
        <f t="shared" si="11"/>
        <v>0</v>
      </c>
      <c r="EC6" s="42">
        <f t="shared" si="11"/>
        <v>0</v>
      </c>
      <c r="ED6" s="42">
        <f t="shared" si="11"/>
        <v>0</v>
      </c>
      <c r="EE6" s="42">
        <f t="shared" si="11"/>
        <v>0.11</v>
      </c>
      <c r="EF6" s="42">
        <f t="shared" si="11"/>
        <v>0.02</v>
      </c>
      <c r="EG6" s="42">
        <f t="shared" si="11"/>
        <v>0.06</v>
      </c>
      <c r="EH6" s="42">
        <f t="shared" si="11"/>
        <v>0.09</v>
      </c>
      <c r="EI6" s="42">
        <f t="shared" si="11"/>
        <v>0.4</v>
      </c>
      <c r="EJ6" s="35" t="str">
        <f>IF(EJ7="-","【-】","【"&amp;SUBSTITUTE(TEXT(EJ7,"#,##0.00"),"-","△")&amp;"】")</f>
        <v>【0.22】</v>
      </c>
    </row>
    <row r="7" spans="1:140" s="28" customFormat="1" x14ac:dyDescent="0.2">
      <c r="A7" s="30"/>
      <c r="B7" s="36" t="s">
        <v>84</v>
      </c>
      <c r="C7" s="36" t="s">
        <v>85</v>
      </c>
      <c r="D7" s="36" t="s">
        <v>86</v>
      </c>
      <c r="E7" s="36" t="s">
        <v>87</v>
      </c>
      <c r="F7" s="36" t="s">
        <v>88</v>
      </c>
      <c r="G7" s="36" t="s">
        <v>89</v>
      </c>
      <c r="H7" s="36" t="s">
        <v>90</v>
      </c>
      <c r="I7" s="36" t="s">
        <v>91</v>
      </c>
      <c r="J7" s="36" t="s">
        <v>92</v>
      </c>
      <c r="K7" s="39">
        <v>8800</v>
      </c>
      <c r="L7" s="36" t="s">
        <v>93</v>
      </c>
      <c r="M7" s="39">
        <v>1</v>
      </c>
      <c r="N7" s="39">
        <v>7823</v>
      </c>
      <c r="O7" s="40" t="s">
        <v>94</v>
      </c>
      <c r="P7" s="40">
        <v>46.9</v>
      </c>
      <c r="Q7" s="39">
        <v>4</v>
      </c>
      <c r="R7" s="39">
        <v>8350</v>
      </c>
      <c r="S7" s="36" t="s">
        <v>95</v>
      </c>
      <c r="T7" s="43">
        <v>79.150000000000006</v>
      </c>
      <c r="U7" s="43">
        <v>82.77</v>
      </c>
      <c r="V7" s="43">
        <v>84.09</v>
      </c>
      <c r="W7" s="43">
        <v>84.05</v>
      </c>
      <c r="X7" s="43">
        <v>86.44</v>
      </c>
      <c r="Y7" s="43">
        <v>109.1</v>
      </c>
      <c r="Z7" s="43">
        <v>110.79</v>
      </c>
      <c r="AA7" s="43">
        <v>108.76</v>
      </c>
      <c r="AB7" s="43">
        <v>110.19</v>
      </c>
      <c r="AC7" s="49">
        <v>113.73</v>
      </c>
      <c r="AD7" s="43">
        <v>117.41</v>
      </c>
      <c r="AE7" s="43">
        <v>198.68</v>
      </c>
      <c r="AF7" s="43">
        <v>199.43</v>
      </c>
      <c r="AG7" s="43">
        <v>224.96</v>
      </c>
      <c r="AH7" s="43">
        <v>250.86</v>
      </c>
      <c r="AI7" s="43">
        <v>268.83</v>
      </c>
      <c r="AJ7" s="43">
        <v>82.78</v>
      </c>
      <c r="AK7" s="43">
        <v>121.15</v>
      </c>
      <c r="AL7" s="43">
        <v>125.8</v>
      </c>
      <c r="AM7" s="43">
        <v>132.55000000000001</v>
      </c>
      <c r="AN7" s="43">
        <v>134.69</v>
      </c>
      <c r="AO7" s="43">
        <v>23.68</v>
      </c>
      <c r="AP7" s="43">
        <v>508.13</v>
      </c>
      <c r="AQ7" s="43">
        <v>460.86</v>
      </c>
      <c r="AR7" s="43">
        <v>275.07</v>
      </c>
      <c r="AS7" s="43">
        <v>320.79000000000002</v>
      </c>
      <c r="AT7" s="43">
        <v>348.15</v>
      </c>
      <c r="AU7" s="43">
        <v>649.91999999999996</v>
      </c>
      <c r="AV7" s="43">
        <v>868.31</v>
      </c>
      <c r="AW7" s="43">
        <v>732.52</v>
      </c>
      <c r="AX7" s="43">
        <v>819.73</v>
      </c>
      <c r="AY7" s="43">
        <v>834.05</v>
      </c>
      <c r="AZ7" s="43">
        <v>462.72</v>
      </c>
      <c r="BA7" s="43">
        <v>860.53</v>
      </c>
      <c r="BB7" s="43">
        <v>676.75</v>
      </c>
      <c r="BC7" s="43">
        <v>814.93</v>
      </c>
      <c r="BD7" s="43">
        <v>862.47</v>
      </c>
      <c r="BE7" s="43">
        <v>951.18</v>
      </c>
      <c r="BF7" s="43">
        <v>531.53</v>
      </c>
      <c r="BG7" s="43">
        <v>504.81</v>
      </c>
      <c r="BH7" s="43">
        <v>498.01</v>
      </c>
      <c r="BI7" s="43">
        <v>490.39</v>
      </c>
      <c r="BJ7" s="43">
        <v>475.44</v>
      </c>
      <c r="BK7" s="43">
        <v>233.92</v>
      </c>
      <c r="BL7" s="43">
        <v>64.55</v>
      </c>
      <c r="BM7" s="43">
        <v>70.760000000000005</v>
      </c>
      <c r="BN7" s="43">
        <v>73.010000000000005</v>
      </c>
      <c r="BO7" s="43">
        <v>71.55</v>
      </c>
      <c r="BP7" s="43">
        <v>74.97</v>
      </c>
      <c r="BQ7" s="43">
        <v>93.31</v>
      </c>
      <c r="BR7" s="43">
        <v>94.91</v>
      </c>
      <c r="BS7" s="43">
        <v>90.22</v>
      </c>
      <c r="BT7" s="43">
        <v>90.8</v>
      </c>
      <c r="BU7" s="43">
        <v>93.49</v>
      </c>
      <c r="BV7" s="43">
        <v>112.31</v>
      </c>
      <c r="BW7" s="43">
        <v>70.099999999999994</v>
      </c>
      <c r="BX7" s="43">
        <v>63.58</v>
      </c>
      <c r="BY7" s="43">
        <v>61.77</v>
      </c>
      <c r="BZ7" s="43">
        <v>63.19</v>
      </c>
      <c r="CA7" s="43">
        <v>60.64</v>
      </c>
      <c r="CB7" s="43">
        <v>33.81</v>
      </c>
      <c r="CC7" s="43">
        <v>47.36</v>
      </c>
      <c r="CD7" s="43">
        <v>49.94</v>
      </c>
      <c r="CE7" s="43">
        <v>50.56</v>
      </c>
      <c r="CF7" s="43">
        <v>49.4</v>
      </c>
      <c r="CG7" s="43">
        <v>19.07</v>
      </c>
      <c r="CH7" s="43">
        <v>46.8</v>
      </c>
      <c r="CI7" s="43">
        <v>81.47</v>
      </c>
      <c r="CJ7" s="43">
        <v>85.07</v>
      </c>
      <c r="CK7" s="43">
        <v>85.05</v>
      </c>
      <c r="CL7" s="43">
        <v>88.9</v>
      </c>
      <c r="CM7" s="43">
        <v>43.85</v>
      </c>
      <c r="CN7" s="43">
        <v>35.22</v>
      </c>
      <c r="CO7" s="43">
        <v>34.92</v>
      </c>
      <c r="CP7" s="43">
        <v>34.19</v>
      </c>
      <c r="CQ7" s="43">
        <v>36.65</v>
      </c>
      <c r="CR7" s="43">
        <v>54.01</v>
      </c>
      <c r="CS7" s="43">
        <v>59.46</v>
      </c>
      <c r="CT7" s="43">
        <v>94.32</v>
      </c>
      <c r="CU7" s="43">
        <v>94.32</v>
      </c>
      <c r="CV7" s="43">
        <v>94.89</v>
      </c>
      <c r="CW7" s="43">
        <v>94.89</v>
      </c>
      <c r="CX7" s="43">
        <v>61.64</v>
      </c>
      <c r="CY7" s="43">
        <v>51.42</v>
      </c>
      <c r="CZ7" s="43">
        <v>50.9</v>
      </c>
      <c r="DA7" s="43">
        <v>49.05</v>
      </c>
      <c r="DB7" s="43">
        <v>50.94</v>
      </c>
      <c r="DC7" s="43">
        <v>76.67</v>
      </c>
      <c r="DD7" s="43">
        <v>54.29</v>
      </c>
      <c r="DE7" s="43">
        <v>56.24</v>
      </c>
      <c r="DF7" s="43">
        <v>54.6</v>
      </c>
      <c r="DG7" s="43">
        <v>54.16</v>
      </c>
      <c r="DH7" s="43">
        <v>54.1</v>
      </c>
      <c r="DI7" s="43">
        <v>52.15</v>
      </c>
      <c r="DJ7" s="43">
        <v>53.49</v>
      </c>
      <c r="DK7" s="43">
        <v>54.3</v>
      </c>
      <c r="DL7" s="43">
        <v>55.32</v>
      </c>
      <c r="DM7" s="43">
        <v>55.08</v>
      </c>
      <c r="DN7" s="43">
        <v>60.2</v>
      </c>
      <c r="DO7" s="43">
        <v>0</v>
      </c>
      <c r="DP7" s="43">
        <v>0</v>
      </c>
      <c r="DQ7" s="43">
        <v>0</v>
      </c>
      <c r="DR7" s="43">
        <v>0</v>
      </c>
      <c r="DS7" s="43">
        <v>0</v>
      </c>
      <c r="DT7" s="43">
        <v>29.43</v>
      </c>
      <c r="DU7" s="43">
        <v>3.28</v>
      </c>
      <c r="DV7" s="43">
        <v>4.66</v>
      </c>
      <c r="DW7" s="43">
        <v>7.35</v>
      </c>
      <c r="DX7" s="43">
        <v>7.6</v>
      </c>
      <c r="DY7" s="43">
        <v>48.27</v>
      </c>
      <c r="DZ7" s="43">
        <v>0</v>
      </c>
      <c r="EA7" s="43">
        <v>0</v>
      </c>
      <c r="EB7" s="43">
        <v>0</v>
      </c>
      <c r="EC7" s="43">
        <v>0</v>
      </c>
      <c r="ED7" s="43">
        <v>0</v>
      </c>
      <c r="EE7" s="43">
        <v>0.11</v>
      </c>
      <c r="EF7" s="43">
        <v>0.02</v>
      </c>
      <c r="EG7" s="43">
        <v>0.06</v>
      </c>
      <c r="EH7" s="43">
        <v>0.09</v>
      </c>
      <c r="EI7" s="43">
        <v>0.4</v>
      </c>
      <c r="EJ7" s="43">
        <v>0.22</v>
      </c>
    </row>
    <row r="8" spans="1:140" x14ac:dyDescent="0.2">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2">
      <c r="A9" s="31"/>
      <c r="B9" s="31" t="s">
        <v>96</v>
      </c>
      <c r="C9" s="31" t="s">
        <v>97</v>
      </c>
      <c r="D9" s="31" t="s">
        <v>98</v>
      </c>
      <c r="E9" s="31" t="s">
        <v>99</v>
      </c>
      <c r="F9" s="31" t="s">
        <v>100</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2">
      <c r="A10" s="31" t="s">
        <v>59</v>
      </c>
      <c r="B10" s="37" t="str">
        <f>IF(VALUE($B$7)=0,"",IF(VALUE($B$7)&gt;2022,"R"&amp;TEXT(VALUE($B$7)-2022,"00"),"H"&amp;VALUE($B$7)-1992))</f>
        <v>H29</v>
      </c>
      <c r="C10" s="37" t="str">
        <f>IF(VALUE($B$7)=0,"",IF(VALUE($B$7)&gt;2021,"R"&amp;TEXT(VALUE($B$7)-2021,"00"),"H"&amp;VALUE($B$7)-1991))</f>
        <v>H30</v>
      </c>
      <c r="D10" s="37" t="str">
        <f>IF(VALUE($B$7)=0,"",IF(VALUE($B$7)&gt;2020,"R"&amp;TEXT(VALUE($B$7)-2020,"00"),"H"&amp;VALUE($B$7)-1990))</f>
        <v>R01</v>
      </c>
      <c r="E10" s="37" t="str">
        <f>IF(VALUE($B$7)=0,"",IF(VALUE($B$7)&gt;2019,"R"&amp;TEXT(VALUE($B$7)-2019,"00"),"H"&amp;VALUE($B$7)-1989))</f>
        <v>R02</v>
      </c>
      <c r="F10" s="37" t="str">
        <f>IF(VALUE($B$7)=0,"",IF(VALUE($B$7)&gt;2018,"R"&amp;TEXT(VALUE($B$7)-2018,"00"),"H"&amp;VALUE($B$7)-1988))</f>
        <v>R03</v>
      </c>
      <c r="T10" s="44"/>
      <c r="U10" s="47" t="str">
        <f>$B$10</f>
        <v>H29</v>
      </c>
      <c r="V10" s="47" t="str">
        <f>$C$10</f>
        <v>H30</v>
      </c>
      <c r="W10" s="47" t="str">
        <f>$D$10</f>
        <v>R01</v>
      </c>
      <c r="X10" s="47" t="str">
        <f>$E$10</f>
        <v>R02</v>
      </c>
      <c r="Y10" s="47" t="str">
        <f>$F$10</f>
        <v>R03</v>
      </c>
      <c r="AE10" s="44"/>
      <c r="AF10" s="47" t="str">
        <f>$B$10</f>
        <v>H29</v>
      </c>
      <c r="AG10" s="47" t="str">
        <f>$C$10</f>
        <v>H30</v>
      </c>
      <c r="AH10" s="47" t="str">
        <f>$D$10</f>
        <v>R01</v>
      </c>
      <c r="AI10" s="47" t="str">
        <f>$E$10</f>
        <v>R02</v>
      </c>
      <c r="AJ10" s="47" t="str">
        <f>$F$10</f>
        <v>R03</v>
      </c>
      <c r="AP10" s="44"/>
      <c r="AQ10" s="47" t="str">
        <f>$B$10</f>
        <v>H29</v>
      </c>
      <c r="AR10" s="47" t="str">
        <f>$C$10</f>
        <v>H30</v>
      </c>
      <c r="AS10" s="47" t="str">
        <f>$D$10</f>
        <v>R01</v>
      </c>
      <c r="AT10" s="47" t="str">
        <f>$E$10</f>
        <v>R02</v>
      </c>
      <c r="AU10" s="47" t="str">
        <f>$F$10</f>
        <v>R03</v>
      </c>
      <c r="BA10" s="44"/>
      <c r="BB10" s="47" t="str">
        <f>$B$10</f>
        <v>H29</v>
      </c>
      <c r="BC10" s="47" t="str">
        <f>$C$10</f>
        <v>H30</v>
      </c>
      <c r="BD10" s="47" t="str">
        <f>$D$10</f>
        <v>R01</v>
      </c>
      <c r="BE10" s="47" t="str">
        <f>$E$10</f>
        <v>R02</v>
      </c>
      <c r="BF10" s="47" t="str">
        <f>$F$10</f>
        <v>R03</v>
      </c>
      <c r="BL10" s="44"/>
      <c r="BM10" s="47" t="str">
        <f>$B$10</f>
        <v>H29</v>
      </c>
      <c r="BN10" s="47" t="str">
        <f>$C$10</f>
        <v>H30</v>
      </c>
      <c r="BO10" s="47" t="str">
        <f>$D$10</f>
        <v>R01</v>
      </c>
      <c r="BP10" s="47" t="str">
        <f>$E$10</f>
        <v>R02</v>
      </c>
      <c r="BQ10" s="47" t="str">
        <f>$F$10</f>
        <v>R03</v>
      </c>
      <c r="BW10" s="44"/>
      <c r="BX10" s="47" t="str">
        <f>$B$10</f>
        <v>H29</v>
      </c>
      <c r="BY10" s="47" t="str">
        <f>$C$10</f>
        <v>H30</v>
      </c>
      <c r="BZ10" s="47" t="str">
        <f>$D$10</f>
        <v>R01</v>
      </c>
      <c r="CA10" s="47" t="str">
        <f>$E$10</f>
        <v>R02</v>
      </c>
      <c r="CB10" s="47" t="str">
        <f>$F$10</f>
        <v>R03</v>
      </c>
      <c r="CH10" s="44"/>
      <c r="CI10" s="47" t="str">
        <f>$B$10</f>
        <v>H29</v>
      </c>
      <c r="CJ10" s="47" t="str">
        <f>$C$10</f>
        <v>H30</v>
      </c>
      <c r="CK10" s="47" t="str">
        <f>$D$10</f>
        <v>R01</v>
      </c>
      <c r="CL10" s="47" t="str">
        <f>$E$10</f>
        <v>R02</v>
      </c>
      <c r="CM10" s="47" t="str">
        <f>$F$10</f>
        <v>R03</v>
      </c>
      <c r="CS10" s="44"/>
      <c r="CT10" s="47" t="str">
        <f>$B$10</f>
        <v>H29</v>
      </c>
      <c r="CU10" s="47" t="str">
        <f>$C$10</f>
        <v>H30</v>
      </c>
      <c r="CV10" s="47" t="str">
        <f>$D$10</f>
        <v>R01</v>
      </c>
      <c r="CW10" s="47" t="str">
        <f>$E$10</f>
        <v>R02</v>
      </c>
      <c r="CX10" s="47" t="str">
        <f>$F$10</f>
        <v>R03</v>
      </c>
      <c r="DD10" s="44"/>
      <c r="DE10" s="47" t="str">
        <f>$B$10</f>
        <v>H29</v>
      </c>
      <c r="DF10" s="47" t="str">
        <f>$C$10</f>
        <v>H30</v>
      </c>
      <c r="DG10" s="47" t="str">
        <f>$D$10</f>
        <v>R01</v>
      </c>
      <c r="DH10" s="47" t="str">
        <f>$E$10</f>
        <v>R02</v>
      </c>
      <c r="DI10" s="47" t="str">
        <f>$F$10</f>
        <v>R03</v>
      </c>
      <c r="DO10" s="44"/>
      <c r="DP10" s="47" t="str">
        <f>$B$10</f>
        <v>H29</v>
      </c>
      <c r="DQ10" s="47" t="str">
        <f>$C$10</f>
        <v>H30</v>
      </c>
      <c r="DR10" s="47" t="str">
        <f>$D$10</f>
        <v>R01</v>
      </c>
      <c r="DS10" s="47" t="str">
        <f>$E$10</f>
        <v>R02</v>
      </c>
      <c r="DT10" s="47" t="str">
        <f>$F$10</f>
        <v>R03</v>
      </c>
      <c r="DZ10" s="44"/>
      <c r="EA10" s="47" t="str">
        <f>$B$10</f>
        <v>H29</v>
      </c>
      <c r="EB10" s="47" t="str">
        <f>$C$10</f>
        <v>H30</v>
      </c>
      <c r="EC10" s="47" t="str">
        <f>$D$10</f>
        <v>R01</v>
      </c>
      <c r="ED10" s="47" t="str">
        <f>$E$10</f>
        <v>R02</v>
      </c>
      <c r="EE10" s="47" t="str">
        <f>$F$10</f>
        <v>R03</v>
      </c>
    </row>
    <row r="11" spans="1:140" x14ac:dyDescent="0.2">
      <c r="T11" s="46" t="s">
        <v>13</v>
      </c>
      <c r="U11" s="48">
        <f>IF(T6="-",NA(),T6)</f>
        <v>79.150000000000006</v>
      </c>
      <c r="V11" s="48">
        <f>IF(U6="-",NA(),U6)</f>
        <v>82.77</v>
      </c>
      <c r="W11" s="48">
        <f>IF(V6="-",NA(),V6)</f>
        <v>84.09</v>
      </c>
      <c r="X11" s="48">
        <f>IF(W6="-",NA(),W6)</f>
        <v>84.05</v>
      </c>
      <c r="Y11" s="48">
        <f>IF(X6="-",NA(),X6)</f>
        <v>86.44</v>
      </c>
      <c r="AE11" s="46" t="s">
        <v>13</v>
      </c>
      <c r="AF11" s="48">
        <f>IF(AE6="-",NA(),AE6)</f>
        <v>198.68</v>
      </c>
      <c r="AG11" s="48">
        <f>IF(AF6="-",NA(),AF6)</f>
        <v>199.43</v>
      </c>
      <c r="AH11" s="48">
        <f>IF(AG6="-",NA(),AG6)</f>
        <v>224.96</v>
      </c>
      <c r="AI11" s="48">
        <f>IF(AH6="-",NA(),AH6)</f>
        <v>250.86</v>
      </c>
      <c r="AJ11" s="48">
        <f>IF(AI6="-",NA(),AI6)</f>
        <v>268.83</v>
      </c>
      <c r="AP11" s="46" t="s">
        <v>13</v>
      </c>
      <c r="AQ11" s="48">
        <f>IF(AP6="-",NA(),AP6)</f>
        <v>508.13</v>
      </c>
      <c r="AR11" s="48">
        <f>IF(AQ6="-",NA(),AQ6)</f>
        <v>460.86</v>
      </c>
      <c r="AS11" s="48">
        <f>IF(AR6="-",NA(),AR6)</f>
        <v>275.07</v>
      </c>
      <c r="AT11" s="48">
        <f>IF(AS6="-",NA(),AS6)</f>
        <v>320.79000000000002</v>
      </c>
      <c r="AU11" s="48">
        <f>IF(AT6="-",NA(),AT6)</f>
        <v>348.15</v>
      </c>
      <c r="BA11" s="46" t="s">
        <v>13</v>
      </c>
      <c r="BB11" s="48">
        <f>IF(BA6="-",NA(),BA6)</f>
        <v>860.53</v>
      </c>
      <c r="BC11" s="48">
        <f>IF(BB6="-",NA(),BB6)</f>
        <v>676.75</v>
      </c>
      <c r="BD11" s="48">
        <f>IF(BC6="-",NA(),BC6)</f>
        <v>814.93</v>
      </c>
      <c r="BE11" s="48">
        <f>IF(BD6="-",NA(),BD6)</f>
        <v>862.47</v>
      </c>
      <c r="BF11" s="48">
        <f>IF(BE6="-",NA(),BE6)</f>
        <v>951.18</v>
      </c>
      <c r="BL11" s="46" t="s">
        <v>13</v>
      </c>
      <c r="BM11" s="48">
        <f>IF(BL6="-",NA(),BL6)</f>
        <v>64.55</v>
      </c>
      <c r="BN11" s="48">
        <f>IF(BM6="-",NA(),BM6)</f>
        <v>70.760000000000005</v>
      </c>
      <c r="BO11" s="48">
        <f>IF(BN6="-",NA(),BN6)</f>
        <v>73.010000000000005</v>
      </c>
      <c r="BP11" s="48">
        <f>IF(BO6="-",NA(),BO6)</f>
        <v>71.55</v>
      </c>
      <c r="BQ11" s="48">
        <f>IF(BP6="-",NA(),BP6)</f>
        <v>74.97</v>
      </c>
      <c r="BW11" s="46" t="s">
        <v>13</v>
      </c>
      <c r="BX11" s="48">
        <f>IF(BW6="-",NA(),BW6)</f>
        <v>70.099999999999994</v>
      </c>
      <c r="BY11" s="48">
        <f>IF(BX6="-",NA(),BX6)</f>
        <v>63.58</v>
      </c>
      <c r="BZ11" s="48">
        <f>IF(BY6="-",NA(),BY6)</f>
        <v>61.77</v>
      </c>
      <c r="CA11" s="48">
        <f>IF(BZ6="-",NA(),BZ6)</f>
        <v>63.19</v>
      </c>
      <c r="CB11" s="48">
        <f>IF(CA6="-",NA(),CA6)</f>
        <v>60.64</v>
      </c>
      <c r="CH11" s="46" t="s">
        <v>13</v>
      </c>
      <c r="CI11" s="48">
        <f>IF(CH6="-",NA(),CH6)</f>
        <v>46.8</v>
      </c>
      <c r="CJ11" s="48">
        <f>IF(CI6="-",NA(),CI6)</f>
        <v>81.47</v>
      </c>
      <c r="CK11" s="48">
        <f>IF(CJ6="-",NA(),CJ6)</f>
        <v>85.07</v>
      </c>
      <c r="CL11" s="48">
        <f>IF(CK6="-",NA(),CK6)</f>
        <v>85.05</v>
      </c>
      <c r="CM11" s="48">
        <f>IF(CL6="-",NA(),CL6)</f>
        <v>88.9</v>
      </c>
      <c r="CS11" s="46" t="s">
        <v>13</v>
      </c>
      <c r="CT11" s="48">
        <f>IF(CS6="-",NA(),CS6)</f>
        <v>59.46</v>
      </c>
      <c r="CU11" s="48">
        <f>IF(CT6="-",NA(),CT6)</f>
        <v>94.32</v>
      </c>
      <c r="CV11" s="48">
        <f>IF(CU6="-",NA(),CU6)</f>
        <v>94.32</v>
      </c>
      <c r="CW11" s="48">
        <f>IF(CV6="-",NA(),CV6)</f>
        <v>94.89</v>
      </c>
      <c r="CX11" s="48">
        <f>IF(CW6="-",NA(),CW6)</f>
        <v>94.89</v>
      </c>
      <c r="DD11" s="46" t="s">
        <v>13</v>
      </c>
      <c r="DE11" s="48">
        <f>IF(DD6="-",NA(),DD6)</f>
        <v>54.29</v>
      </c>
      <c r="DF11" s="48">
        <f>IF(DE6="-",NA(),DE6)</f>
        <v>56.24</v>
      </c>
      <c r="DG11" s="48">
        <f>IF(DF6="-",NA(),DF6)</f>
        <v>54.6</v>
      </c>
      <c r="DH11" s="48">
        <f>IF(DG6="-",NA(),DG6)</f>
        <v>54.16</v>
      </c>
      <c r="DI11" s="48">
        <f>IF(DH6="-",NA(),DH6)</f>
        <v>54.1</v>
      </c>
      <c r="DO11" s="46" t="s">
        <v>13</v>
      </c>
      <c r="DP11" s="48">
        <f>IF(DO6="-",NA(),DO6)</f>
        <v>0</v>
      </c>
      <c r="DQ11" s="48">
        <f>IF(DP6="-",NA(),DP6)</f>
        <v>0</v>
      </c>
      <c r="DR11" s="48">
        <f>IF(DQ6="-",NA(),DQ6)</f>
        <v>0</v>
      </c>
      <c r="DS11" s="48">
        <f>IF(DR6="-",NA(),DR6)</f>
        <v>0</v>
      </c>
      <c r="DT11" s="48">
        <f>IF(DS6="-",NA(),DS6)</f>
        <v>0</v>
      </c>
      <c r="DZ11" s="46" t="s">
        <v>13</v>
      </c>
      <c r="EA11" s="48">
        <f>IF(DZ6="-",NA(),DZ6)</f>
        <v>0</v>
      </c>
      <c r="EB11" s="48">
        <f>IF(EA6="-",NA(),EA6)</f>
        <v>0</v>
      </c>
      <c r="EC11" s="48">
        <f>IF(EB6="-",NA(),EB6)</f>
        <v>0</v>
      </c>
      <c r="ED11" s="48">
        <f>IF(EC6="-",NA(),EC6)</f>
        <v>0</v>
      </c>
      <c r="EE11" s="48">
        <f>IF(ED6="-",NA(),ED6)</f>
        <v>0</v>
      </c>
    </row>
    <row r="12" spans="1:140" x14ac:dyDescent="0.2">
      <c r="T12" s="46" t="s">
        <v>32</v>
      </c>
      <c r="U12" s="48">
        <f>IF(Y6="-",NA(),Y6)</f>
        <v>109.1</v>
      </c>
      <c r="V12" s="48">
        <f>IF(Z6="-",NA(),Z6)</f>
        <v>110.79</v>
      </c>
      <c r="W12" s="48">
        <f>IF(AA6="-",NA(),AA6)</f>
        <v>108.76</v>
      </c>
      <c r="X12" s="48">
        <f>IF(AB6="-",NA(),AB6)</f>
        <v>110.19</v>
      </c>
      <c r="Y12" s="48">
        <f>IF(AC6="-",NA(),AC6)</f>
        <v>113.73</v>
      </c>
      <c r="AE12" s="46" t="s">
        <v>32</v>
      </c>
      <c r="AF12" s="48">
        <f>IF(AJ6="-",NA(),AJ6)</f>
        <v>82.78</v>
      </c>
      <c r="AG12" s="48">
        <f>IF(AK6="-",NA(),AK6)</f>
        <v>121.15</v>
      </c>
      <c r="AH12" s="48">
        <f>IF(AL6="-",NA(),AL6)</f>
        <v>125.8</v>
      </c>
      <c r="AI12" s="48">
        <f>IF(AM6="-",NA(),AM6)</f>
        <v>132.55000000000001</v>
      </c>
      <c r="AJ12" s="48">
        <f>IF(AN6="-",NA(),AN6)</f>
        <v>134.69</v>
      </c>
      <c r="AP12" s="46" t="s">
        <v>32</v>
      </c>
      <c r="AQ12" s="48">
        <f>IF(AU6="-",NA(),AU6)</f>
        <v>649.91999999999996</v>
      </c>
      <c r="AR12" s="48">
        <f>IF(AV6="-",NA(),AV6)</f>
        <v>868.31</v>
      </c>
      <c r="AS12" s="48">
        <f>IF(AW6="-",NA(),AW6)</f>
        <v>732.52</v>
      </c>
      <c r="AT12" s="48">
        <f>IF(AX6="-",NA(),AX6)</f>
        <v>819.73</v>
      </c>
      <c r="AU12" s="48">
        <f>IF(AY6="-",NA(),AY6)</f>
        <v>834.05</v>
      </c>
      <c r="BA12" s="46" t="s">
        <v>32</v>
      </c>
      <c r="BB12" s="48">
        <f>IF(BF6="-",NA(),BF6)</f>
        <v>531.53</v>
      </c>
      <c r="BC12" s="48">
        <f>IF(BG6="-",NA(),BG6)</f>
        <v>504.81</v>
      </c>
      <c r="BD12" s="48">
        <f>IF(BH6="-",NA(),BH6)</f>
        <v>498.01</v>
      </c>
      <c r="BE12" s="48">
        <f>IF(BI6="-",NA(),BI6)</f>
        <v>490.39</v>
      </c>
      <c r="BF12" s="48">
        <f>IF(BJ6="-",NA(),BJ6)</f>
        <v>475.44</v>
      </c>
      <c r="BL12" s="46" t="s">
        <v>32</v>
      </c>
      <c r="BM12" s="48">
        <f>IF(BQ6="-",NA(),BQ6)</f>
        <v>93.31</v>
      </c>
      <c r="BN12" s="48">
        <f>IF(BR6="-",NA(),BR6)</f>
        <v>94.91</v>
      </c>
      <c r="BO12" s="48">
        <f>IF(BS6="-",NA(),BS6)</f>
        <v>90.22</v>
      </c>
      <c r="BP12" s="48">
        <f>IF(BT6="-",NA(),BT6)</f>
        <v>90.8</v>
      </c>
      <c r="BQ12" s="48">
        <f>IF(BU6="-",NA(),BU6)</f>
        <v>93.49</v>
      </c>
      <c r="BW12" s="46" t="s">
        <v>32</v>
      </c>
      <c r="BX12" s="48">
        <f>IF(CB6="-",NA(),CB6)</f>
        <v>33.81</v>
      </c>
      <c r="BY12" s="48">
        <f>IF(CC6="-",NA(),CC6)</f>
        <v>47.36</v>
      </c>
      <c r="BZ12" s="48">
        <f>IF(CD6="-",NA(),CD6)</f>
        <v>49.94</v>
      </c>
      <c r="CA12" s="48">
        <f>IF(CE6="-",NA(),CE6)</f>
        <v>50.56</v>
      </c>
      <c r="CB12" s="48">
        <f>IF(CF6="-",NA(),CF6)</f>
        <v>49.4</v>
      </c>
      <c r="CH12" s="46" t="s">
        <v>32</v>
      </c>
      <c r="CI12" s="48">
        <f>IF(CM6="-",NA(),CM6)</f>
        <v>43.85</v>
      </c>
      <c r="CJ12" s="48">
        <f>IF(CN6="-",NA(),CN6)</f>
        <v>35.22</v>
      </c>
      <c r="CK12" s="48">
        <f>IF(CO6="-",NA(),CO6)</f>
        <v>34.92</v>
      </c>
      <c r="CL12" s="48">
        <f>IF(CP6="-",NA(),CP6)</f>
        <v>34.19</v>
      </c>
      <c r="CM12" s="48">
        <f>IF(CQ6="-",NA(),CQ6)</f>
        <v>36.65</v>
      </c>
      <c r="CS12" s="46" t="s">
        <v>32</v>
      </c>
      <c r="CT12" s="48">
        <f>IF(CX6="-",NA(),CX6)</f>
        <v>61.64</v>
      </c>
      <c r="CU12" s="48">
        <f>IF(CY6="-",NA(),CY6)</f>
        <v>51.42</v>
      </c>
      <c r="CV12" s="48">
        <f>IF(CZ6="-",NA(),CZ6)</f>
        <v>50.9</v>
      </c>
      <c r="CW12" s="48">
        <f>IF(DA6="-",NA(),DA6)</f>
        <v>49.05</v>
      </c>
      <c r="CX12" s="48">
        <f>IF(DB6="-",NA(),DB6)</f>
        <v>50.94</v>
      </c>
      <c r="DD12" s="46" t="s">
        <v>32</v>
      </c>
      <c r="DE12" s="48">
        <f>IF(DI6="-",NA(),DI6)</f>
        <v>52.15</v>
      </c>
      <c r="DF12" s="48">
        <f>IF(DJ6="-",NA(),DJ6)</f>
        <v>53.49</v>
      </c>
      <c r="DG12" s="48">
        <f>IF(DK6="-",NA(),DK6)</f>
        <v>54.3</v>
      </c>
      <c r="DH12" s="48">
        <f>IF(DL6="-",NA(),DL6)</f>
        <v>55.32</v>
      </c>
      <c r="DI12" s="48">
        <f>IF(DM6="-",NA(),DM6)</f>
        <v>55.08</v>
      </c>
      <c r="DO12" s="46" t="s">
        <v>32</v>
      </c>
      <c r="DP12" s="48">
        <f>IF(DT6="-",NA(),DT6)</f>
        <v>29.43</v>
      </c>
      <c r="DQ12" s="48">
        <f>IF(DU6="-",NA(),DU6)</f>
        <v>3.28</v>
      </c>
      <c r="DR12" s="48">
        <f>IF(DV6="-",NA(),DV6)</f>
        <v>4.66</v>
      </c>
      <c r="DS12" s="48">
        <f>IF(DW6="-",NA(),DW6)</f>
        <v>7.35</v>
      </c>
      <c r="DT12" s="48">
        <f>IF(DX6="-",NA(),DX6)</f>
        <v>7.6</v>
      </c>
      <c r="DZ12" s="46" t="s">
        <v>32</v>
      </c>
      <c r="EA12" s="48">
        <f>IF(EE6="-",NA(),EE6)</f>
        <v>0.11</v>
      </c>
      <c r="EB12" s="48">
        <f>IF(EF6="-",NA(),EF6)</f>
        <v>0.02</v>
      </c>
      <c r="EC12" s="48">
        <f>IF(EG6="-",NA(),EG6)</f>
        <v>0.06</v>
      </c>
      <c r="ED12" s="48">
        <f>IF(EH6="-",NA(),EH6)</f>
        <v>0.09</v>
      </c>
      <c r="EE12" s="48">
        <f>IF(EI6="-",NA(),EI6)</f>
        <v>0.4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元山 義智</cp:lastModifiedBy>
  <cp:lastPrinted>2023-01-23T01:21:47Z</cp:lastPrinted>
  <dcterms:created xsi:type="dcterms:W3CDTF">2022-12-01T02:36:43Z</dcterms:created>
  <dcterms:modified xsi:type="dcterms:W3CDTF">2023-02-13T01:17:54Z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2023-01-26T11:09:58Z</vt:filetime>
  </property>
</Properties>
</file>