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asaaki-takigawa\Desktop\"/>
    </mc:Choice>
  </mc:AlternateContent>
  <xr:revisionPtr revIDLastSave="0" documentId="13_ncr:1_{96DE307A-3E77-4C64-B9B8-609E423E26CE}" xr6:coauthVersionLast="47" xr6:coauthVersionMax="47" xr10:uidLastSave="{00000000-0000-0000-0000-000000000000}"/>
  <workbookProtection workbookAlgorithmName="SHA-512" workbookHashValue="KlQrtQHg+8dggo4xva2rJZ3dkJsDXplqLlj7mjDD+C3SzD77iG0kRjiTTc5nmsOHNRMM8CuzH6XV7kFvsk82Ag==" workbookSaltValue="HKxQtMv/WdqgfQwMeWuZOg==" workbookSpinCount="100000" lockStructure="1"/>
  <bookViews>
    <workbookView xWindow="-108" yWindow="-108" windowWidth="23256" windowHeight="12576"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HK90" i="4" s="1"/>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FI90" i="4"/>
  <c r="EH90" i="4"/>
  <c r="DG90" i="4"/>
  <c r="CF90" i="4"/>
  <c r="BE90" i="4"/>
  <c r="C90" i="4"/>
  <c r="RA81" i="4"/>
  <c r="PZ81" i="4"/>
  <c r="OY81" i="4"/>
  <c r="NX81" i="4"/>
  <c r="MW81" i="4"/>
  <c r="KO81" i="4"/>
  <c r="JN81" i="4"/>
  <c r="IM81" i="4"/>
  <c r="HL81" i="4"/>
  <c r="GK81" i="4"/>
  <c r="EC81" i="4"/>
  <c r="DB81" i="4"/>
  <c r="CA81" i="4"/>
  <c r="AZ81" i="4"/>
  <c r="RA80" i="4"/>
  <c r="PZ80" i="4"/>
  <c r="OY80" i="4"/>
  <c r="NX80" i="4"/>
  <c r="MW80" i="4"/>
  <c r="KO80" i="4"/>
  <c r="JN80" i="4"/>
  <c r="HL80" i="4"/>
  <c r="GK80" i="4"/>
  <c r="EC80" i="4"/>
  <c r="DB80" i="4"/>
  <c r="AZ80" i="4"/>
  <c r="Y80" i="4"/>
  <c r="RA79" i="4"/>
  <c r="PZ79" i="4"/>
  <c r="OY79" i="4"/>
  <c r="NX79" i="4"/>
  <c r="MW79" i="4"/>
  <c r="KO79" i="4"/>
  <c r="JN79" i="4"/>
  <c r="IM79" i="4"/>
  <c r="HL79" i="4"/>
  <c r="GK79" i="4"/>
  <c r="EC79" i="4"/>
  <c r="DB79" i="4"/>
  <c r="CA79" i="4"/>
  <c r="AZ79" i="4"/>
  <c r="Y79" i="4"/>
  <c r="RH56" i="4"/>
  <c r="PT56" i="4"/>
  <c r="OZ56" i="4"/>
  <c r="OF56" i="4"/>
  <c r="MN56" i="4"/>
  <c r="KZ56" i="4"/>
  <c r="KF56" i="4"/>
  <c r="JL56" i="4"/>
  <c r="HT56" i="4"/>
  <c r="GZ56" i="4"/>
  <c r="GF56" i="4"/>
  <c r="FL56" i="4"/>
  <c r="ER56" i="4"/>
  <c r="CZ56" i="4"/>
  <c r="CF56" i="4"/>
  <c r="BL56" i="4"/>
  <c r="AR56" i="4"/>
  <c r="X56" i="4"/>
  <c r="RH55" i="4"/>
  <c r="QN55" i="4"/>
  <c r="PT55" i="4"/>
  <c r="OZ55" i="4"/>
  <c r="OF55" i="4"/>
  <c r="MN55" i="4"/>
  <c r="LT55" i="4"/>
  <c r="KF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F33" i="4"/>
  <c r="JL33" i="4"/>
  <c r="HT33" i="4"/>
  <c r="GZ33" i="4"/>
  <c r="GF33" i="4"/>
  <c r="FL33" i="4"/>
  <c r="ER33" i="4"/>
  <c r="CZ33" i="4"/>
  <c r="CF33" i="4"/>
  <c r="BL33" i="4"/>
  <c r="AR33" i="4"/>
  <c r="X33" i="4"/>
  <c r="RH32" i="4"/>
  <c r="QN32" i="4"/>
  <c r="PT32" i="4"/>
  <c r="OF32" i="4"/>
  <c r="MN32" i="4"/>
  <c r="LT32" i="4"/>
  <c r="KZ32" i="4"/>
  <c r="KF32" i="4"/>
  <c r="JL32" i="4"/>
  <c r="HT32" i="4"/>
  <c r="GZ32" i="4"/>
  <c r="FL32" i="4"/>
  <c r="ER32" i="4"/>
  <c r="CZ32" i="4"/>
  <c r="CF32" i="4"/>
  <c r="AR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X32" i="4" l="1"/>
  <c r="OZ32" i="4"/>
  <c r="KZ33" i="4"/>
  <c r="KZ55" i="4"/>
  <c r="BL32" i="4"/>
  <c r="QN56" i="4"/>
  <c r="IM80" i="4"/>
  <c r="Y81" i="4"/>
  <c r="LT56" i="4"/>
  <c r="CA80" i="4"/>
  <c r="JL55" i="4"/>
  <c r="GF32"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<sst xmlns="http://schemas.openxmlformats.org/spreadsheetml/2006/main" count="262" uniqueCount="107">
  <si>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</si>
  <si>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</si>
  <si>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</si>
  <si>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</si>
  <si>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</si>
  <si>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</si>
  <si>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</si>
  <si>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</si>
  <si>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</si>
  <si>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</si>
  <si>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</si>
  <si>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</si>
  <si>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</si>
  <si>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</si>
  <si>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</si>
  <si>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</si>
  <si>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</si>
  <si>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</si>
  <si>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</si>
  <si>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</si>
  <si>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</si>
  <si>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</si>
  <si>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</si>
  <si>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</si>
  <si>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</si>
  <si>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</si>
  <si>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</si>
  <si>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</si>
  <si>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</si>
  <si>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</si>
  <si>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</si>
  <si>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</si>
  <si>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</si>
  <si>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</si>
  <si>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</si>
  <si>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</si>
  <si>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</si>
  <si>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</si>
  <si>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</si>
  <si>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</si>
  <si>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</si>
  <si>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</si>
  <si>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</si>
  <si>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</si>
  <si>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</si>
  <si>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</si>
  <si>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</si>
  <si>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</si>
  <si>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</si>
  <si>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</si>
  <si>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</si>
  <si>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</si>
  <si>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</si>
  <si>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</si>
  <si>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</si>
  <si>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</si>
  <si>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</si>
  <si>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</si>
  <si>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</si>
  <si>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</si>
  <si>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</si>
  <si>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</si>
  <si>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</si>
  <si>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</si>
  <si>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</si>
  <si>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</si>
  <si>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</si>
  <si>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</si>
  <si>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</si>
  <si>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</si>
  <si>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</si>
  <si>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</si>
  <si>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</si>
  <si>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</si>
  <si>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</si>
  <si>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</si>
  <si>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</si>
  <si>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</si>
  <si>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</si>
  <si>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</si>
  <si>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</si>
  <si>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</si>
  <si>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</si>
  <si>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</si>
  <si>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</si>
  <si>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</si>
  <si>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</si>
  <si>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</si>
  <si>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423238</t>
  </si>
  <si>
    <t>46</t>
  </si>
  <si>
    <t>02</t>
  </si>
  <si>
    <t>0</t>
  </si>
  <si>
    <t>000</t>
  </si>
  <si>
    <t>長崎県　波佐見町</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</si>
  <si>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</si>
  <si>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</si>
  <si>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</si>
  <si>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</si>
  <si>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</si>
  <si>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</si>
  <si>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</si>
  <si>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</si>
  <si>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</si>
  <si>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</si>
  <si>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①有形固定資産減価償却率については、平均値より下回っているが、これは供用開始から日が浅いためである。
②管路経年化率についても、供用開始から日が浅いため当該値が０である。
③管路更新率についても、供用開始から日が浅いため当該値が０である。</t>
    <rPh sb="23" eb="24">
      <t>シタ</t>
    </rPh>
    <rPh sb="34" eb="36">
      <t>キョウヨウ</t>
    </rPh>
    <rPh sb="36" eb="38">
      <t>カイシ</t>
    </rPh>
    <rPh sb="40" eb="41">
      <t>ヒ</t>
    </rPh>
    <rPh sb="42" eb="43">
      <t>アサ</t>
    </rPh>
    <rPh sb="76" eb="78">
      <t>トウガイ</t>
    </rPh>
    <rPh sb="78" eb="79">
      <t>チ</t>
    </rPh>
    <phoneticPr fontId="5"/>
  </si>
  <si>
    <t>各年度の収支は黒字となっているが、一般会計からの繰入金で賄われている状況である。また、供用開始から日が浅いため早急な施設更新はないが、今後も引き続き長期計画で経営改善を図っていくために経費の削減等に努める。</t>
    <rPh sb="0" eb="3">
      <t>カクネンド</t>
    </rPh>
    <rPh sb="4" eb="6">
      <t>シュウシ</t>
    </rPh>
    <rPh sb="7" eb="9">
      <t>クロジ</t>
    </rPh>
    <rPh sb="17" eb="19">
      <t>イッパン</t>
    </rPh>
    <rPh sb="19" eb="21">
      <t>カイケイ</t>
    </rPh>
    <rPh sb="24" eb="26">
      <t>クリイレ</t>
    </rPh>
    <rPh sb="26" eb="27">
      <t>キン</t>
    </rPh>
    <rPh sb="28" eb="29">
      <t>マカナ</t>
    </rPh>
    <rPh sb="34" eb="36">
      <t>ジョウキョウ</t>
    </rPh>
    <rPh sb="43" eb="45">
      <t>キョウヨウ</t>
    </rPh>
    <rPh sb="45" eb="47">
      <t>カイシ</t>
    </rPh>
    <rPh sb="49" eb="50">
      <t>ヒ</t>
    </rPh>
    <rPh sb="51" eb="52">
      <t>アサ</t>
    </rPh>
    <rPh sb="55" eb="57">
      <t>ソウキュウ</t>
    </rPh>
    <rPh sb="58" eb="60">
      <t>シセツ</t>
    </rPh>
    <rPh sb="60" eb="62">
      <t>コウシン</t>
    </rPh>
    <rPh sb="67" eb="69">
      <t>コンゴ</t>
    </rPh>
    <rPh sb="70" eb="71">
      <t>ヒ</t>
    </rPh>
    <rPh sb="72" eb="73">
      <t>ツヅ</t>
    </rPh>
    <rPh sb="74" eb="76">
      <t>チョウキ</t>
    </rPh>
    <rPh sb="76" eb="78">
      <t>ケイカク</t>
    </rPh>
    <rPh sb="79" eb="81">
      <t>ケイエイ</t>
    </rPh>
    <rPh sb="81" eb="83">
      <t>カイゼン</t>
    </rPh>
    <rPh sb="84" eb="85">
      <t>ハカ</t>
    </rPh>
    <phoneticPr fontId="5"/>
  </si>
  <si>
    <t>①経営収支比率については、各年度の収支は黒字となっているが、平均値を下回っていることから給水以外の収入に依存しているので、今後も引き続き経営改善を図っていく必要がある。
②累積欠損金比率については、累積欠損金はなく0％を維持している。
③流動比率については、今年度も100％を大きく上回っているため、支払い能力は十分備わっているといえる。
④企業債残高対給水収益比率については、平均値より上回っているため、今後も投資規模等の検討が必要である。
⑤料金回収率については、平均値より下回っており今後も回収率の向上に努める。
⑥給水原価については、平均値より上回っており、今後も投資の効率化や維持管理費の削減などの経営改善が必要である。
⑦施設利用率については、平均値より下回っており、施設の配水能力に余力がある状況になっている。
⑧契約率については、平均値より下回っているため、今後も経営改善を図っていく必要がある。</t>
    <rPh sb="34" eb="35">
      <t>シタ</t>
    </rPh>
    <rPh sb="44" eb="46">
      <t>キュウスイ</t>
    </rPh>
    <rPh sb="46" eb="48">
      <t>イガイ</t>
    </rPh>
    <rPh sb="49" eb="51">
      <t>シュウニュウ</t>
    </rPh>
    <rPh sb="52" eb="54">
      <t>イゾン</t>
    </rPh>
    <rPh sb="61" eb="63">
      <t>コンゴ</t>
    </rPh>
    <rPh sb="64" eb="65">
      <t>ヒ</t>
    </rPh>
    <rPh sb="66" eb="67">
      <t>ツヅ</t>
    </rPh>
    <rPh sb="68" eb="70">
      <t>ケイエイ</t>
    </rPh>
    <rPh sb="70" eb="72">
      <t>カイゼン</t>
    </rPh>
    <rPh sb="73" eb="74">
      <t>ハカ</t>
    </rPh>
    <rPh sb="78" eb="80">
      <t>ヒツヨウ</t>
    </rPh>
    <rPh sb="110" eb="112">
      <t>イジ</t>
    </rPh>
    <rPh sb="194" eb="196">
      <t>ウワマワ</t>
    </rPh>
    <rPh sb="203" eb="205">
      <t>コンゴ</t>
    </rPh>
    <rPh sb="210" eb="211">
      <t>ナド</t>
    </rPh>
    <rPh sb="239" eb="240">
      <t>シタ</t>
    </rPh>
    <rPh sb="276" eb="277">
      <t>ウエ</t>
    </rPh>
    <rPh sb="333" eb="334">
      <t>シタ</t>
    </rPh>
    <rPh sb="343" eb="347">
      <t>ハイスイノウリョク</t>
    </rPh>
    <rPh sb="348" eb="350">
      <t>ヨリョク</t>
    </rPh>
    <rPh sb="353" eb="355">
      <t>ジョウキョウ</t>
    </rPh>
    <rPh sb="364" eb="366">
      <t>ケイヤク</t>
    </rPh>
    <rPh sb="378" eb="379">
      <t>シタ</t>
    </rPh>
    <rPh sb="390" eb="392">
      <t>ケイエイ</t>
    </rPh>
    <rPh sb="392" eb="394">
      <t>カイゼン</t>
    </rPh>
    <rPh sb="395" eb="396">
      <t>ハカ</t>
    </rPh>
    <rPh sb="400" eb="40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</si>
</sst>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12.19</c:v>
                </c:pt>
                <c:pt idx="1">
                  <c:v>15.23</c:v>
                </c:pt>
                <c:pt idx="2">
                  <c:v>18.28</c:v>
                </c:pt>
                <c:pt idx="3">
                  <c:v>21.32</c:v>
                </c:pt>
                <c:pt idx="4">
                  <c:v>24.36</c:v>
                </c:pt>
              </c:numCache>
            </c:numRef>
          </c:val>
          <c:extLst>
            <c:ext xmlns:c16="http://schemas.microsoft.com/office/drawing/2014/chart" uri="{C3380CC4-5D6E-409C-BE32-E72D297353CC}">
              <c16:uniqueId val="{00000000-7681-4345-ADBF-F8C73542B67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53.4</c:v>
                </c:pt>
                <c:pt idx="1">
                  <c:v>53.49</c:v>
                </c:pt>
                <c:pt idx="2">
                  <c:v>54.3</c:v>
                </c:pt>
                <c:pt idx="3">
                  <c:v>55.32</c:v>
                </c:pt>
                <c:pt idx="4">
                  <c:v>55.08</c:v>
                </c:pt>
              </c:numCache>
            </c:numRef>
          </c:val>
          <c:smooth val="0"/>
          <c:extLst>
            <c:ext xmlns:c16="http://schemas.microsoft.com/office/drawing/2014/chart" uri="{C3380CC4-5D6E-409C-BE32-E72D297353CC}">
              <c16:uniqueId val="{00000001-7681-4345-ADBF-F8C73542B67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A2-4EBD-8B38-4EB5B6E97FB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118.97</c:v>
                </c:pt>
                <c:pt idx="1">
                  <c:v>121.15</c:v>
                </c:pt>
                <c:pt idx="2">
                  <c:v>125.8</c:v>
                </c:pt>
                <c:pt idx="3">
                  <c:v>132.55000000000001</c:v>
                </c:pt>
                <c:pt idx="4">
                  <c:v>134.69</c:v>
                </c:pt>
              </c:numCache>
            </c:numRef>
          </c:val>
          <c:smooth val="0"/>
          <c:extLst>
            <c:ext xmlns:c16="http://schemas.microsoft.com/office/drawing/2014/chart" uri="{C3380CC4-5D6E-409C-BE32-E72D297353CC}">
              <c16:uniqueId val="{00000001-D5A2-4EBD-8B38-4EB5B6E97FB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105.62</c:v>
                </c:pt>
                <c:pt idx="1">
                  <c:v>104.8</c:v>
                </c:pt>
                <c:pt idx="2">
                  <c:v>101.66</c:v>
                </c:pt>
                <c:pt idx="3">
                  <c:v>102.17</c:v>
                </c:pt>
                <c:pt idx="4">
                  <c:v>102.31</c:v>
                </c:pt>
              </c:numCache>
            </c:numRef>
          </c:val>
          <c:extLst>
            <c:ext xmlns:c16="http://schemas.microsoft.com/office/drawing/2014/chart" uri="{C3380CC4-5D6E-409C-BE32-E72D297353CC}">
              <c16:uniqueId val="{00000000-14B6-4BFB-93AE-80EB63AFFB6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113.67</c:v>
                </c:pt>
                <c:pt idx="1">
                  <c:v>110.79</c:v>
                </c:pt>
                <c:pt idx="2">
                  <c:v>108.76</c:v>
                </c:pt>
                <c:pt idx="3">
                  <c:v>110.19</c:v>
                </c:pt>
                <c:pt idx="4">
                  <c:v>113.73</c:v>
                </c:pt>
              </c:numCache>
            </c:numRef>
          </c:val>
          <c:smooth val="0"/>
          <c:extLst>
            <c:ext xmlns:c16="http://schemas.microsoft.com/office/drawing/2014/chart" uri="{C3380CC4-5D6E-409C-BE32-E72D297353CC}">
              <c16:uniqueId val="{00000001-14B6-4BFB-93AE-80EB63AFFB6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FC-4655-BDEB-4FC364B812C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3.46</c:v>
                </c:pt>
                <c:pt idx="1">
                  <c:v>3.28</c:v>
                </c:pt>
                <c:pt idx="2">
                  <c:v>4.66</c:v>
                </c:pt>
                <c:pt idx="3">
                  <c:v>7.35</c:v>
                </c:pt>
                <c:pt idx="4">
                  <c:v>7.6</c:v>
                </c:pt>
              </c:numCache>
            </c:numRef>
          </c:val>
          <c:smooth val="0"/>
          <c:extLst>
            <c:ext xmlns:c16="http://schemas.microsoft.com/office/drawing/2014/chart" uri="{C3380CC4-5D6E-409C-BE32-E72D297353CC}">
              <c16:uniqueId val="{00000001-31FC-4655-BDEB-4FC364B812C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87-488C-BE74-190DA70364D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0.13</c:v>
                </c:pt>
                <c:pt idx="1">
                  <c:v>0.02</c:v>
                </c:pt>
                <c:pt idx="2">
                  <c:v>0.06</c:v>
                </c:pt>
                <c:pt idx="3">
                  <c:v>0.09</c:v>
                </c:pt>
                <c:pt idx="4">
                  <c:v>0.4</c:v>
                </c:pt>
              </c:numCache>
            </c:numRef>
          </c:val>
          <c:smooth val="0"/>
          <c:extLst>
            <c:ext xmlns:c16="http://schemas.microsoft.com/office/drawing/2014/chart" uri="{C3380CC4-5D6E-409C-BE32-E72D297353CC}">
              <c16:uniqueId val="{00000001-A787-488C-BE74-190DA70364D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694.11</c:v>
                </c:pt>
                <c:pt idx="1">
                  <c:v>794.5</c:v>
                </c:pt>
                <c:pt idx="2">
                  <c:v>873.15</c:v>
                </c:pt>
                <c:pt idx="3">
                  <c:v>963.58</c:v>
                </c:pt>
                <c:pt idx="4">
                  <c:v>1044.46</c:v>
                </c:pt>
              </c:numCache>
            </c:numRef>
          </c:val>
          <c:extLst>
            <c:ext xmlns:c16="http://schemas.microsoft.com/office/drawing/2014/chart" uri="{C3380CC4-5D6E-409C-BE32-E72D297353CC}">
              <c16:uniqueId val="{00000000-6F6E-4F79-B185-E2ED37561FF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730.25</c:v>
                </c:pt>
                <c:pt idx="1">
                  <c:v>868.31</c:v>
                </c:pt>
                <c:pt idx="2">
                  <c:v>732.52</c:v>
                </c:pt>
                <c:pt idx="3">
                  <c:v>819.73</c:v>
                </c:pt>
                <c:pt idx="4">
                  <c:v>834.05</c:v>
                </c:pt>
              </c:numCache>
            </c:numRef>
          </c:val>
          <c:smooth val="0"/>
          <c:extLst>
            <c:ext xmlns:c16="http://schemas.microsoft.com/office/drawing/2014/chart" uri="{C3380CC4-5D6E-409C-BE32-E72D297353CC}">
              <c16:uniqueId val="{00000001-6F6E-4F79-B185-E2ED37561FF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3004.09</c:v>
                </c:pt>
                <c:pt idx="1">
                  <c:v>2904.89</c:v>
                </c:pt>
                <c:pt idx="2">
                  <c:v>2788.73</c:v>
                </c:pt>
                <c:pt idx="3">
                  <c:v>3625.38</c:v>
                </c:pt>
                <c:pt idx="4">
                  <c:v>2361.8000000000002</c:v>
                </c:pt>
              </c:numCache>
            </c:numRef>
          </c:val>
          <c:extLst>
            <c:ext xmlns:c16="http://schemas.microsoft.com/office/drawing/2014/chart" uri="{C3380CC4-5D6E-409C-BE32-E72D297353CC}">
              <c16:uniqueId val="{00000000-3115-46E1-8B86-919CA39BF5D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514.66</c:v>
                </c:pt>
                <c:pt idx="1">
                  <c:v>504.81</c:v>
                </c:pt>
                <c:pt idx="2">
                  <c:v>498.01</c:v>
                </c:pt>
                <c:pt idx="3">
                  <c:v>490.39</c:v>
                </c:pt>
                <c:pt idx="4">
                  <c:v>475.44</c:v>
                </c:pt>
              </c:numCache>
            </c:numRef>
          </c:val>
          <c:smooth val="0"/>
          <c:extLst>
            <c:ext xmlns:c16="http://schemas.microsoft.com/office/drawing/2014/chart" uri="{C3380CC4-5D6E-409C-BE32-E72D297353CC}">
              <c16:uniqueId val="{00000001-3115-46E1-8B86-919CA39BF5D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63.35</c:v>
                </c:pt>
                <c:pt idx="1">
                  <c:v>64.989999999999995</c:v>
                </c:pt>
                <c:pt idx="2">
                  <c:v>65.34</c:v>
                </c:pt>
                <c:pt idx="3">
                  <c:v>49.35</c:v>
                </c:pt>
                <c:pt idx="4">
                  <c:v>72.86</c:v>
                </c:pt>
              </c:numCache>
            </c:numRef>
          </c:val>
          <c:extLst>
            <c:ext xmlns:c16="http://schemas.microsoft.com/office/drawing/2014/chart" uri="{C3380CC4-5D6E-409C-BE32-E72D297353CC}">
              <c16:uniqueId val="{00000000-ED45-4D9F-A983-B623872A181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95.99</c:v>
                </c:pt>
                <c:pt idx="1">
                  <c:v>94.91</c:v>
                </c:pt>
                <c:pt idx="2">
                  <c:v>90.22</c:v>
                </c:pt>
                <c:pt idx="3">
                  <c:v>90.8</c:v>
                </c:pt>
                <c:pt idx="4">
                  <c:v>93.49</c:v>
                </c:pt>
              </c:numCache>
            </c:numRef>
          </c:val>
          <c:smooth val="0"/>
          <c:extLst>
            <c:ext xmlns:c16="http://schemas.microsoft.com/office/drawing/2014/chart" uri="{C3380CC4-5D6E-409C-BE32-E72D297353CC}">
              <c16:uniqueId val="{00000001-ED45-4D9F-A983-B623872A181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1094.67</c:v>
                </c:pt>
                <c:pt idx="1">
                  <c:v>1280.5999999999999</c:v>
                </c:pt>
                <c:pt idx="2">
                  <c:v>1280.5999999999999</c:v>
                </c:pt>
                <c:pt idx="3">
                  <c:v>1396.44</c:v>
                </c:pt>
                <c:pt idx="4">
                  <c:v>1142.18</c:v>
                </c:pt>
              </c:numCache>
            </c:numRef>
          </c:val>
          <c:extLst>
            <c:ext xmlns:c16="http://schemas.microsoft.com/office/drawing/2014/chart" uri="{C3380CC4-5D6E-409C-BE32-E72D297353CC}">
              <c16:uniqueId val="{00000000-C37E-4B19-86EB-D6373DC4BF2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44.55</c:v>
                </c:pt>
                <c:pt idx="1">
                  <c:v>47.36</c:v>
                </c:pt>
                <c:pt idx="2">
                  <c:v>49.94</c:v>
                </c:pt>
                <c:pt idx="3">
                  <c:v>50.56</c:v>
                </c:pt>
                <c:pt idx="4">
                  <c:v>49.4</c:v>
                </c:pt>
              </c:numCache>
            </c:numRef>
          </c:val>
          <c:smooth val="0"/>
          <c:extLst>
            <c:ext xmlns:c16="http://schemas.microsoft.com/office/drawing/2014/chart" uri="{C3380CC4-5D6E-409C-BE32-E72D297353CC}">
              <c16:uniqueId val="{00000001-C37E-4B19-86EB-D6373DC4BF2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3.2</c:v>
                </c:pt>
                <c:pt idx="1">
                  <c:v>2.7</c:v>
                </c:pt>
                <c:pt idx="2">
                  <c:v>2.6</c:v>
                </c:pt>
                <c:pt idx="3">
                  <c:v>2.5</c:v>
                </c:pt>
                <c:pt idx="4">
                  <c:v>3.1</c:v>
                </c:pt>
              </c:numCache>
            </c:numRef>
          </c:val>
          <c:extLst>
            <c:ext xmlns:c16="http://schemas.microsoft.com/office/drawing/2014/chart" uri="{C3380CC4-5D6E-409C-BE32-E72D297353CC}">
              <c16:uniqueId val="{00000000-CC14-4473-B959-4AC88A32329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35.24</c:v>
                </c:pt>
                <c:pt idx="1">
                  <c:v>35.22</c:v>
                </c:pt>
                <c:pt idx="2">
                  <c:v>34.92</c:v>
                </c:pt>
                <c:pt idx="3">
                  <c:v>34.19</c:v>
                </c:pt>
                <c:pt idx="4">
                  <c:v>36.65</c:v>
                </c:pt>
              </c:numCache>
            </c:numRef>
          </c:val>
          <c:smooth val="0"/>
          <c:extLst>
            <c:ext xmlns:c16="http://schemas.microsoft.com/office/drawing/2014/chart" uri="{C3380CC4-5D6E-409C-BE32-E72D297353CC}">
              <c16:uniqueId val="{00000001-CC14-4473-B959-4AC88A32329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40</c:v>
                </c:pt>
                <c:pt idx="1">
                  <c:v>40</c:v>
                </c:pt>
                <c:pt idx="2">
                  <c:v>40</c:v>
                </c:pt>
                <c:pt idx="3">
                  <c:v>40</c:v>
                </c:pt>
                <c:pt idx="4">
                  <c:v>40</c:v>
                </c:pt>
              </c:numCache>
            </c:numRef>
          </c:val>
          <c:extLst>
            <c:ext xmlns:c16="http://schemas.microsoft.com/office/drawing/2014/chart" uri="{C3380CC4-5D6E-409C-BE32-E72D297353CC}">
              <c16:uniqueId val="{00000000-C811-4B00-8A6E-154F99165B9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50.28</c:v>
                </c:pt>
                <c:pt idx="1">
                  <c:v>51.42</c:v>
                </c:pt>
                <c:pt idx="2">
                  <c:v>50.9</c:v>
                </c:pt>
                <c:pt idx="3">
                  <c:v>49.05</c:v>
                </c:pt>
                <c:pt idx="4">
                  <c:v>50.94</c:v>
                </c:pt>
              </c:numCache>
            </c:numRef>
          </c:val>
          <c:smooth val="0"/>
          <c:extLst>
            <c:ext xmlns:c16="http://schemas.microsoft.com/office/drawing/2014/chart" uri="{C3380CC4-5D6E-409C-BE32-E72D297353CC}">
              <c16:uniqueId val="{00000001-C811-4B00-8A6E-154F99165B9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FA13" zoomScaleNormal="100" workbookViewId="0">
      <selection activeCell="SM16" sqref="SM16:TA45"/>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長崎県　波佐見町</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2">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1000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極小規模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31</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2">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2">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27</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1</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400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非設置</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106</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105.62</v>
      </c>
      <c r="Y32" s="121"/>
      <c r="Z32" s="121"/>
      <c r="AA32" s="121"/>
      <c r="AB32" s="121"/>
      <c r="AC32" s="121"/>
      <c r="AD32" s="121"/>
      <c r="AE32" s="121"/>
      <c r="AF32" s="121"/>
      <c r="AG32" s="121"/>
      <c r="AH32" s="121"/>
      <c r="AI32" s="121"/>
      <c r="AJ32" s="121"/>
      <c r="AK32" s="121"/>
      <c r="AL32" s="121"/>
      <c r="AM32" s="121"/>
      <c r="AN32" s="121"/>
      <c r="AO32" s="121"/>
      <c r="AP32" s="121"/>
      <c r="AQ32" s="122"/>
      <c r="AR32" s="120">
        <f>データ!U6</f>
        <v>104.8</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101.66</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102.17</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102.31</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694.11</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794.5</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873.15</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963.58</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1044.46</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3004.09</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2904.89</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2788.73</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3625.38</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2361.8000000000002</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113.67</v>
      </c>
      <c r="Y33" s="121"/>
      <c r="Z33" s="121"/>
      <c r="AA33" s="121"/>
      <c r="AB33" s="121"/>
      <c r="AC33" s="121"/>
      <c r="AD33" s="121"/>
      <c r="AE33" s="121"/>
      <c r="AF33" s="121"/>
      <c r="AG33" s="121"/>
      <c r="AH33" s="121"/>
      <c r="AI33" s="121"/>
      <c r="AJ33" s="121"/>
      <c r="AK33" s="121"/>
      <c r="AL33" s="121"/>
      <c r="AM33" s="121"/>
      <c r="AN33" s="121"/>
      <c r="AO33" s="121"/>
      <c r="AP33" s="121"/>
      <c r="AQ33" s="122"/>
      <c r="AR33" s="120">
        <f>データ!Z6</f>
        <v>110.79</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108.76</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110.19</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113.73</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118.97</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121.15</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125.8</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132.55000000000001</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134.69</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730.25</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868.31</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732.52</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819.73</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834.05</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514.66</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504.81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498.01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490.39</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475.44</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2">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2">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2">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104</v>
      </c>
      <c r="SN48" s="103"/>
      <c r="SO48" s="103"/>
      <c r="SP48" s="103"/>
      <c r="SQ48" s="103"/>
      <c r="SR48" s="103"/>
      <c r="SS48" s="103"/>
      <c r="ST48" s="103"/>
      <c r="SU48" s="103"/>
      <c r="SV48" s="103"/>
      <c r="SW48" s="103"/>
      <c r="SX48" s="103"/>
      <c r="SY48" s="103"/>
      <c r="SZ48" s="103"/>
      <c r="TA48" s="104"/>
    </row>
    <row r="49" spans="1:521" ht="13.5" customHeight="1" x14ac:dyDescent="0.2">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2">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2">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2">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63.35</v>
      </c>
      <c r="Y55" s="121"/>
      <c r="Z55" s="121"/>
      <c r="AA55" s="121"/>
      <c r="AB55" s="121"/>
      <c r="AC55" s="121"/>
      <c r="AD55" s="121"/>
      <c r="AE55" s="121"/>
      <c r="AF55" s="121"/>
      <c r="AG55" s="121"/>
      <c r="AH55" s="121"/>
      <c r="AI55" s="121"/>
      <c r="AJ55" s="121"/>
      <c r="AK55" s="121"/>
      <c r="AL55" s="121"/>
      <c r="AM55" s="121"/>
      <c r="AN55" s="121"/>
      <c r="AO55" s="121"/>
      <c r="AP55" s="121"/>
      <c r="AQ55" s="122"/>
      <c r="AR55" s="120">
        <f>データ!BM6</f>
        <v>64.989999999999995</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65.34</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49.35</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72.86</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1094.67</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1280.5999999999999</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1280.5999999999999</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1396.44</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1142.18</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3.2</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2.7</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2.6</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2.5</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3.1</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40</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40</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40</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40</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40</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95.99</v>
      </c>
      <c r="Y56" s="121"/>
      <c r="Z56" s="121"/>
      <c r="AA56" s="121"/>
      <c r="AB56" s="121"/>
      <c r="AC56" s="121"/>
      <c r="AD56" s="121"/>
      <c r="AE56" s="121"/>
      <c r="AF56" s="121"/>
      <c r="AG56" s="121"/>
      <c r="AH56" s="121"/>
      <c r="AI56" s="121"/>
      <c r="AJ56" s="121"/>
      <c r="AK56" s="121"/>
      <c r="AL56" s="121"/>
      <c r="AM56" s="121"/>
      <c r="AN56" s="121"/>
      <c r="AO56" s="121"/>
      <c r="AP56" s="121"/>
      <c r="AQ56" s="122"/>
      <c r="AR56" s="120">
        <f>データ!BR6</f>
        <v>94.91</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90.22</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90.8</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93.49</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44.55</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47.36</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49.94</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50.56</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49.4</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35.24</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35.22</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34.92</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34.19</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36.65</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50.28</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51.42</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50.9</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49.05</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50.94</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2">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2">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105</v>
      </c>
      <c r="SN68" s="103"/>
      <c r="SO68" s="103"/>
      <c r="SP68" s="103"/>
      <c r="SQ68" s="103"/>
      <c r="SR68" s="103"/>
      <c r="SS68" s="103"/>
      <c r="ST68" s="103"/>
      <c r="SU68" s="103"/>
      <c r="SV68" s="103"/>
      <c r="SW68" s="103"/>
      <c r="SX68" s="103"/>
      <c r="SY68" s="103"/>
      <c r="SZ68" s="103"/>
      <c r="TA68" s="104"/>
    </row>
    <row r="69" spans="1:521" ht="13.5" customHeight="1" x14ac:dyDescent="0.2">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2">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2">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2">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2">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2">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2">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2">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2">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2">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2">
      <c r="A79" s="2"/>
      <c r="B79" s="13"/>
      <c r="C79" s="2"/>
      <c r="D79" s="2"/>
      <c r="E79" s="2"/>
      <c r="F79" s="2"/>
      <c r="G79" s="2"/>
      <c r="H79" s="2"/>
      <c r="I79" s="2"/>
      <c r="J79" s="15"/>
      <c r="K79" s="2"/>
      <c r="L79" s="138"/>
      <c r="M79" s="138"/>
      <c r="N79" s="138"/>
      <c r="O79" s="138"/>
      <c r="P79" s="138"/>
      <c r="Q79" s="138"/>
      <c r="R79" s="138"/>
      <c r="S79" s="138"/>
      <c r="T79" s="138"/>
      <c r="U79" s="138"/>
      <c r="V79" s="138"/>
      <c r="W79" s="138"/>
      <c r="X79" s="139"/>
      <c r="Y79" s="135" t="str">
        <f>データ!$B$10</f>
        <v>H29</v>
      </c>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6"/>
      <c r="AV79" s="136"/>
      <c r="AW79" s="136"/>
      <c r="AX79" s="136"/>
      <c r="AY79" s="137"/>
      <c r="AZ79" s="135" t="str">
        <f>データ!$C$10</f>
        <v>H30</v>
      </c>
      <c r="BA79" s="136"/>
      <c r="BB79" s="136"/>
      <c r="BC79" s="136"/>
      <c r="BD79" s="136"/>
      <c r="BE79" s="136"/>
      <c r="BF79" s="136"/>
      <c r="BG79" s="136"/>
      <c r="BH79" s="136"/>
      <c r="BI79" s="136"/>
      <c r="BJ79" s="136"/>
      <c r="BK79" s="136"/>
      <c r="BL79" s="136"/>
      <c r="BM79" s="136"/>
      <c r="BN79" s="136"/>
      <c r="BO79" s="136"/>
      <c r="BP79" s="136"/>
      <c r="BQ79" s="136"/>
      <c r="BR79" s="136"/>
      <c r="BS79" s="136"/>
      <c r="BT79" s="136"/>
      <c r="BU79" s="136"/>
      <c r="BV79" s="136"/>
      <c r="BW79" s="136"/>
      <c r="BX79" s="136"/>
      <c r="BY79" s="136"/>
      <c r="BZ79" s="137"/>
      <c r="CA79" s="135" t="str">
        <f>データ!$D$10</f>
        <v>R01</v>
      </c>
      <c r="CB79" s="136"/>
      <c r="CC79" s="136"/>
      <c r="CD79" s="136"/>
      <c r="CE79" s="136"/>
      <c r="CF79" s="136"/>
      <c r="CG79" s="136"/>
      <c r="CH79" s="136"/>
      <c r="CI79" s="136"/>
      <c r="CJ79" s="136"/>
      <c r="CK79" s="136"/>
      <c r="CL79" s="136"/>
      <c r="CM79" s="136"/>
      <c r="CN79" s="136"/>
      <c r="CO79" s="136"/>
      <c r="CP79" s="136"/>
      <c r="CQ79" s="136"/>
      <c r="CR79" s="136"/>
      <c r="CS79" s="136"/>
      <c r="CT79" s="136"/>
      <c r="CU79" s="136"/>
      <c r="CV79" s="136"/>
      <c r="CW79" s="136"/>
      <c r="CX79" s="136"/>
      <c r="CY79" s="136"/>
      <c r="CZ79" s="136"/>
      <c r="DA79" s="137"/>
      <c r="DB79" s="135" t="str">
        <f>データ!$E$10</f>
        <v>R02</v>
      </c>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7"/>
      <c r="EC79" s="135" t="str">
        <f>データ!$F$10</f>
        <v>R03</v>
      </c>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7"/>
      <c r="FD79" s="2"/>
      <c r="FE79" s="18"/>
      <c r="FF79" s="2"/>
      <c r="FG79" s="2"/>
      <c r="FH79" s="2"/>
      <c r="FI79" s="2"/>
      <c r="FJ79" s="2"/>
      <c r="FK79" s="2"/>
      <c r="FL79" s="2"/>
      <c r="FM79" s="2"/>
      <c r="FN79" s="2"/>
      <c r="FO79" s="2"/>
      <c r="FP79" s="2"/>
      <c r="FQ79" s="2"/>
      <c r="FR79" s="2"/>
      <c r="FS79" s="2"/>
      <c r="FT79" s="2"/>
      <c r="FU79" s="2"/>
      <c r="FV79" s="15"/>
      <c r="FW79" s="2"/>
      <c r="FX79" s="138"/>
      <c r="FY79" s="138"/>
      <c r="FZ79" s="138"/>
      <c r="GA79" s="138"/>
      <c r="GB79" s="138"/>
      <c r="GC79" s="138"/>
      <c r="GD79" s="138"/>
      <c r="GE79" s="138"/>
      <c r="GF79" s="138"/>
      <c r="GG79" s="138"/>
      <c r="GH79" s="138"/>
      <c r="GI79" s="138"/>
      <c r="GJ79" s="139"/>
      <c r="GK79" s="135" t="str">
        <f>データ!$B$10</f>
        <v>H29</v>
      </c>
      <c r="GL79" s="136"/>
      <c r="GM79" s="136"/>
      <c r="GN79" s="136"/>
      <c r="GO79" s="136"/>
      <c r="GP79" s="136"/>
      <c r="GQ79" s="136"/>
      <c r="GR79" s="136"/>
      <c r="GS79" s="136"/>
      <c r="GT79" s="136"/>
      <c r="GU79" s="136"/>
      <c r="GV79" s="136"/>
      <c r="GW79" s="136"/>
      <c r="GX79" s="136"/>
      <c r="GY79" s="136"/>
      <c r="GZ79" s="136"/>
      <c r="HA79" s="136"/>
      <c r="HB79" s="136"/>
      <c r="HC79" s="136"/>
      <c r="HD79" s="136"/>
      <c r="HE79" s="136"/>
      <c r="HF79" s="136"/>
      <c r="HG79" s="136"/>
      <c r="HH79" s="136"/>
      <c r="HI79" s="136"/>
      <c r="HJ79" s="136"/>
      <c r="HK79" s="137"/>
      <c r="HL79" s="135" t="str">
        <f>データ!$C$10</f>
        <v>H30</v>
      </c>
      <c r="HM79" s="136"/>
      <c r="HN79" s="136"/>
      <c r="HO79" s="136"/>
      <c r="HP79" s="136"/>
      <c r="HQ79" s="136"/>
      <c r="HR79" s="136"/>
      <c r="HS79" s="136"/>
      <c r="HT79" s="136"/>
      <c r="HU79" s="136"/>
      <c r="HV79" s="136"/>
      <c r="HW79" s="136"/>
      <c r="HX79" s="136"/>
      <c r="HY79" s="136"/>
      <c r="HZ79" s="136"/>
      <c r="IA79" s="136"/>
      <c r="IB79" s="136"/>
      <c r="IC79" s="136"/>
      <c r="ID79" s="136"/>
      <c r="IE79" s="136"/>
      <c r="IF79" s="136"/>
      <c r="IG79" s="136"/>
      <c r="IH79" s="136"/>
      <c r="II79" s="136"/>
      <c r="IJ79" s="136"/>
      <c r="IK79" s="136"/>
      <c r="IL79" s="137"/>
      <c r="IM79" s="135" t="str">
        <f>データ!$D$10</f>
        <v>R01</v>
      </c>
      <c r="IN79" s="136"/>
      <c r="IO79" s="136"/>
      <c r="IP79" s="136"/>
      <c r="IQ79" s="136"/>
      <c r="IR79" s="136"/>
      <c r="IS79" s="136"/>
      <c r="IT79" s="136"/>
      <c r="IU79" s="136"/>
      <c r="IV79" s="136"/>
      <c r="IW79" s="136"/>
      <c r="IX79" s="136"/>
      <c r="IY79" s="136"/>
      <c r="IZ79" s="136"/>
      <c r="JA79" s="136"/>
      <c r="JB79" s="136"/>
      <c r="JC79" s="136"/>
      <c r="JD79" s="136"/>
      <c r="JE79" s="136"/>
      <c r="JF79" s="136"/>
      <c r="JG79" s="136"/>
      <c r="JH79" s="136"/>
      <c r="JI79" s="136"/>
      <c r="JJ79" s="136"/>
      <c r="JK79" s="136"/>
      <c r="JL79" s="136"/>
      <c r="JM79" s="137"/>
      <c r="JN79" s="135" t="str">
        <f>データ!$E$10</f>
        <v>R02</v>
      </c>
      <c r="JO79" s="136"/>
      <c r="JP79" s="136"/>
      <c r="JQ79" s="136"/>
      <c r="JR79" s="136"/>
      <c r="JS79" s="136"/>
      <c r="JT79" s="136"/>
      <c r="JU79" s="136"/>
      <c r="JV79" s="136"/>
      <c r="JW79" s="136"/>
      <c r="JX79" s="136"/>
      <c r="JY79" s="136"/>
      <c r="JZ79" s="136"/>
      <c r="KA79" s="136"/>
      <c r="KB79" s="136"/>
      <c r="KC79" s="136"/>
      <c r="KD79" s="136"/>
      <c r="KE79" s="136"/>
      <c r="KF79" s="136"/>
      <c r="KG79" s="136"/>
      <c r="KH79" s="136"/>
      <c r="KI79" s="136"/>
      <c r="KJ79" s="136"/>
      <c r="KK79" s="136"/>
      <c r="KL79" s="136"/>
      <c r="KM79" s="136"/>
      <c r="KN79" s="137"/>
      <c r="KO79" s="135" t="str">
        <f>データ!$F$10</f>
        <v>R03</v>
      </c>
      <c r="KP79" s="136"/>
      <c r="KQ79" s="136"/>
      <c r="KR79" s="136"/>
      <c r="KS79" s="136"/>
      <c r="KT79" s="136"/>
      <c r="KU79" s="136"/>
      <c r="KV79" s="136"/>
      <c r="KW79" s="136"/>
      <c r="KX79" s="136"/>
      <c r="KY79" s="136"/>
      <c r="KZ79" s="136"/>
      <c r="LA79" s="136"/>
      <c r="LB79" s="136"/>
      <c r="LC79" s="136"/>
      <c r="LD79" s="136"/>
      <c r="LE79" s="136"/>
      <c r="LF79" s="136"/>
      <c r="LG79" s="136"/>
      <c r="LH79" s="136"/>
      <c r="LI79" s="136"/>
      <c r="LJ79" s="136"/>
      <c r="LK79" s="136"/>
      <c r="LL79" s="136"/>
      <c r="LM79" s="136"/>
      <c r="LN79" s="136"/>
      <c r="LO79" s="137"/>
      <c r="LP79" s="2"/>
      <c r="LQ79" s="18"/>
      <c r="LR79" s="2"/>
      <c r="LS79" s="2"/>
      <c r="LT79" s="2"/>
      <c r="LU79" s="2"/>
      <c r="LV79" s="2"/>
      <c r="LW79" s="2"/>
      <c r="LX79" s="2"/>
      <c r="LY79" s="2"/>
      <c r="LZ79" s="2"/>
      <c r="MA79" s="2"/>
      <c r="MB79" s="2"/>
      <c r="MC79" s="2"/>
      <c r="MD79" s="2"/>
      <c r="ME79" s="2"/>
      <c r="MF79" s="2"/>
      <c r="MG79" s="2"/>
      <c r="MH79" s="15"/>
      <c r="MI79" s="2"/>
      <c r="MJ79" s="138"/>
      <c r="MK79" s="138"/>
      <c r="ML79" s="138"/>
      <c r="MM79" s="138"/>
      <c r="MN79" s="138"/>
      <c r="MO79" s="138"/>
      <c r="MP79" s="138"/>
      <c r="MQ79" s="138"/>
      <c r="MR79" s="138"/>
      <c r="MS79" s="138"/>
      <c r="MT79" s="138"/>
      <c r="MU79" s="138"/>
      <c r="MV79" s="139"/>
      <c r="MW79" s="135" t="str">
        <f>データ!$B$10</f>
        <v>H29</v>
      </c>
      <c r="MX79" s="136"/>
      <c r="MY79" s="136"/>
      <c r="MZ79" s="136"/>
      <c r="NA79" s="136"/>
      <c r="NB79" s="136"/>
      <c r="NC79" s="136"/>
      <c r="ND79" s="136"/>
      <c r="NE79" s="136"/>
      <c r="NF79" s="136"/>
      <c r="NG79" s="136"/>
      <c r="NH79" s="136"/>
      <c r="NI79" s="136"/>
      <c r="NJ79" s="136"/>
      <c r="NK79" s="136"/>
      <c r="NL79" s="136"/>
      <c r="NM79" s="136"/>
      <c r="NN79" s="136"/>
      <c r="NO79" s="136"/>
      <c r="NP79" s="136"/>
      <c r="NQ79" s="136"/>
      <c r="NR79" s="136"/>
      <c r="NS79" s="136"/>
      <c r="NT79" s="136"/>
      <c r="NU79" s="136"/>
      <c r="NV79" s="136"/>
      <c r="NW79" s="137"/>
      <c r="NX79" s="135" t="str">
        <f>データ!$C$10</f>
        <v>H30</v>
      </c>
      <c r="NY79" s="136"/>
      <c r="NZ79" s="136"/>
      <c r="OA79" s="136"/>
      <c r="OB79" s="136"/>
      <c r="OC79" s="136"/>
      <c r="OD79" s="136"/>
      <c r="OE79" s="136"/>
      <c r="OF79" s="136"/>
      <c r="OG79" s="136"/>
      <c r="OH79" s="136"/>
      <c r="OI79" s="136"/>
      <c r="OJ79" s="136"/>
      <c r="OK79" s="136"/>
      <c r="OL79" s="136"/>
      <c r="OM79" s="136"/>
      <c r="ON79" s="136"/>
      <c r="OO79" s="136"/>
      <c r="OP79" s="136"/>
      <c r="OQ79" s="136"/>
      <c r="OR79" s="136"/>
      <c r="OS79" s="136"/>
      <c r="OT79" s="136"/>
      <c r="OU79" s="136"/>
      <c r="OV79" s="136"/>
      <c r="OW79" s="136"/>
      <c r="OX79" s="137"/>
      <c r="OY79" s="135" t="str">
        <f>データ!$D$10</f>
        <v>R01</v>
      </c>
      <c r="OZ79" s="136"/>
      <c r="PA79" s="136"/>
      <c r="PB79" s="136"/>
      <c r="PC79" s="136"/>
      <c r="PD79" s="136"/>
      <c r="PE79" s="136"/>
      <c r="PF79" s="136"/>
      <c r="PG79" s="136"/>
      <c r="PH79" s="136"/>
      <c r="PI79" s="136"/>
      <c r="PJ79" s="136"/>
      <c r="PK79" s="136"/>
      <c r="PL79" s="136"/>
      <c r="PM79" s="136"/>
      <c r="PN79" s="136"/>
      <c r="PO79" s="136"/>
      <c r="PP79" s="136"/>
      <c r="PQ79" s="136"/>
      <c r="PR79" s="136"/>
      <c r="PS79" s="136"/>
      <c r="PT79" s="136"/>
      <c r="PU79" s="136"/>
      <c r="PV79" s="136"/>
      <c r="PW79" s="136"/>
      <c r="PX79" s="136"/>
      <c r="PY79" s="137"/>
      <c r="PZ79" s="135" t="str">
        <f>データ!$E$10</f>
        <v>R02</v>
      </c>
      <c r="QA79" s="136"/>
      <c r="QB79" s="136"/>
      <c r="QC79" s="136"/>
      <c r="QD79" s="136"/>
      <c r="QE79" s="136"/>
      <c r="QF79" s="136"/>
      <c r="QG79" s="136"/>
      <c r="QH79" s="136"/>
      <c r="QI79" s="136"/>
      <c r="QJ79" s="136"/>
      <c r="QK79" s="136"/>
      <c r="QL79" s="136"/>
      <c r="QM79" s="136"/>
      <c r="QN79" s="136"/>
      <c r="QO79" s="136"/>
      <c r="QP79" s="136"/>
      <c r="QQ79" s="136"/>
      <c r="QR79" s="136"/>
      <c r="QS79" s="136"/>
      <c r="QT79" s="136"/>
      <c r="QU79" s="136"/>
      <c r="QV79" s="136"/>
      <c r="QW79" s="136"/>
      <c r="QX79" s="136"/>
      <c r="QY79" s="136"/>
      <c r="QZ79" s="137"/>
      <c r="RA79" s="135" t="str">
        <f>データ!$F$10</f>
        <v>R03</v>
      </c>
      <c r="RB79" s="136"/>
      <c r="RC79" s="136"/>
      <c r="RD79" s="136"/>
      <c r="RE79" s="136"/>
      <c r="RF79" s="136"/>
      <c r="RG79" s="136"/>
      <c r="RH79" s="136"/>
      <c r="RI79" s="136"/>
      <c r="RJ79" s="136"/>
      <c r="RK79" s="136"/>
      <c r="RL79" s="136"/>
      <c r="RM79" s="136"/>
      <c r="RN79" s="136"/>
      <c r="RO79" s="136"/>
      <c r="RP79" s="136"/>
      <c r="RQ79" s="136"/>
      <c r="RR79" s="136"/>
      <c r="RS79" s="136"/>
      <c r="RT79" s="136"/>
      <c r="RU79" s="136"/>
      <c r="RV79" s="136"/>
      <c r="RW79" s="136"/>
      <c r="RX79" s="136"/>
      <c r="RY79" s="136"/>
      <c r="RZ79" s="136"/>
      <c r="SA79" s="137"/>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2">
      <c r="A80" s="2"/>
      <c r="B80" s="13"/>
      <c r="C80" s="2"/>
      <c r="D80" s="2"/>
      <c r="E80" s="2"/>
      <c r="F80" s="2"/>
      <c r="G80" s="2"/>
      <c r="H80" s="2"/>
      <c r="I80" s="2"/>
      <c r="J80" s="15"/>
      <c r="K80" s="2"/>
      <c r="L80" s="141" t="s">
        <v>23</v>
      </c>
      <c r="M80" s="141"/>
      <c r="N80" s="141"/>
      <c r="O80" s="141"/>
      <c r="P80" s="141"/>
      <c r="Q80" s="141"/>
      <c r="R80" s="141"/>
      <c r="S80" s="141"/>
      <c r="T80" s="141"/>
      <c r="U80" s="141"/>
      <c r="V80" s="141"/>
      <c r="W80" s="141"/>
      <c r="X80" s="141"/>
      <c r="Y80" s="140">
        <f>データ!DD6</f>
        <v>12.19</v>
      </c>
      <c r="Z80" s="140"/>
      <c r="AA80" s="140"/>
      <c r="AB80" s="140"/>
      <c r="AC80" s="140"/>
      <c r="AD80" s="140"/>
      <c r="AE80" s="140"/>
      <c r="AF80" s="140"/>
      <c r="AG80" s="140"/>
      <c r="AH80" s="140"/>
      <c r="AI80" s="140"/>
      <c r="AJ80" s="140"/>
      <c r="AK80" s="140"/>
      <c r="AL80" s="140"/>
      <c r="AM80" s="140"/>
      <c r="AN80" s="140"/>
      <c r="AO80" s="140"/>
      <c r="AP80" s="140"/>
      <c r="AQ80" s="140"/>
      <c r="AR80" s="140"/>
      <c r="AS80" s="140"/>
      <c r="AT80" s="140"/>
      <c r="AU80" s="140"/>
      <c r="AV80" s="140"/>
      <c r="AW80" s="140"/>
      <c r="AX80" s="140"/>
      <c r="AY80" s="140"/>
      <c r="AZ80" s="140">
        <f>データ!DE6</f>
        <v>15.23</v>
      </c>
      <c r="BA80" s="140"/>
      <c r="BB80" s="140"/>
      <c r="BC80" s="140"/>
      <c r="BD80" s="140"/>
      <c r="BE80" s="140"/>
      <c r="BF80" s="140"/>
      <c r="BG80" s="140"/>
      <c r="BH80" s="140"/>
      <c r="BI80" s="140"/>
      <c r="BJ80" s="140"/>
      <c r="BK80" s="140"/>
      <c r="BL80" s="140"/>
      <c r="BM80" s="140"/>
      <c r="BN80" s="140"/>
      <c r="BO80" s="140"/>
      <c r="BP80" s="140"/>
      <c r="BQ80" s="140"/>
      <c r="BR80" s="140"/>
      <c r="BS80" s="140"/>
      <c r="BT80" s="140"/>
      <c r="BU80" s="140"/>
      <c r="BV80" s="140"/>
      <c r="BW80" s="140"/>
      <c r="BX80" s="140"/>
      <c r="BY80" s="140"/>
      <c r="BZ80" s="140"/>
      <c r="CA80" s="140">
        <f>データ!DF6</f>
        <v>18.28</v>
      </c>
      <c r="CB80" s="140"/>
      <c r="CC80" s="140"/>
      <c r="CD80" s="140"/>
      <c r="CE80" s="140"/>
      <c r="CF80" s="140"/>
      <c r="CG80" s="140"/>
      <c r="CH80" s="140"/>
      <c r="CI80" s="140"/>
      <c r="CJ80" s="140"/>
      <c r="CK80" s="140"/>
      <c r="CL80" s="140"/>
      <c r="CM80" s="140"/>
      <c r="CN80" s="140"/>
      <c r="CO80" s="140"/>
      <c r="CP80" s="140"/>
      <c r="CQ80" s="140"/>
      <c r="CR80" s="140"/>
      <c r="CS80" s="140"/>
      <c r="CT80" s="140"/>
      <c r="CU80" s="140"/>
      <c r="CV80" s="140"/>
      <c r="CW80" s="140"/>
      <c r="CX80" s="140"/>
      <c r="CY80" s="140"/>
      <c r="CZ80" s="140"/>
      <c r="DA80" s="140"/>
      <c r="DB80" s="140">
        <f>データ!DG6</f>
        <v>21.32</v>
      </c>
      <c r="DC80" s="140"/>
      <c r="DD80" s="140"/>
      <c r="DE80" s="140"/>
      <c r="DF80" s="140"/>
      <c r="DG80" s="140"/>
      <c r="DH80" s="140"/>
      <c r="DI80" s="140"/>
      <c r="DJ80" s="140"/>
      <c r="DK80" s="140"/>
      <c r="DL80" s="140"/>
      <c r="DM80" s="140"/>
      <c r="DN80" s="140"/>
      <c r="DO80" s="140"/>
      <c r="DP80" s="140"/>
      <c r="DQ80" s="140"/>
      <c r="DR80" s="140"/>
      <c r="DS80" s="140"/>
      <c r="DT80" s="140"/>
      <c r="DU80" s="140"/>
      <c r="DV80" s="140"/>
      <c r="DW80" s="140"/>
      <c r="DX80" s="140"/>
      <c r="DY80" s="140"/>
      <c r="DZ80" s="140"/>
      <c r="EA80" s="140"/>
      <c r="EB80" s="140"/>
      <c r="EC80" s="140">
        <f>データ!DH6</f>
        <v>24.36</v>
      </c>
      <c r="ED80" s="140"/>
      <c r="EE80" s="140"/>
      <c r="EF80" s="140"/>
      <c r="EG80" s="140"/>
      <c r="EH80" s="140"/>
      <c r="EI80" s="140"/>
      <c r="EJ80" s="140"/>
      <c r="EK80" s="140"/>
      <c r="EL80" s="140"/>
      <c r="EM80" s="140"/>
      <c r="EN80" s="140"/>
      <c r="EO80" s="140"/>
      <c r="EP80" s="140"/>
      <c r="EQ80" s="140"/>
      <c r="ER80" s="140"/>
      <c r="ES80" s="140"/>
      <c r="ET80" s="140"/>
      <c r="EU80" s="140"/>
      <c r="EV80" s="140"/>
      <c r="EW80" s="140"/>
      <c r="EX80" s="140"/>
      <c r="EY80" s="140"/>
      <c r="EZ80" s="140"/>
      <c r="FA80" s="140"/>
      <c r="FB80" s="140"/>
      <c r="FC80" s="140"/>
      <c r="FD80" s="2"/>
      <c r="FE80" s="18"/>
      <c r="FF80" s="2"/>
      <c r="FG80" s="2"/>
      <c r="FH80" s="2"/>
      <c r="FI80" s="2"/>
      <c r="FJ80" s="2"/>
      <c r="FK80" s="2"/>
      <c r="FL80" s="2"/>
      <c r="FM80" s="2"/>
      <c r="FN80" s="2"/>
      <c r="FO80" s="2"/>
      <c r="FP80" s="2"/>
      <c r="FQ80" s="2"/>
      <c r="FR80" s="2"/>
      <c r="FS80" s="2"/>
      <c r="FT80" s="2"/>
      <c r="FU80" s="2"/>
      <c r="FV80" s="15"/>
      <c r="FW80" s="2"/>
      <c r="FX80" s="141" t="s">
        <v>23</v>
      </c>
      <c r="FY80" s="141"/>
      <c r="FZ80" s="141"/>
      <c r="GA80" s="141"/>
      <c r="GB80" s="141"/>
      <c r="GC80" s="141"/>
      <c r="GD80" s="141"/>
      <c r="GE80" s="141"/>
      <c r="GF80" s="141"/>
      <c r="GG80" s="141"/>
      <c r="GH80" s="141"/>
      <c r="GI80" s="141"/>
      <c r="GJ80" s="141"/>
      <c r="GK80" s="140">
        <f>データ!DO6</f>
        <v>0</v>
      </c>
      <c r="GL80" s="140"/>
      <c r="GM80" s="140"/>
      <c r="GN80" s="140"/>
      <c r="GO80" s="140"/>
      <c r="GP80" s="140"/>
      <c r="GQ80" s="140"/>
      <c r="GR80" s="140"/>
      <c r="GS80" s="140"/>
      <c r="GT80" s="140"/>
      <c r="GU80" s="140"/>
      <c r="GV80" s="140"/>
      <c r="GW80" s="140"/>
      <c r="GX80" s="140"/>
      <c r="GY80" s="140"/>
      <c r="GZ80" s="140"/>
      <c r="HA80" s="140"/>
      <c r="HB80" s="140"/>
      <c r="HC80" s="140"/>
      <c r="HD80" s="140"/>
      <c r="HE80" s="140"/>
      <c r="HF80" s="140"/>
      <c r="HG80" s="140"/>
      <c r="HH80" s="140"/>
      <c r="HI80" s="140"/>
      <c r="HJ80" s="140"/>
      <c r="HK80" s="140"/>
      <c r="HL80" s="140">
        <f>データ!DP6</f>
        <v>0</v>
      </c>
      <c r="HM80" s="140"/>
      <c r="HN80" s="140"/>
      <c r="HO80" s="140"/>
      <c r="HP80" s="140"/>
      <c r="HQ80" s="140"/>
      <c r="HR80" s="140"/>
      <c r="HS80" s="140"/>
      <c r="HT80" s="140"/>
      <c r="HU80" s="140"/>
      <c r="HV80" s="140"/>
      <c r="HW80" s="140"/>
      <c r="HX80" s="140"/>
      <c r="HY80" s="140"/>
      <c r="HZ80" s="140"/>
      <c r="IA80" s="140"/>
      <c r="IB80" s="140"/>
      <c r="IC80" s="140"/>
      <c r="ID80" s="140"/>
      <c r="IE80" s="140"/>
      <c r="IF80" s="140"/>
      <c r="IG80" s="140"/>
      <c r="IH80" s="140"/>
      <c r="II80" s="140"/>
      <c r="IJ80" s="140"/>
      <c r="IK80" s="140"/>
      <c r="IL80" s="140"/>
      <c r="IM80" s="140">
        <f>データ!DQ6</f>
        <v>0</v>
      </c>
      <c r="IN80" s="140"/>
      <c r="IO80" s="140"/>
      <c r="IP80" s="140"/>
      <c r="IQ80" s="140"/>
      <c r="IR80" s="140"/>
      <c r="IS80" s="140"/>
      <c r="IT80" s="140"/>
      <c r="IU80" s="140"/>
      <c r="IV80" s="140"/>
      <c r="IW80" s="140"/>
      <c r="IX80" s="140"/>
      <c r="IY80" s="140"/>
      <c r="IZ80" s="140"/>
      <c r="JA80" s="140"/>
      <c r="JB80" s="140"/>
      <c r="JC80" s="140"/>
      <c r="JD80" s="140"/>
      <c r="JE80" s="140"/>
      <c r="JF80" s="140"/>
      <c r="JG80" s="140"/>
      <c r="JH80" s="140"/>
      <c r="JI80" s="140"/>
      <c r="JJ80" s="140"/>
      <c r="JK80" s="140"/>
      <c r="JL80" s="140"/>
      <c r="JM80" s="140"/>
      <c r="JN80" s="140">
        <f>データ!DR6</f>
        <v>0</v>
      </c>
      <c r="JO80" s="140"/>
      <c r="JP80" s="140"/>
      <c r="JQ80" s="140"/>
      <c r="JR80" s="140"/>
      <c r="JS80" s="140"/>
      <c r="JT80" s="140"/>
      <c r="JU80" s="140"/>
      <c r="JV80" s="140"/>
      <c r="JW80" s="140"/>
      <c r="JX80" s="140"/>
      <c r="JY80" s="140"/>
      <c r="JZ80" s="140"/>
      <c r="KA80" s="140"/>
      <c r="KB80" s="140"/>
      <c r="KC80" s="140"/>
      <c r="KD80" s="140"/>
      <c r="KE80" s="140"/>
      <c r="KF80" s="140"/>
      <c r="KG80" s="140"/>
      <c r="KH80" s="140"/>
      <c r="KI80" s="140"/>
      <c r="KJ80" s="140"/>
      <c r="KK80" s="140"/>
      <c r="KL80" s="140"/>
      <c r="KM80" s="140"/>
      <c r="KN80" s="140"/>
      <c r="KO80" s="140">
        <f>データ!DS6</f>
        <v>0</v>
      </c>
      <c r="KP80" s="140"/>
      <c r="KQ80" s="140"/>
      <c r="KR80" s="140"/>
      <c r="KS80" s="140"/>
      <c r="KT80" s="140"/>
      <c r="KU80" s="140"/>
      <c r="KV80" s="140"/>
      <c r="KW80" s="140"/>
      <c r="KX80" s="140"/>
      <c r="KY80" s="140"/>
      <c r="KZ80" s="140"/>
      <c r="LA80" s="140"/>
      <c r="LB80" s="140"/>
      <c r="LC80" s="140"/>
      <c r="LD80" s="140"/>
      <c r="LE80" s="140"/>
      <c r="LF80" s="140"/>
      <c r="LG80" s="140"/>
      <c r="LH80" s="140"/>
      <c r="LI80" s="140"/>
      <c r="LJ80" s="140"/>
      <c r="LK80" s="140"/>
      <c r="LL80" s="140"/>
      <c r="LM80" s="140"/>
      <c r="LN80" s="140"/>
      <c r="LO80" s="140"/>
      <c r="LP80" s="2"/>
      <c r="LQ80" s="18"/>
      <c r="LR80" s="2"/>
      <c r="LS80" s="2"/>
      <c r="LT80" s="2"/>
      <c r="LU80" s="2"/>
      <c r="LV80" s="2"/>
      <c r="LW80" s="2"/>
      <c r="LX80" s="2"/>
      <c r="LY80" s="2"/>
      <c r="LZ80" s="2"/>
      <c r="MA80" s="2"/>
      <c r="MB80" s="2"/>
      <c r="MC80" s="2"/>
      <c r="MD80" s="2"/>
      <c r="ME80" s="2"/>
      <c r="MF80" s="2"/>
      <c r="MG80" s="2"/>
      <c r="MH80" s="15"/>
      <c r="MI80" s="2"/>
      <c r="MJ80" s="141" t="s">
        <v>23</v>
      </c>
      <c r="MK80" s="141"/>
      <c r="ML80" s="141"/>
      <c r="MM80" s="141"/>
      <c r="MN80" s="141"/>
      <c r="MO80" s="141"/>
      <c r="MP80" s="141"/>
      <c r="MQ80" s="141"/>
      <c r="MR80" s="141"/>
      <c r="MS80" s="141"/>
      <c r="MT80" s="141"/>
      <c r="MU80" s="141"/>
      <c r="MV80" s="141"/>
      <c r="MW80" s="140">
        <f>データ!DZ6</f>
        <v>0</v>
      </c>
      <c r="MX80" s="140"/>
      <c r="MY80" s="140"/>
      <c r="MZ80" s="140"/>
      <c r="NA80" s="140"/>
      <c r="NB80" s="140"/>
      <c r="NC80" s="140"/>
      <c r="ND80" s="140"/>
      <c r="NE80" s="140"/>
      <c r="NF80" s="140"/>
      <c r="NG80" s="140"/>
      <c r="NH80" s="140"/>
      <c r="NI80" s="140"/>
      <c r="NJ80" s="140"/>
      <c r="NK80" s="140"/>
      <c r="NL80" s="140"/>
      <c r="NM80" s="140"/>
      <c r="NN80" s="140"/>
      <c r="NO80" s="140"/>
      <c r="NP80" s="140"/>
      <c r="NQ80" s="140"/>
      <c r="NR80" s="140"/>
      <c r="NS80" s="140"/>
      <c r="NT80" s="140"/>
      <c r="NU80" s="140"/>
      <c r="NV80" s="140"/>
      <c r="NW80" s="140"/>
      <c r="NX80" s="140">
        <f>データ!EA6</f>
        <v>0</v>
      </c>
      <c r="NY80" s="140"/>
      <c r="NZ80" s="140"/>
      <c r="OA80" s="140"/>
      <c r="OB80" s="140"/>
      <c r="OC80" s="140"/>
      <c r="OD80" s="140"/>
      <c r="OE80" s="140"/>
      <c r="OF80" s="140"/>
      <c r="OG80" s="140"/>
      <c r="OH80" s="140"/>
      <c r="OI80" s="140"/>
      <c r="OJ80" s="140"/>
      <c r="OK80" s="140"/>
      <c r="OL80" s="140"/>
      <c r="OM80" s="140"/>
      <c r="ON80" s="140"/>
      <c r="OO80" s="140"/>
      <c r="OP80" s="140"/>
      <c r="OQ80" s="140"/>
      <c r="OR80" s="140"/>
      <c r="OS80" s="140"/>
      <c r="OT80" s="140"/>
      <c r="OU80" s="140"/>
      <c r="OV80" s="140"/>
      <c r="OW80" s="140"/>
      <c r="OX80" s="140"/>
      <c r="OY80" s="140">
        <f>データ!EB6</f>
        <v>0</v>
      </c>
      <c r="OZ80" s="140"/>
      <c r="PA80" s="140"/>
      <c r="PB80" s="140"/>
      <c r="PC80" s="140"/>
      <c r="PD80" s="140"/>
      <c r="PE80" s="140"/>
      <c r="PF80" s="140"/>
      <c r="PG80" s="140"/>
      <c r="PH80" s="140"/>
      <c r="PI80" s="140"/>
      <c r="PJ80" s="140"/>
      <c r="PK80" s="140"/>
      <c r="PL80" s="140"/>
      <c r="PM80" s="140"/>
      <c r="PN80" s="140"/>
      <c r="PO80" s="140"/>
      <c r="PP80" s="140"/>
      <c r="PQ80" s="140"/>
      <c r="PR80" s="140"/>
      <c r="PS80" s="140"/>
      <c r="PT80" s="140"/>
      <c r="PU80" s="140"/>
      <c r="PV80" s="140"/>
      <c r="PW80" s="140"/>
      <c r="PX80" s="140"/>
      <c r="PY80" s="140"/>
      <c r="PZ80" s="140">
        <f>データ!EC6</f>
        <v>0</v>
      </c>
      <c r="QA80" s="140"/>
      <c r="QB80" s="140"/>
      <c r="QC80" s="140"/>
      <c r="QD80" s="140"/>
      <c r="QE80" s="140"/>
      <c r="QF80" s="140"/>
      <c r="QG80" s="140"/>
      <c r="QH80" s="140"/>
      <c r="QI80" s="140"/>
      <c r="QJ80" s="140"/>
      <c r="QK80" s="140"/>
      <c r="QL80" s="140"/>
      <c r="QM80" s="140"/>
      <c r="QN80" s="140"/>
      <c r="QO80" s="140"/>
      <c r="QP80" s="140"/>
      <c r="QQ80" s="140"/>
      <c r="QR80" s="140"/>
      <c r="QS80" s="140"/>
      <c r="QT80" s="140"/>
      <c r="QU80" s="140"/>
      <c r="QV80" s="140"/>
      <c r="QW80" s="140"/>
      <c r="QX80" s="140"/>
      <c r="QY80" s="140"/>
      <c r="QZ80" s="140"/>
      <c r="RA80" s="140">
        <f>データ!ED6</f>
        <v>0</v>
      </c>
      <c r="RB80" s="140"/>
      <c r="RC80" s="140"/>
      <c r="RD80" s="140"/>
      <c r="RE80" s="140"/>
      <c r="RF80" s="140"/>
      <c r="RG80" s="140"/>
      <c r="RH80" s="140"/>
      <c r="RI80" s="140"/>
      <c r="RJ80" s="140"/>
      <c r="RK80" s="140"/>
      <c r="RL80" s="140"/>
      <c r="RM80" s="140"/>
      <c r="RN80" s="140"/>
      <c r="RO80" s="140"/>
      <c r="RP80" s="140"/>
      <c r="RQ80" s="140"/>
      <c r="RR80" s="140"/>
      <c r="RS80" s="140"/>
      <c r="RT80" s="140"/>
      <c r="RU80" s="140"/>
      <c r="RV80" s="140"/>
      <c r="RW80" s="140"/>
      <c r="RX80" s="140"/>
      <c r="RY80" s="140"/>
      <c r="RZ80" s="140"/>
      <c r="SA80" s="140"/>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2">
      <c r="A81" s="2"/>
      <c r="B81" s="13"/>
      <c r="C81" s="2"/>
      <c r="D81" s="2"/>
      <c r="E81" s="2"/>
      <c r="F81" s="2"/>
      <c r="G81" s="2"/>
      <c r="H81" s="2"/>
      <c r="I81" s="2"/>
      <c r="J81" s="15"/>
      <c r="K81" s="2"/>
      <c r="L81" s="141" t="s">
        <v>24</v>
      </c>
      <c r="M81" s="141"/>
      <c r="N81" s="141"/>
      <c r="O81" s="141"/>
      <c r="P81" s="141"/>
      <c r="Q81" s="141"/>
      <c r="R81" s="141"/>
      <c r="S81" s="141"/>
      <c r="T81" s="141"/>
      <c r="U81" s="141"/>
      <c r="V81" s="141"/>
      <c r="W81" s="141"/>
      <c r="X81" s="141"/>
      <c r="Y81" s="140">
        <f>データ!DI6</f>
        <v>53.4</v>
      </c>
      <c r="Z81" s="140"/>
      <c r="AA81" s="140"/>
      <c r="AB81" s="140"/>
      <c r="AC81" s="140"/>
      <c r="AD81" s="140"/>
      <c r="AE81" s="140"/>
      <c r="AF81" s="140"/>
      <c r="AG81" s="140"/>
      <c r="AH81" s="140"/>
      <c r="AI81" s="140"/>
      <c r="AJ81" s="140"/>
      <c r="AK81" s="140"/>
      <c r="AL81" s="140"/>
      <c r="AM81" s="140"/>
      <c r="AN81" s="140"/>
      <c r="AO81" s="140"/>
      <c r="AP81" s="140"/>
      <c r="AQ81" s="140"/>
      <c r="AR81" s="140"/>
      <c r="AS81" s="140"/>
      <c r="AT81" s="140"/>
      <c r="AU81" s="140"/>
      <c r="AV81" s="140"/>
      <c r="AW81" s="140"/>
      <c r="AX81" s="140"/>
      <c r="AY81" s="140"/>
      <c r="AZ81" s="140">
        <f>データ!DJ6</f>
        <v>53.49</v>
      </c>
      <c r="BA81" s="140"/>
      <c r="BB81" s="140"/>
      <c r="BC81" s="140"/>
      <c r="BD81" s="140"/>
      <c r="BE81" s="140"/>
      <c r="BF81" s="140"/>
      <c r="BG81" s="140"/>
      <c r="BH81" s="140"/>
      <c r="BI81" s="140"/>
      <c r="BJ81" s="140"/>
      <c r="BK81" s="140"/>
      <c r="BL81" s="140"/>
      <c r="BM81" s="140"/>
      <c r="BN81" s="140"/>
      <c r="BO81" s="140"/>
      <c r="BP81" s="140"/>
      <c r="BQ81" s="140"/>
      <c r="BR81" s="140"/>
      <c r="BS81" s="140"/>
      <c r="BT81" s="140"/>
      <c r="BU81" s="140"/>
      <c r="BV81" s="140"/>
      <c r="BW81" s="140"/>
      <c r="BX81" s="140"/>
      <c r="BY81" s="140"/>
      <c r="BZ81" s="140"/>
      <c r="CA81" s="140">
        <f>データ!DK6</f>
        <v>54.3</v>
      </c>
      <c r="CB81" s="140"/>
      <c r="CC81" s="140"/>
      <c r="CD81" s="140"/>
      <c r="CE81" s="140"/>
      <c r="CF81" s="140"/>
      <c r="CG81" s="140"/>
      <c r="CH81" s="140"/>
      <c r="CI81" s="140"/>
      <c r="CJ81" s="140"/>
      <c r="CK81" s="140"/>
      <c r="CL81" s="140"/>
      <c r="CM81" s="140"/>
      <c r="CN81" s="140"/>
      <c r="CO81" s="140"/>
      <c r="CP81" s="140"/>
      <c r="CQ81" s="140"/>
      <c r="CR81" s="140"/>
      <c r="CS81" s="140"/>
      <c r="CT81" s="140"/>
      <c r="CU81" s="140"/>
      <c r="CV81" s="140"/>
      <c r="CW81" s="140"/>
      <c r="CX81" s="140"/>
      <c r="CY81" s="140"/>
      <c r="CZ81" s="140"/>
      <c r="DA81" s="140"/>
      <c r="DB81" s="140">
        <f>データ!DL6</f>
        <v>55.32</v>
      </c>
      <c r="DC81" s="140"/>
      <c r="DD81" s="140"/>
      <c r="DE81" s="140"/>
      <c r="DF81" s="140"/>
      <c r="DG81" s="140"/>
      <c r="DH81" s="140"/>
      <c r="DI81" s="140"/>
      <c r="DJ81" s="140"/>
      <c r="DK81" s="140"/>
      <c r="DL81" s="140"/>
      <c r="DM81" s="140"/>
      <c r="DN81" s="140"/>
      <c r="DO81" s="140"/>
      <c r="DP81" s="140"/>
      <c r="DQ81" s="140"/>
      <c r="DR81" s="140"/>
      <c r="DS81" s="140"/>
      <c r="DT81" s="140"/>
      <c r="DU81" s="140"/>
      <c r="DV81" s="140"/>
      <c r="DW81" s="140"/>
      <c r="DX81" s="140"/>
      <c r="DY81" s="140"/>
      <c r="DZ81" s="140"/>
      <c r="EA81" s="140"/>
      <c r="EB81" s="140"/>
      <c r="EC81" s="140">
        <f>データ!DM6</f>
        <v>55.08</v>
      </c>
      <c r="ED81" s="140"/>
      <c r="EE81" s="140"/>
      <c r="EF81" s="140"/>
      <c r="EG81" s="140"/>
      <c r="EH81" s="140"/>
      <c r="EI81" s="140"/>
      <c r="EJ81" s="140"/>
      <c r="EK81" s="140"/>
      <c r="EL81" s="140"/>
      <c r="EM81" s="140"/>
      <c r="EN81" s="140"/>
      <c r="EO81" s="140"/>
      <c r="EP81" s="140"/>
      <c r="EQ81" s="140"/>
      <c r="ER81" s="140"/>
      <c r="ES81" s="140"/>
      <c r="ET81" s="140"/>
      <c r="EU81" s="140"/>
      <c r="EV81" s="140"/>
      <c r="EW81" s="140"/>
      <c r="EX81" s="140"/>
      <c r="EY81" s="140"/>
      <c r="EZ81" s="140"/>
      <c r="FA81" s="140"/>
      <c r="FB81" s="140"/>
      <c r="FC81" s="140"/>
      <c r="FD81" s="2"/>
      <c r="FE81" s="18"/>
      <c r="FF81" s="2"/>
      <c r="FG81" s="2"/>
      <c r="FH81" s="2"/>
      <c r="FI81" s="2"/>
      <c r="FJ81" s="2"/>
      <c r="FK81" s="2"/>
      <c r="FL81" s="2"/>
      <c r="FM81" s="2"/>
      <c r="FN81" s="2"/>
      <c r="FO81" s="2"/>
      <c r="FP81" s="2"/>
      <c r="FQ81" s="2"/>
      <c r="FR81" s="2"/>
      <c r="FS81" s="2"/>
      <c r="FT81" s="2"/>
      <c r="FU81" s="2"/>
      <c r="FV81" s="15"/>
      <c r="FW81" s="2"/>
      <c r="FX81" s="141" t="s">
        <v>24</v>
      </c>
      <c r="FY81" s="141"/>
      <c r="FZ81" s="141"/>
      <c r="GA81" s="141"/>
      <c r="GB81" s="141"/>
      <c r="GC81" s="141"/>
      <c r="GD81" s="141"/>
      <c r="GE81" s="141"/>
      <c r="GF81" s="141"/>
      <c r="GG81" s="141"/>
      <c r="GH81" s="141"/>
      <c r="GI81" s="141"/>
      <c r="GJ81" s="141"/>
      <c r="GK81" s="140">
        <f>データ!DT6</f>
        <v>3.46</v>
      </c>
      <c r="GL81" s="140"/>
      <c r="GM81" s="140"/>
      <c r="GN81" s="140"/>
      <c r="GO81" s="140"/>
      <c r="GP81" s="140"/>
      <c r="GQ81" s="140"/>
      <c r="GR81" s="140"/>
      <c r="GS81" s="140"/>
      <c r="GT81" s="140"/>
      <c r="GU81" s="140"/>
      <c r="GV81" s="140"/>
      <c r="GW81" s="140"/>
      <c r="GX81" s="140"/>
      <c r="GY81" s="140"/>
      <c r="GZ81" s="140"/>
      <c r="HA81" s="140"/>
      <c r="HB81" s="140"/>
      <c r="HC81" s="140"/>
      <c r="HD81" s="140"/>
      <c r="HE81" s="140"/>
      <c r="HF81" s="140"/>
      <c r="HG81" s="140"/>
      <c r="HH81" s="140"/>
      <c r="HI81" s="140"/>
      <c r="HJ81" s="140"/>
      <c r="HK81" s="140"/>
      <c r="HL81" s="140">
        <f>データ!DU6</f>
        <v>3.28</v>
      </c>
      <c r="HM81" s="140"/>
      <c r="HN81" s="140"/>
      <c r="HO81" s="140"/>
      <c r="HP81" s="140"/>
      <c r="HQ81" s="140"/>
      <c r="HR81" s="140"/>
      <c r="HS81" s="140"/>
      <c r="HT81" s="140"/>
      <c r="HU81" s="140"/>
      <c r="HV81" s="140"/>
      <c r="HW81" s="140"/>
      <c r="HX81" s="140"/>
      <c r="HY81" s="140"/>
      <c r="HZ81" s="140"/>
      <c r="IA81" s="140"/>
      <c r="IB81" s="140"/>
      <c r="IC81" s="140"/>
      <c r="ID81" s="140"/>
      <c r="IE81" s="140"/>
      <c r="IF81" s="140"/>
      <c r="IG81" s="140"/>
      <c r="IH81" s="140"/>
      <c r="II81" s="140"/>
      <c r="IJ81" s="140"/>
      <c r="IK81" s="140"/>
      <c r="IL81" s="140"/>
      <c r="IM81" s="140">
        <f>データ!DV6</f>
        <v>4.66</v>
      </c>
      <c r="IN81" s="140"/>
      <c r="IO81" s="140"/>
      <c r="IP81" s="140"/>
      <c r="IQ81" s="140"/>
      <c r="IR81" s="140"/>
      <c r="IS81" s="140"/>
      <c r="IT81" s="140"/>
      <c r="IU81" s="140"/>
      <c r="IV81" s="140"/>
      <c r="IW81" s="140"/>
      <c r="IX81" s="140"/>
      <c r="IY81" s="140"/>
      <c r="IZ81" s="140"/>
      <c r="JA81" s="140"/>
      <c r="JB81" s="140"/>
      <c r="JC81" s="140"/>
      <c r="JD81" s="140"/>
      <c r="JE81" s="140"/>
      <c r="JF81" s="140"/>
      <c r="JG81" s="140"/>
      <c r="JH81" s="140"/>
      <c r="JI81" s="140"/>
      <c r="JJ81" s="140"/>
      <c r="JK81" s="140"/>
      <c r="JL81" s="140"/>
      <c r="JM81" s="140"/>
      <c r="JN81" s="140">
        <f>データ!DW6</f>
        <v>7.35</v>
      </c>
      <c r="JO81" s="140"/>
      <c r="JP81" s="140"/>
      <c r="JQ81" s="140"/>
      <c r="JR81" s="140"/>
      <c r="JS81" s="140"/>
      <c r="JT81" s="140"/>
      <c r="JU81" s="140"/>
      <c r="JV81" s="140"/>
      <c r="JW81" s="140"/>
      <c r="JX81" s="140"/>
      <c r="JY81" s="140"/>
      <c r="JZ81" s="140"/>
      <c r="KA81" s="140"/>
      <c r="KB81" s="140"/>
      <c r="KC81" s="140"/>
      <c r="KD81" s="140"/>
      <c r="KE81" s="140"/>
      <c r="KF81" s="140"/>
      <c r="KG81" s="140"/>
      <c r="KH81" s="140"/>
      <c r="KI81" s="140"/>
      <c r="KJ81" s="140"/>
      <c r="KK81" s="140"/>
      <c r="KL81" s="140"/>
      <c r="KM81" s="140"/>
      <c r="KN81" s="140"/>
      <c r="KO81" s="140">
        <f>データ!DX6</f>
        <v>7.6</v>
      </c>
      <c r="KP81" s="140"/>
      <c r="KQ81" s="140"/>
      <c r="KR81" s="140"/>
      <c r="KS81" s="140"/>
      <c r="KT81" s="140"/>
      <c r="KU81" s="140"/>
      <c r="KV81" s="140"/>
      <c r="KW81" s="140"/>
      <c r="KX81" s="140"/>
      <c r="KY81" s="140"/>
      <c r="KZ81" s="140"/>
      <c r="LA81" s="140"/>
      <c r="LB81" s="140"/>
      <c r="LC81" s="140"/>
      <c r="LD81" s="140"/>
      <c r="LE81" s="140"/>
      <c r="LF81" s="140"/>
      <c r="LG81" s="140"/>
      <c r="LH81" s="140"/>
      <c r="LI81" s="140"/>
      <c r="LJ81" s="140"/>
      <c r="LK81" s="140"/>
      <c r="LL81" s="140"/>
      <c r="LM81" s="140"/>
      <c r="LN81" s="140"/>
      <c r="LO81" s="140"/>
      <c r="LP81" s="2"/>
      <c r="LQ81" s="18"/>
      <c r="LR81" s="2"/>
      <c r="LS81" s="2"/>
      <c r="LT81" s="2"/>
      <c r="LU81" s="2"/>
      <c r="LV81" s="2"/>
      <c r="LW81" s="2"/>
      <c r="LX81" s="2"/>
      <c r="LY81" s="2"/>
      <c r="LZ81" s="2"/>
      <c r="MA81" s="2"/>
      <c r="MB81" s="2"/>
      <c r="MC81" s="2"/>
      <c r="MD81" s="2"/>
      <c r="ME81" s="2"/>
      <c r="MF81" s="2"/>
      <c r="MG81" s="2"/>
      <c r="MH81" s="15"/>
      <c r="MI81" s="2"/>
      <c r="MJ81" s="141" t="s">
        <v>24</v>
      </c>
      <c r="MK81" s="141"/>
      <c r="ML81" s="141"/>
      <c r="MM81" s="141"/>
      <c r="MN81" s="141"/>
      <c r="MO81" s="141"/>
      <c r="MP81" s="141"/>
      <c r="MQ81" s="141"/>
      <c r="MR81" s="141"/>
      <c r="MS81" s="141"/>
      <c r="MT81" s="141"/>
      <c r="MU81" s="141"/>
      <c r="MV81" s="141"/>
      <c r="MW81" s="140">
        <f>データ!EE6</f>
        <v>0.13</v>
      </c>
      <c r="MX81" s="140"/>
      <c r="MY81" s="140"/>
      <c r="MZ81" s="140"/>
      <c r="NA81" s="140"/>
      <c r="NB81" s="140"/>
      <c r="NC81" s="140"/>
      <c r="ND81" s="140"/>
      <c r="NE81" s="140"/>
      <c r="NF81" s="140"/>
      <c r="NG81" s="140"/>
      <c r="NH81" s="140"/>
      <c r="NI81" s="140"/>
      <c r="NJ81" s="140"/>
      <c r="NK81" s="140"/>
      <c r="NL81" s="140"/>
      <c r="NM81" s="140"/>
      <c r="NN81" s="140"/>
      <c r="NO81" s="140"/>
      <c r="NP81" s="140"/>
      <c r="NQ81" s="140"/>
      <c r="NR81" s="140"/>
      <c r="NS81" s="140"/>
      <c r="NT81" s="140"/>
      <c r="NU81" s="140"/>
      <c r="NV81" s="140"/>
      <c r="NW81" s="140"/>
      <c r="NX81" s="140">
        <f>データ!EF6</f>
        <v>0.02</v>
      </c>
      <c r="NY81" s="140"/>
      <c r="NZ81" s="140"/>
      <c r="OA81" s="140"/>
      <c r="OB81" s="140"/>
      <c r="OC81" s="140"/>
      <c r="OD81" s="140"/>
      <c r="OE81" s="140"/>
      <c r="OF81" s="140"/>
      <c r="OG81" s="140"/>
      <c r="OH81" s="140"/>
      <c r="OI81" s="140"/>
      <c r="OJ81" s="140"/>
      <c r="OK81" s="140"/>
      <c r="OL81" s="140"/>
      <c r="OM81" s="140"/>
      <c r="ON81" s="140"/>
      <c r="OO81" s="140"/>
      <c r="OP81" s="140"/>
      <c r="OQ81" s="140"/>
      <c r="OR81" s="140"/>
      <c r="OS81" s="140"/>
      <c r="OT81" s="140"/>
      <c r="OU81" s="140"/>
      <c r="OV81" s="140"/>
      <c r="OW81" s="140"/>
      <c r="OX81" s="140"/>
      <c r="OY81" s="140">
        <f>データ!EG6</f>
        <v>0.06</v>
      </c>
      <c r="OZ81" s="140"/>
      <c r="PA81" s="140"/>
      <c r="PB81" s="140"/>
      <c r="PC81" s="140"/>
      <c r="PD81" s="140"/>
      <c r="PE81" s="140"/>
      <c r="PF81" s="140"/>
      <c r="PG81" s="140"/>
      <c r="PH81" s="140"/>
      <c r="PI81" s="140"/>
      <c r="PJ81" s="140"/>
      <c r="PK81" s="140"/>
      <c r="PL81" s="140"/>
      <c r="PM81" s="140"/>
      <c r="PN81" s="140"/>
      <c r="PO81" s="140"/>
      <c r="PP81" s="140"/>
      <c r="PQ81" s="140"/>
      <c r="PR81" s="140"/>
      <c r="PS81" s="140"/>
      <c r="PT81" s="140"/>
      <c r="PU81" s="140"/>
      <c r="PV81" s="140"/>
      <c r="PW81" s="140"/>
      <c r="PX81" s="140"/>
      <c r="PY81" s="140"/>
      <c r="PZ81" s="140">
        <f>データ!EH6</f>
        <v>0.09</v>
      </c>
      <c r="QA81" s="140"/>
      <c r="QB81" s="140"/>
      <c r="QC81" s="140"/>
      <c r="QD81" s="140"/>
      <c r="QE81" s="140"/>
      <c r="QF81" s="140"/>
      <c r="QG81" s="140"/>
      <c r="QH81" s="140"/>
      <c r="QI81" s="140"/>
      <c r="QJ81" s="140"/>
      <c r="QK81" s="140"/>
      <c r="QL81" s="140"/>
      <c r="QM81" s="140"/>
      <c r="QN81" s="140"/>
      <c r="QO81" s="140"/>
      <c r="QP81" s="140"/>
      <c r="QQ81" s="140"/>
      <c r="QR81" s="140"/>
      <c r="QS81" s="140"/>
      <c r="QT81" s="140"/>
      <c r="QU81" s="140"/>
      <c r="QV81" s="140"/>
      <c r="QW81" s="140"/>
      <c r="QX81" s="140"/>
      <c r="QY81" s="140"/>
      <c r="QZ81" s="140"/>
      <c r="RA81" s="140">
        <f>データ!EI6</f>
        <v>0.4</v>
      </c>
      <c r="RB81" s="140"/>
      <c r="RC81" s="140"/>
      <c r="RD81" s="140"/>
      <c r="RE81" s="140"/>
      <c r="RF81" s="140"/>
      <c r="RG81" s="140"/>
      <c r="RH81" s="140"/>
      <c r="RI81" s="140"/>
      <c r="RJ81" s="140"/>
      <c r="RK81" s="140"/>
      <c r="RL81" s="140"/>
      <c r="RM81" s="140"/>
      <c r="RN81" s="140"/>
      <c r="RO81" s="140"/>
      <c r="RP81" s="140"/>
      <c r="RQ81" s="140"/>
      <c r="RR81" s="140"/>
      <c r="RS81" s="140"/>
      <c r="RT81" s="140"/>
      <c r="RU81" s="140"/>
      <c r="RV81" s="140"/>
      <c r="RW81" s="140"/>
      <c r="RX81" s="140"/>
      <c r="RY81" s="140"/>
      <c r="RZ81" s="140"/>
      <c r="SA81" s="140"/>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44" t="s">
        <v>29</v>
      </c>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t="s">
        <v>30</v>
      </c>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4"/>
      <c r="BD89" s="144"/>
      <c r="BE89" s="144" t="s">
        <v>31</v>
      </c>
      <c r="BF89" s="144"/>
      <c r="BG89" s="144"/>
      <c r="BH89" s="144"/>
      <c r="BI89" s="144"/>
      <c r="BJ89" s="144"/>
      <c r="BK89" s="144"/>
      <c r="BL89" s="144"/>
      <c r="BM89" s="144"/>
      <c r="BN89" s="144"/>
      <c r="BO89" s="144"/>
      <c r="BP89" s="144"/>
      <c r="BQ89" s="144"/>
      <c r="BR89" s="144"/>
      <c r="BS89" s="144"/>
      <c r="BT89" s="144"/>
      <c r="BU89" s="144"/>
      <c r="BV89" s="144"/>
      <c r="BW89" s="144"/>
      <c r="BX89" s="144"/>
      <c r="BY89" s="144"/>
      <c r="BZ89" s="144"/>
      <c r="CA89" s="144"/>
      <c r="CB89" s="144"/>
      <c r="CC89" s="144"/>
      <c r="CD89" s="144"/>
      <c r="CE89" s="144"/>
      <c r="CF89" s="144" t="s">
        <v>32</v>
      </c>
      <c r="CG89" s="144"/>
      <c r="CH89" s="144"/>
      <c r="CI89" s="144"/>
      <c r="CJ89" s="144"/>
      <c r="CK89" s="144"/>
      <c r="CL89" s="144"/>
      <c r="CM89" s="144"/>
      <c r="CN89" s="144"/>
      <c r="CO89" s="144"/>
      <c r="CP89" s="144"/>
      <c r="CQ89" s="144"/>
      <c r="CR89" s="144"/>
      <c r="CS89" s="144"/>
      <c r="CT89" s="144"/>
      <c r="CU89" s="144"/>
      <c r="CV89" s="144"/>
      <c r="CW89" s="144"/>
      <c r="CX89" s="144"/>
      <c r="CY89" s="144"/>
      <c r="CZ89" s="144"/>
      <c r="DA89" s="144"/>
      <c r="DB89" s="144"/>
      <c r="DC89" s="144"/>
      <c r="DD89" s="144"/>
      <c r="DE89" s="144"/>
      <c r="DF89" s="144"/>
      <c r="DG89" s="144" t="s">
        <v>33</v>
      </c>
      <c r="DH89" s="144"/>
      <c r="DI89" s="144"/>
      <c r="DJ89" s="144"/>
      <c r="DK89" s="144"/>
      <c r="DL89" s="144"/>
      <c r="DM89" s="144"/>
      <c r="DN89" s="144"/>
      <c r="DO89" s="144"/>
      <c r="DP89" s="144"/>
      <c r="DQ89" s="144"/>
      <c r="DR89" s="144"/>
      <c r="DS89" s="144"/>
      <c r="DT89" s="144"/>
      <c r="DU89" s="144"/>
      <c r="DV89" s="144"/>
      <c r="DW89" s="144"/>
      <c r="DX89" s="144"/>
      <c r="DY89" s="144"/>
      <c r="DZ89" s="144"/>
      <c r="EA89" s="144"/>
      <c r="EB89" s="144"/>
      <c r="EC89" s="144"/>
      <c r="ED89" s="144"/>
      <c r="EE89" s="144"/>
      <c r="EF89" s="144"/>
      <c r="EG89" s="144"/>
      <c r="EH89" s="144" t="s">
        <v>34</v>
      </c>
      <c r="EI89" s="144"/>
      <c r="EJ89" s="144"/>
      <c r="EK89" s="144"/>
      <c r="EL89" s="144"/>
      <c r="EM89" s="144"/>
      <c r="EN89" s="144"/>
      <c r="EO89" s="144"/>
      <c r="EP89" s="144"/>
      <c r="EQ89" s="144"/>
      <c r="ER89" s="144"/>
      <c r="ES89" s="144"/>
      <c r="ET89" s="144"/>
      <c r="EU89" s="144"/>
      <c r="EV89" s="144"/>
      <c r="EW89" s="144"/>
      <c r="EX89" s="144"/>
      <c r="EY89" s="144"/>
      <c r="EZ89" s="144"/>
      <c r="FA89" s="144"/>
      <c r="FB89" s="144"/>
      <c r="FC89" s="144"/>
      <c r="FD89" s="144"/>
      <c r="FE89" s="144"/>
      <c r="FF89" s="144"/>
      <c r="FG89" s="144"/>
      <c r="FH89" s="144"/>
      <c r="FI89" s="144" t="s">
        <v>35</v>
      </c>
      <c r="FJ89" s="144"/>
      <c r="FK89" s="144"/>
      <c r="FL89" s="144"/>
      <c r="FM89" s="144"/>
      <c r="FN89" s="144"/>
      <c r="FO89" s="144"/>
      <c r="FP89" s="144"/>
      <c r="FQ89" s="144"/>
      <c r="FR89" s="144"/>
      <c r="FS89" s="144"/>
      <c r="FT89" s="144"/>
      <c r="FU89" s="144"/>
      <c r="FV89" s="144"/>
      <c r="FW89" s="144"/>
      <c r="FX89" s="144"/>
      <c r="FY89" s="144"/>
      <c r="FZ89" s="144"/>
      <c r="GA89" s="144"/>
      <c r="GB89" s="144"/>
      <c r="GC89" s="144"/>
      <c r="GD89" s="144"/>
      <c r="GE89" s="144"/>
      <c r="GF89" s="144"/>
      <c r="GG89" s="144"/>
      <c r="GH89" s="144"/>
      <c r="GI89" s="144"/>
      <c r="GJ89" s="144" t="s">
        <v>36</v>
      </c>
      <c r="GK89" s="144"/>
      <c r="GL89" s="144"/>
      <c r="GM89" s="144"/>
      <c r="GN89" s="144"/>
      <c r="GO89" s="144"/>
      <c r="GP89" s="144"/>
      <c r="GQ89" s="144"/>
      <c r="GR89" s="144"/>
      <c r="GS89" s="144"/>
      <c r="GT89" s="144"/>
      <c r="GU89" s="144"/>
      <c r="GV89" s="144"/>
      <c r="GW89" s="144"/>
      <c r="GX89" s="144"/>
      <c r="GY89" s="144"/>
      <c r="GZ89" s="144"/>
      <c r="HA89" s="144"/>
      <c r="HB89" s="144"/>
      <c r="HC89" s="144"/>
      <c r="HD89" s="144"/>
      <c r="HE89" s="144"/>
      <c r="HF89" s="144"/>
      <c r="HG89" s="144"/>
      <c r="HH89" s="144"/>
      <c r="HI89" s="144"/>
      <c r="HJ89" s="144"/>
      <c r="HK89" s="144" t="s">
        <v>29</v>
      </c>
      <c r="HL89" s="144"/>
      <c r="HM89" s="144"/>
      <c r="HN89" s="144"/>
      <c r="HO89" s="144"/>
      <c r="HP89" s="144"/>
      <c r="HQ89" s="144"/>
      <c r="HR89" s="144"/>
      <c r="HS89" s="144"/>
      <c r="HT89" s="144"/>
      <c r="HU89" s="144"/>
      <c r="HV89" s="144"/>
      <c r="HW89" s="144"/>
      <c r="HX89" s="144"/>
      <c r="HY89" s="144"/>
      <c r="HZ89" s="144"/>
      <c r="IA89" s="144"/>
      <c r="IB89" s="144"/>
      <c r="IC89" s="144"/>
      <c r="ID89" s="144"/>
      <c r="IE89" s="144"/>
      <c r="IF89" s="144"/>
      <c r="IG89" s="144"/>
      <c r="IH89" s="144"/>
      <c r="II89" s="144"/>
      <c r="IJ89" s="144"/>
      <c r="IK89" s="144"/>
      <c r="IL89" s="144" t="s">
        <v>30</v>
      </c>
      <c r="IM89" s="144"/>
      <c r="IN89" s="144"/>
      <c r="IO89" s="144"/>
      <c r="IP89" s="144"/>
      <c r="IQ89" s="144"/>
      <c r="IR89" s="144"/>
      <c r="IS89" s="144"/>
      <c r="IT89" s="144"/>
      <c r="IU89" s="144"/>
      <c r="IV89" s="144"/>
      <c r="IW89" s="144"/>
      <c r="IX89" s="144"/>
      <c r="IY89" s="144"/>
      <c r="IZ89" s="144"/>
      <c r="JA89" s="144"/>
      <c r="JB89" s="144"/>
      <c r="JC89" s="144"/>
      <c r="JD89" s="144"/>
      <c r="JE89" s="144"/>
      <c r="JF89" s="144"/>
      <c r="JG89" s="144"/>
      <c r="JH89" s="144"/>
      <c r="JI89" s="144"/>
      <c r="JJ89" s="144"/>
      <c r="JK89" s="144"/>
      <c r="JL89" s="144"/>
      <c r="JM89" s="144" t="s">
        <v>31</v>
      </c>
      <c r="JN89" s="144"/>
      <c r="JO89" s="144"/>
      <c r="JP89" s="144"/>
      <c r="JQ89" s="144"/>
      <c r="JR89" s="144"/>
      <c r="JS89" s="144"/>
      <c r="JT89" s="144"/>
      <c r="JU89" s="144"/>
      <c r="JV89" s="144"/>
      <c r="JW89" s="144"/>
      <c r="JX89" s="144"/>
      <c r="JY89" s="144"/>
      <c r="JZ89" s="144"/>
      <c r="KA89" s="144"/>
      <c r="KB89" s="144"/>
      <c r="KC89" s="144"/>
      <c r="KD89" s="144"/>
      <c r="KE89" s="144"/>
      <c r="KF89" s="144"/>
      <c r="KG89" s="144"/>
      <c r="KH89" s="144"/>
      <c r="KI89" s="144"/>
      <c r="KJ89" s="144"/>
      <c r="KK89" s="144"/>
      <c r="KL89" s="144"/>
      <c r="KM89" s="144"/>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2" t="str">
        <f>データ!AD6</f>
        <v>【117.41】</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【23.68】</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【462.72】</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【233.92】</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【112.31】</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【19.07】</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【54.01】</v>
      </c>
      <c r="FJ90" s="143"/>
      <c r="FK90" s="143"/>
      <c r="FL90" s="143"/>
      <c r="FM90" s="143"/>
      <c r="FN90" s="143"/>
      <c r="FO90" s="143"/>
      <c r="FP90" s="143"/>
      <c r="FQ90" s="143"/>
      <c r="FR90" s="143"/>
      <c r="FS90" s="143"/>
      <c r="FT90" s="143"/>
      <c r="FU90" s="143"/>
      <c r="FV90" s="143"/>
      <c r="FW90" s="143"/>
      <c r="FX90" s="143"/>
      <c r="FY90" s="143"/>
      <c r="FZ90" s="143"/>
      <c r="GA90" s="143"/>
      <c r="GB90" s="143"/>
      <c r="GC90" s="143"/>
      <c r="GD90" s="143"/>
      <c r="GE90" s="143"/>
      <c r="GF90" s="143"/>
      <c r="GG90" s="143"/>
      <c r="GH90" s="143"/>
      <c r="GI90" s="143"/>
      <c r="GJ90" s="142" t="str">
        <f>データ!DC6</f>
        <v>【76.67】</v>
      </c>
      <c r="GK90" s="143"/>
      <c r="GL90" s="143"/>
      <c r="GM90" s="143"/>
      <c r="GN90" s="143"/>
      <c r="GO90" s="143"/>
      <c r="GP90" s="143"/>
      <c r="GQ90" s="143"/>
      <c r="GR90" s="143"/>
      <c r="GS90" s="143"/>
      <c r="GT90" s="143"/>
      <c r="GU90" s="143"/>
      <c r="GV90" s="143"/>
      <c r="GW90" s="143"/>
      <c r="GX90" s="143"/>
      <c r="GY90" s="143"/>
      <c r="GZ90" s="143"/>
      <c r="HA90" s="143"/>
      <c r="HB90" s="143"/>
      <c r="HC90" s="143"/>
      <c r="HD90" s="143"/>
      <c r="HE90" s="143"/>
      <c r="HF90" s="143"/>
      <c r="HG90" s="143"/>
      <c r="HH90" s="143"/>
      <c r="HI90" s="143"/>
      <c r="HJ90" s="143"/>
      <c r="HK90" s="142" t="str">
        <f>データ!DN6</f>
        <v>【60.20】</v>
      </c>
      <c r="HL90" s="143"/>
      <c r="HM90" s="143"/>
      <c r="HN90" s="143"/>
      <c r="HO90" s="143"/>
      <c r="HP90" s="143"/>
      <c r="HQ90" s="143"/>
      <c r="HR90" s="143"/>
      <c r="HS90" s="143"/>
      <c r="HT90" s="143"/>
      <c r="HU90" s="143"/>
      <c r="HV90" s="143"/>
      <c r="HW90" s="143"/>
      <c r="HX90" s="143"/>
      <c r="HY90" s="143"/>
      <c r="HZ90" s="143"/>
      <c r="IA90" s="143"/>
      <c r="IB90" s="143"/>
      <c r="IC90" s="143"/>
      <c r="ID90" s="143"/>
      <c r="IE90" s="143"/>
      <c r="IF90" s="143"/>
      <c r="IG90" s="143"/>
      <c r="IH90" s="143"/>
      <c r="II90" s="143"/>
      <c r="IJ90" s="143"/>
      <c r="IK90" s="143"/>
      <c r="IL90" s="142" t="str">
        <f>データ!DY6</f>
        <v>【48.27】</v>
      </c>
      <c r="IM90" s="143"/>
      <c r="IN90" s="143"/>
      <c r="IO90" s="143"/>
      <c r="IP90" s="143"/>
      <c r="IQ90" s="143"/>
      <c r="IR90" s="143"/>
      <c r="IS90" s="143"/>
      <c r="IT90" s="143"/>
      <c r="IU90" s="143"/>
      <c r="IV90" s="143"/>
      <c r="IW90" s="143"/>
      <c r="IX90" s="143"/>
      <c r="IY90" s="143"/>
      <c r="IZ90" s="143"/>
      <c r="JA90" s="143"/>
      <c r="JB90" s="143"/>
      <c r="JC90" s="143"/>
      <c r="JD90" s="143"/>
      <c r="JE90" s="143"/>
      <c r="JF90" s="143"/>
      <c r="JG90" s="143"/>
      <c r="JH90" s="143"/>
      <c r="JI90" s="143"/>
      <c r="JJ90" s="143"/>
      <c r="JK90" s="143"/>
      <c r="JL90" s="143"/>
      <c r="JM90" s="142" t="str">
        <f>データ!EJ6</f>
        <v>【0.22】</v>
      </c>
      <c r="JN90" s="143"/>
      <c r="JO90" s="143"/>
      <c r="JP90" s="143"/>
      <c r="JQ90" s="143"/>
      <c r="JR90" s="143"/>
      <c r="JS90" s="143"/>
      <c r="JT90" s="143"/>
      <c r="JU90" s="143"/>
      <c r="JV90" s="143"/>
      <c r="JW90" s="143"/>
      <c r="JX90" s="143"/>
      <c r="JY90" s="143"/>
      <c r="JZ90" s="143"/>
      <c r="KA90" s="143"/>
      <c r="KB90" s="143"/>
      <c r="KC90" s="143"/>
      <c r="KD90" s="143"/>
      <c r="KE90" s="143"/>
      <c r="KF90" s="143"/>
      <c r="KG90" s="143"/>
      <c r="KH90" s="143"/>
      <c r="KI90" s="143"/>
      <c r="KJ90" s="143"/>
      <c r="KK90" s="143"/>
      <c r="KL90" s="143"/>
      <c r="KM90" s="143"/>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ibpvrdhhOC3KtjOQ0vJU944/pD3/gTtZDC03RCRYAscVN4ZhLPJ/it6ntseaEo2MIQmtC4wASwbydlSW08J8+A==" saltValue="91QFDrIsQ7+JahDw8pwVuQ=="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105.62</v>
      </c>
      <c r="U6" s="35">
        <f>U7</f>
        <v>104.8</v>
      </c>
      <c r="V6" s="35">
        <f>V7</f>
        <v>101.66</v>
      </c>
      <c r="W6" s="35">
        <f>W7</f>
        <v>102.17</v>
      </c>
      <c r="X6" s="35">
        <f t="shared" si="3"/>
        <v>102.31</v>
      </c>
      <c r="Y6" s="35">
        <f t="shared" si="3"/>
        <v>113.67</v>
      </c>
      <c r="Z6" s="35">
        <f t="shared" si="3"/>
        <v>110.79</v>
      </c>
      <c r="AA6" s="35">
        <f t="shared" si="3"/>
        <v>108.76</v>
      </c>
      <c r="AB6" s="35">
        <f t="shared" si="3"/>
        <v>110.19</v>
      </c>
      <c r="AC6" s="35">
        <f t="shared" si="3"/>
        <v>113.73</v>
      </c>
      <c r="AD6" s="33" t="str">
        <f>IF(AD7="-","【-】","【"&amp;SUBSTITUTE(TEXT(AD7,"#,##0.00"),"-","△")&amp;"】")</f>
        <v>【117.41】</v>
      </c>
      <c r="AE6" s="35">
        <f t="shared" si="3"/>
        <v>0</v>
      </c>
      <c r="AF6" s="35">
        <f>AF7</f>
        <v>0</v>
      </c>
      <c r="AG6" s="35">
        <f>AG7</f>
        <v>0</v>
      </c>
      <c r="AH6" s="35">
        <f>AH7</f>
        <v>0</v>
      </c>
      <c r="AI6" s="35">
        <f t="shared" si="3"/>
        <v>0</v>
      </c>
      <c r="AJ6" s="35">
        <f t="shared" si="3"/>
        <v>118.97</v>
      </c>
      <c r="AK6" s="35">
        <f t="shared" si="3"/>
        <v>121.15</v>
      </c>
      <c r="AL6" s="35">
        <f t="shared" si="3"/>
        <v>125.8</v>
      </c>
      <c r="AM6" s="35">
        <f t="shared" si="3"/>
        <v>132.55000000000001</v>
      </c>
      <c r="AN6" s="35">
        <f t="shared" si="3"/>
        <v>134.69</v>
      </c>
      <c r="AO6" s="33" t="str">
        <f>IF(AO7="-","【-】","【"&amp;SUBSTITUTE(TEXT(AO7,"#,##0.00"),"-","△")&amp;"】")</f>
        <v>【23.68】</v>
      </c>
      <c r="AP6" s="35">
        <f t="shared" si="3"/>
        <v>694.11</v>
      </c>
      <c r="AQ6" s="35">
        <f>AQ7</f>
        <v>794.5</v>
      </c>
      <c r="AR6" s="35">
        <f>AR7</f>
        <v>873.15</v>
      </c>
      <c r="AS6" s="35">
        <f>AS7</f>
        <v>963.58</v>
      </c>
      <c r="AT6" s="35">
        <f t="shared" si="3"/>
        <v>1044.46</v>
      </c>
      <c r="AU6" s="35">
        <f t="shared" si="3"/>
        <v>730.25</v>
      </c>
      <c r="AV6" s="35">
        <f t="shared" si="3"/>
        <v>868.31</v>
      </c>
      <c r="AW6" s="35">
        <f t="shared" si="3"/>
        <v>732.52</v>
      </c>
      <c r="AX6" s="35">
        <f t="shared" si="3"/>
        <v>819.73</v>
      </c>
      <c r="AY6" s="35">
        <f t="shared" si="3"/>
        <v>834.05</v>
      </c>
      <c r="AZ6" s="33" t="str">
        <f>IF(AZ7="-","【-】","【"&amp;SUBSTITUTE(TEXT(AZ7,"#,##0.00"),"-","△")&amp;"】")</f>
        <v>【462.72】</v>
      </c>
      <c r="BA6" s="35">
        <f t="shared" si="3"/>
        <v>3004.09</v>
      </c>
      <c r="BB6" s="35">
        <f>BB7</f>
        <v>2904.89</v>
      </c>
      <c r="BC6" s="35">
        <f>BC7</f>
        <v>2788.73</v>
      </c>
      <c r="BD6" s="35">
        <f>BD7</f>
        <v>3625.38</v>
      </c>
      <c r="BE6" s="35">
        <f t="shared" si="3"/>
        <v>2361.8000000000002</v>
      </c>
      <c r="BF6" s="35">
        <f t="shared" si="3"/>
        <v>514.66</v>
      </c>
      <c r="BG6" s="35">
        <f t="shared" si="3"/>
        <v>504.81</v>
      </c>
      <c r="BH6" s="35">
        <f t="shared" si="3"/>
        <v>498.01</v>
      </c>
      <c r="BI6" s="35">
        <f t="shared" si="3"/>
        <v>490.39</v>
      </c>
      <c r="BJ6" s="35">
        <f t="shared" si="3"/>
        <v>475.44</v>
      </c>
      <c r="BK6" s="33" t="str">
        <f>IF(BK7="-","【-】","【"&amp;SUBSTITUTE(TEXT(BK7,"#,##0.00"),"-","△")&amp;"】")</f>
        <v>【233.92】</v>
      </c>
      <c r="BL6" s="35">
        <f t="shared" si="3"/>
        <v>63.35</v>
      </c>
      <c r="BM6" s="35">
        <f>BM7</f>
        <v>64.989999999999995</v>
      </c>
      <c r="BN6" s="35">
        <f>BN7</f>
        <v>65.34</v>
      </c>
      <c r="BO6" s="35">
        <f>BO7</f>
        <v>49.35</v>
      </c>
      <c r="BP6" s="35">
        <f t="shared" si="3"/>
        <v>72.86</v>
      </c>
      <c r="BQ6" s="35">
        <f t="shared" si="3"/>
        <v>95.99</v>
      </c>
      <c r="BR6" s="35">
        <f t="shared" si="3"/>
        <v>94.91</v>
      </c>
      <c r="BS6" s="35">
        <f t="shared" si="3"/>
        <v>90.22</v>
      </c>
      <c r="BT6" s="35">
        <f t="shared" si="3"/>
        <v>90.8</v>
      </c>
      <c r="BU6" s="35">
        <f t="shared" si="3"/>
        <v>93.49</v>
      </c>
      <c r="BV6" s="33" t="str">
        <f>IF(BV7="-","【-】","【"&amp;SUBSTITUTE(TEXT(BV7,"#,##0.00"),"-","△")&amp;"】")</f>
        <v>【112.31】</v>
      </c>
      <c r="BW6" s="35">
        <f t="shared" si="3"/>
        <v>1094.67</v>
      </c>
      <c r="BX6" s="35">
        <f>BX7</f>
        <v>1280.5999999999999</v>
      </c>
      <c r="BY6" s="35">
        <f>BY7</f>
        <v>1280.5999999999999</v>
      </c>
      <c r="BZ6" s="35">
        <f>BZ7</f>
        <v>1396.44</v>
      </c>
      <c r="CA6" s="35">
        <f t="shared" si="3"/>
        <v>1142.18</v>
      </c>
      <c r="CB6" s="35">
        <f t="shared" si="3"/>
        <v>44.55</v>
      </c>
      <c r="CC6" s="35">
        <f t="shared" si="3"/>
        <v>47.36</v>
      </c>
      <c r="CD6" s="35">
        <f t="shared" si="3"/>
        <v>49.94</v>
      </c>
      <c r="CE6" s="35">
        <f t="shared" si="3"/>
        <v>50.56</v>
      </c>
      <c r="CF6" s="35">
        <f t="shared" ref="CF6" si="4">CF7</f>
        <v>49.4</v>
      </c>
      <c r="CG6" s="33" t="str">
        <f>IF(CG7="-","【-】","【"&amp;SUBSTITUTE(TEXT(CG7,"#,##0.00"),"-","△")&amp;"】")</f>
        <v>【19.07】</v>
      </c>
      <c r="CH6" s="35">
        <f t="shared" ref="CH6:CQ6" si="5">CH7</f>
        <v>3.2</v>
      </c>
      <c r="CI6" s="35">
        <f>CI7</f>
        <v>2.7</v>
      </c>
      <c r="CJ6" s="35">
        <f>CJ7</f>
        <v>2.6</v>
      </c>
      <c r="CK6" s="35">
        <f>CK7</f>
        <v>2.5</v>
      </c>
      <c r="CL6" s="35">
        <f t="shared" si="5"/>
        <v>3.1</v>
      </c>
      <c r="CM6" s="35">
        <f t="shared" si="5"/>
        <v>35.24</v>
      </c>
      <c r="CN6" s="35">
        <f t="shared" si="5"/>
        <v>35.22</v>
      </c>
      <c r="CO6" s="35">
        <f t="shared" si="5"/>
        <v>34.92</v>
      </c>
      <c r="CP6" s="35">
        <f t="shared" si="5"/>
        <v>34.19</v>
      </c>
      <c r="CQ6" s="35">
        <f t="shared" si="5"/>
        <v>36.65</v>
      </c>
      <c r="CR6" s="33" t="str">
        <f>IF(CR7="-","【-】","【"&amp;SUBSTITUTE(TEXT(CR7,"#,##0.00"),"-","△")&amp;"】")</f>
        <v>【54.01】</v>
      </c>
      <c r="CS6" s="35">
        <f t="shared" ref="CS6:DB6" si="6">CS7</f>
        <v>40</v>
      </c>
      <c r="CT6" s="35">
        <f>CT7</f>
        <v>40</v>
      </c>
      <c r="CU6" s="35">
        <f>CU7</f>
        <v>40</v>
      </c>
      <c r="CV6" s="35">
        <f>CV7</f>
        <v>40</v>
      </c>
      <c r="CW6" s="35">
        <f t="shared" si="6"/>
        <v>40</v>
      </c>
      <c r="CX6" s="35">
        <f t="shared" si="6"/>
        <v>50.28</v>
      </c>
      <c r="CY6" s="35">
        <f t="shared" si="6"/>
        <v>51.42</v>
      </c>
      <c r="CZ6" s="35">
        <f t="shared" si="6"/>
        <v>50.9</v>
      </c>
      <c r="DA6" s="35">
        <f t="shared" si="6"/>
        <v>49.05</v>
      </c>
      <c r="DB6" s="35">
        <f t="shared" si="6"/>
        <v>50.94</v>
      </c>
      <c r="DC6" s="33" t="str">
        <f>IF(DC7="-","【-】","【"&amp;SUBSTITUTE(TEXT(DC7,"#,##0.00"),"-","△")&amp;"】")</f>
        <v>【76.67】</v>
      </c>
      <c r="DD6" s="35">
        <f t="shared" ref="DD6:DM6" si="7">DD7</f>
        <v>12.19</v>
      </c>
      <c r="DE6" s="35">
        <f>DE7</f>
        <v>15.23</v>
      </c>
      <c r="DF6" s="35">
        <f>DF7</f>
        <v>18.28</v>
      </c>
      <c r="DG6" s="35">
        <f>DG7</f>
        <v>21.32</v>
      </c>
      <c r="DH6" s="35">
        <f t="shared" si="7"/>
        <v>24.36</v>
      </c>
      <c r="DI6" s="35">
        <f t="shared" si="7"/>
        <v>53.4</v>
      </c>
      <c r="DJ6" s="35">
        <f t="shared" si="7"/>
        <v>53.49</v>
      </c>
      <c r="DK6" s="35">
        <f t="shared" si="7"/>
        <v>54.3</v>
      </c>
      <c r="DL6" s="35">
        <f t="shared" si="7"/>
        <v>55.32</v>
      </c>
      <c r="DM6" s="35">
        <f t="shared" si="7"/>
        <v>55.08</v>
      </c>
      <c r="DN6" s="33" t="str">
        <f>IF(DN7="-","【-】","【"&amp;SUBSTITUTE(TEXT(DN7,"#,##0.00"),"-","△")&amp;"】")</f>
        <v>【60.20】</v>
      </c>
      <c r="DO6" s="35">
        <f t="shared" ref="DO6:DX6" si="8">DO7</f>
        <v>0</v>
      </c>
      <c r="DP6" s="35">
        <f>DP7</f>
        <v>0</v>
      </c>
      <c r="DQ6" s="35">
        <f>DQ7</f>
        <v>0</v>
      </c>
      <c r="DR6" s="35">
        <f>DR7</f>
        <v>0</v>
      </c>
      <c r="DS6" s="35">
        <f t="shared" si="8"/>
        <v>0</v>
      </c>
      <c r="DT6" s="35">
        <f t="shared" si="8"/>
        <v>3.46</v>
      </c>
      <c r="DU6" s="35">
        <f t="shared" si="8"/>
        <v>3.28</v>
      </c>
      <c r="DV6" s="35">
        <f t="shared" si="8"/>
        <v>4.66</v>
      </c>
      <c r="DW6" s="35">
        <f t="shared" si="8"/>
        <v>7.35</v>
      </c>
      <c r="DX6" s="35">
        <f t="shared" si="8"/>
        <v>7.6</v>
      </c>
      <c r="DY6" s="33" t="str">
        <f>IF(DY7="-","【-】","【"&amp;SUBSTITUTE(TEXT(DY7,"#,##0.00"),"-","△")&amp;"】")</f>
        <v>【48.27】</v>
      </c>
      <c r="DZ6" s="35">
        <f t="shared" ref="DZ6:EI6" si="9">DZ7</f>
        <v>0</v>
      </c>
      <c r="EA6" s="35">
        <f>EA7</f>
        <v>0</v>
      </c>
      <c r="EB6" s="35">
        <f>EB7</f>
        <v>0</v>
      </c>
      <c r="EC6" s="35">
        <f>EC7</f>
        <v>0</v>
      </c>
      <c r="ED6" s="35">
        <f t="shared" si="9"/>
        <v>0</v>
      </c>
      <c r="EE6" s="35">
        <f t="shared" si="9"/>
        <v>0.13</v>
      </c>
      <c r="EF6" s="35">
        <f t="shared" si="9"/>
        <v>0.02</v>
      </c>
      <c r="EG6" s="35">
        <f t="shared" si="9"/>
        <v>0.06</v>
      </c>
      <c r="EH6" s="35">
        <f t="shared" si="9"/>
        <v>0.09</v>
      </c>
      <c r="EI6" s="35">
        <f t="shared" si="9"/>
        <v>0.4</v>
      </c>
      <c r="EJ6" s="33" t="str">
        <f>IF(EJ7="-","【-】","【"&amp;SUBSTITUTE(TEXT(EJ7,"#,##0.00"),"-","△")&amp;"】")</f>
        <v>【0.22】</v>
      </c>
    </row>
    <row r="7" spans="1:140" s="36" customFormat="1" x14ac:dyDescent="0.2">
      <c r="A7"/>
      <c r="B7" s="37" t="s">
        <v>87</v>
      </c>
      <c r="C7" s="37" t="s">
        <v>88</v>
      </c>
      <c r="D7" s="37" t="s">
        <v>89</v>
      </c>
      <c r="E7" s="37" t="s">
        <v>90</v>
      </c>
      <c r="F7" s="37" t="s">
        <v>91</v>
      </c>
      <c r="G7" s="37" t="s">
        <v>92</v>
      </c>
      <c r="H7" s="37" t="s">
        <v>93</v>
      </c>
      <c r="I7" s="37" t="s">
        <v>94</v>
      </c>
      <c r="J7" s="37" t="s">
        <v>95</v>
      </c>
      <c r="K7" s="38">
        <v>1000</v>
      </c>
      <c r="L7" s="37" t="s">
        <v>96</v>
      </c>
      <c r="M7" s="38">
        <v>1</v>
      </c>
      <c r="N7" s="38">
        <v>31</v>
      </c>
      <c r="O7" s="39" t="s">
        <v>97</v>
      </c>
      <c r="P7" s="39">
        <v>27</v>
      </c>
      <c r="Q7" s="38">
        <v>1</v>
      </c>
      <c r="R7" s="38">
        <v>400</v>
      </c>
      <c r="S7" s="37" t="s">
        <v>98</v>
      </c>
      <c r="T7" s="40">
        <v>105.62</v>
      </c>
      <c r="U7" s="40">
        <v>104.8</v>
      </c>
      <c r="V7" s="40">
        <v>101.66</v>
      </c>
      <c r="W7" s="40">
        <v>102.17</v>
      </c>
      <c r="X7" s="40">
        <v>102.31</v>
      </c>
      <c r="Y7" s="40">
        <v>113.67</v>
      </c>
      <c r="Z7" s="40">
        <v>110.79</v>
      </c>
      <c r="AA7" s="40">
        <v>108.76</v>
      </c>
      <c r="AB7" s="40">
        <v>110.19</v>
      </c>
      <c r="AC7" s="41">
        <v>113.73</v>
      </c>
      <c r="AD7" s="40">
        <v>117.41</v>
      </c>
      <c r="AE7" s="40">
        <v>0</v>
      </c>
      <c r="AF7" s="40">
        <v>0</v>
      </c>
      <c r="AG7" s="40">
        <v>0</v>
      </c>
      <c r="AH7" s="40">
        <v>0</v>
      </c>
      <c r="AI7" s="40">
        <v>0</v>
      </c>
      <c r="AJ7" s="40">
        <v>118.97</v>
      </c>
      <c r="AK7" s="40">
        <v>121.15</v>
      </c>
      <c r="AL7" s="40">
        <v>125.8</v>
      </c>
      <c r="AM7" s="40">
        <v>132.55000000000001</v>
      </c>
      <c r="AN7" s="40">
        <v>134.69</v>
      </c>
      <c r="AO7" s="40">
        <v>23.68</v>
      </c>
      <c r="AP7" s="40">
        <v>694.11</v>
      </c>
      <c r="AQ7" s="40">
        <v>794.5</v>
      </c>
      <c r="AR7" s="40">
        <v>873.15</v>
      </c>
      <c r="AS7" s="40">
        <v>963.58</v>
      </c>
      <c r="AT7" s="40">
        <v>1044.46</v>
      </c>
      <c r="AU7" s="40">
        <v>730.25</v>
      </c>
      <c r="AV7" s="40">
        <v>868.31</v>
      </c>
      <c r="AW7" s="40">
        <v>732.52</v>
      </c>
      <c r="AX7" s="40">
        <v>819.73</v>
      </c>
      <c r="AY7" s="40">
        <v>834.05</v>
      </c>
      <c r="AZ7" s="40">
        <v>462.72</v>
      </c>
      <c r="BA7" s="40">
        <v>3004.09</v>
      </c>
      <c r="BB7" s="40">
        <v>2904.89</v>
      </c>
      <c r="BC7" s="40">
        <v>2788.73</v>
      </c>
      <c r="BD7" s="40">
        <v>3625.38</v>
      </c>
      <c r="BE7" s="40">
        <v>2361.8000000000002</v>
      </c>
      <c r="BF7" s="40">
        <v>514.66</v>
      </c>
      <c r="BG7" s="40">
        <v>504.81</v>
      </c>
      <c r="BH7" s="40">
        <v>498.01</v>
      </c>
      <c r="BI7" s="40">
        <v>490.39</v>
      </c>
      <c r="BJ7" s="40">
        <v>475.44</v>
      </c>
      <c r="BK7" s="40">
        <v>233.92</v>
      </c>
      <c r="BL7" s="40">
        <v>63.35</v>
      </c>
      <c r="BM7" s="40">
        <v>64.989999999999995</v>
      </c>
      <c r="BN7" s="40">
        <v>65.34</v>
      </c>
      <c r="BO7" s="40">
        <v>49.35</v>
      </c>
      <c r="BP7" s="40">
        <v>72.86</v>
      </c>
      <c r="BQ7" s="40">
        <v>95.99</v>
      </c>
      <c r="BR7" s="40">
        <v>94.91</v>
      </c>
      <c r="BS7" s="40">
        <v>90.22</v>
      </c>
      <c r="BT7" s="40">
        <v>90.8</v>
      </c>
      <c r="BU7" s="40">
        <v>93.49</v>
      </c>
      <c r="BV7" s="40">
        <v>112.31</v>
      </c>
      <c r="BW7" s="40">
        <v>1094.67</v>
      </c>
      <c r="BX7" s="40">
        <v>1280.5999999999999</v>
      </c>
      <c r="BY7" s="40">
        <v>1280.5999999999999</v>
      </c>
      <c r="BZ7" s="40">
        <v>1396.44</v>
      </c>
      <c r="CA7" s="40">
        <v>1142.18</v>
      </c>
      <c r="CB7" s="40">
        <v>44.55</v>
      </c>
      <c r="CC7" s="40">
        <v>47.36</v>
      </c>
      <c r="CD7" s="40">
        <v>49.94</v>
      </c>
      <c r="CE7" s="40">
        <v>50.56</v>
      </c>
      <c r="CF7" s="40">
        <v>49.4</v>
      </c>
      <c r="CG7" s="40">
        <v>19.07</v>
      </c>
      <c r="CH7" s="40">
        <v>3.2</v>
      </c>
      <c r="CI7" s="40">
        <v>2.7</v>
      </c>
      <c r="CJ7" s="40">
        <v>2.6</v>
      </c>
      <c r="CK7" s="40">
        <v>2.5</v>
      </c>
      <c r="CL7" s="40">
        <v>3.1</v>
      </c>
      <c r="CM7" s="40">
        <v>35.24</v>
      </c>
      <c r="CN7" s="40">
        <v>35.22</v>
      </c>
      <c r="CO7" s="40">
        <v>34.92</v>
      </c>
      <c r="CP7" s="40">
        <v>34.19</v>
      </c>
      <c r="CQ7" s="40">
        <v>36.65</v>
      </c>
      <c r="CR7" s="40">
        <v>54.01</v>
      </c>
      <c r="CS7" s="40">
        <v>40</v>
      </c>
      <c r="CT7" s="40">
        <v>40</v>
      </c>
      <c r="CU7" s="40">
        <v>40</v>
      </c>
      <c r="CV7" s="40">
        <v>40</v>
      </c>
      <c r="CW7" s="40">
        <v>40</v>
      </c>
      <c r="CX7" s="40">
        <v>50.28</v>
      </c>
      <c r="CY7" s="40">
        <v>51.42</v>
      </c>
      <c r="CZ7" s="40">
        <v>50.9</v>
      </c>
      <c r="DA7" s="40">
        <v>49.05</v>
      </c>
      <c r="DB7" s="40">
        <v>50.94</v>
      </c>
      <c r="DC7" s="40">
        <v>76.67</v>
      </c>
      <c r="DD7" s="40">
        <v>12.19</v>
      </c>
      <c r="DE7" s="40">
        <v>15.23</v>
      </c>
      <c r="DF7" s="40">
        <v>18.28</v>
      </c>
      <c r="DG7" s="40">
        <v>21.32</v>
      </c>
      <c r="DH7" s="40">
        <v>24.36</v>
      </c>
      <c r="DI7" s="40">
        <v>53.4</v>
      </c>
      <c r="DJ7" s="40">
        <v>53.49</v>
      </c>
      <c r="DK7" s="40">
        <v>54.3</v>
      </c>
      <c r="DL7" s="40">
        <v>55.32</v>
      </c>
      <c r="DM7" s="40">
        <v>55.08</v>
      </c>
      <c r="DN7" s="40">
        <v>60.2</v>
      </c>
      <c r="DO7" s="40">
        <v>0</v>
      </c>
      <c r="DP7" s="40">
        <v>0</v>
      </c>
      <c r="DQ7" s="40">
        <v>0</v>
      </c>
      <c r="DR7" s="40">
        <v>0</v>
      </c>
      <c r="DS7" s="40">
        <v>0</v>
      </c>
      <c r="DT7" s="40">
        <v>3.46</v>
      </c>
      <c r="DU7" s="40">
        <v>3.28</v>
      </c>
      <c r="DV7" s="40">
        <v>4.66</v>
      </c>
      <c r="DW7" s="40">
        <v>7.35</v>
      </c>
      <c r="DX7" s="40">
        <v>7.6</v>
      </c>
      <c r="DY7" s="40">
        <v>48.27</v>
      </c>
      <c r="DZ7" s="40">
        <v>0</v>
      </c>
      <c r="EA7" s="40">
        <v>0</v>
      </c>
      <c r="EB7" s="40">
        <v>0</v>
      </c>
      <c r="EC7" s="40">
        <v>0</v>
      </c>
      <c r="ED7" s="40">
        <v>0</v>
      </c>
      <c r="EE7" s="40">
        <v>0.13</v>
      </c>
      <c r="EF7" s="40">
        <v>0.02</v>
      </c>
      <c r="EG7" s="40">
        <v>0.06</v>
      </c>
      <c r="EH7" s="40">
        <v>0.09</v>
      </c>
      <c r="EI7" s="40">
        <v>0.4</v>
      </c>
      <c r="EJ7" s="40">
        <v>0.22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2">
      <c r="T11" s="47" t="s">
        <v>23</v>
      </c>
      <c r="U11" s="48">
        <f>IF(T6="-",NA(),T6)</f>
        <v>105.62</v>
      </c>
      <c r="V11" s="48">
        <f>IF(U6="-",NA(),U6)</f>
        <v>104.8</v>
      </c>
      <c r="W11" s="48">
        <f>IF(V6="-",NA(),V6)</f>
        <v>101.66</v>
      </c>
      <c r="X11" s="48">
        <f>IF(W6="-",NA(),W6)</f>
        <v>102.17</v>
      </c>
      <c r="Y11" s="48">
        <f>IF(X6="-",NA(),X6)</f>
        <v>102.31</v>
      </c>
      <c r="AE11" s="47" t="s">
        <v>23</v>
      </c>
      <c r="AF11" s="48">
        <f>IF(AE6="-",NA(),AE6)</f>
        <v>0</v>
      </c>
      <c r="AG11" s="48">
        <f>IF(AF6="-",NA(),AF6)</f>
        <v>0</v>
      </c>
      <c r="AH11" s="48">
        <f>IF(AG6="-",NA(),AG6)</f>
        <v>0</v>
      </c>
      <c r="AI11" s="48">
        <f>IF(AH6="-",NA(),AH6)</f>
        <v>0</v>
      </c>
      <c r="AJ11" s="48">
        <f>IF(AI6="-",NA(),AI6)</f>
        <v>0</v>
      </c>
      <c r="AP11" s="47" t="s">
        <v>23</v>
      </c>
      <c r="AQ11" s="48">
        <f>IF(AP6="-",NA(),AP6)</f>
        <v>694.11</v>
      </c>
      <c r="AR11" s="48">
        <f>IF(AQ6="-",NA(),AQ6)</f>
        <v>794.5</v>
      </c>
      <c r="AS11" s="48">
        <f>IF(AR6="-",NA(),AR6)</f>
        <v>873.15</v>
      </c>
      <c r="AT11" s="48">
        <f>IF(AS6="-",NA(),AS6)</f>
        <v>963.58</v>
      </c>
      <c r="AU11" s="48">
        <f>IF(AT6="-",NA(),AT6)</f>
        <v>1044.46</v>
      </c>
      <c r="BA11" s="47" t="s">
        <v>23</v>
      </c>
      <c r="BB11" s="48">
        <f>IF(BA6="-",NA(),BA6)</f>
        <v>3004.09</v>
      </c>
      <c r="BC11" s="48">
        <f>IF(BB6="-",NA(),BB6)</f>
        <v>2904.89</v>
      </c>
      <c r="BD11" s="48">
        <f>IF(BC6="-",NA(),BC6)</f>
        <v>2788.73</v>
      </c>
      <c r="BE11" s="48">
        <f>IF(BD6="-",NA(),BD6)</f>
        <v>3625.38</v>
      </c>
      <c r="BF11" s="48">
        <f>IF(BE6="-",NA(),BE6)</f>
        <v>2361.8000000000002</v>
      </c>
      <c r="BL11" s="47" t="s">
        <v>23</v>
      </c>
      <c r="BM11" s="48">
        <f>IF(BL6="-",NA(),BL6)</f>
        <v>63.35</v>
      </c>
      <c r="BN11" s="48">
        <f>IF(BM6="-",NA(),BM6)</f>
        <v>64.989999999999995</v>
      </c>
      <c r="BO11" s="48">
        <f>IF(BN6="-",NA(),BN6)</f>
        <v>65.34</v>
      </c>
      <c r="BP11" s="48">
        <f>IF(BO6="-",NA(),BO6)</f>
        <v>49.35</v>
      </c>
      <c r="BQ11" s="48">
        <f>IF(BP6="-",NA(),BP6)</f>
        <v>72.86</v>
      </c>
      <c r="BW11" s="47" t="s">
        <v>23</v>
      </c>
      <c r="BX11" s="48">
        <f>IF(BW6="-",NA(),BW6)</f>
        <v>1094.67</v>
      </c>
      <c r="BY11" s="48">
        <f>IF(BX6="-",NA(),BX6)</f>
        <v>1280.5999999999999</v>
      </c>
      <c r="BZ11" s="48">
        <f>IF(BY6="-",NA(),BY6)</f>
        <v>1280.5999999999999</v>
      </c>
      <c r="CA11" s="48">
        <f>IF(BZ6="-",NA(),BZ6)</f>
        <v>1396.44</v>
      </c>
      <c r="CB11" s="48">
        <f>IF(CA6="-",NA(),CA6)</f>
        <v>1142.18</v>
      </c>
      <c r="CH11" s="47" t="s">
        <v>23</v>
      </c>
      <c r="CI11" s="48">
        <f>IF(CH6="-",NA(),CH6)</f>
        <v>3.2</v>
      </c>
      <c r="CJ11" s="48">
        <f>IF(CI6="-",NA(),CI6)</f>
        <v>2.7</v>
      </c>
      <c r="CK11" s="48">
        <f>IF(CJ6="-",NA(),CJ6)</f>
        <v>2.6</v>
      </c>
      <c r="CL11" s="48">
        <f>IF(CK6="-",NA(),CK6)</f>
        <v>2.5</v>
      </c>
      <c r="CM11" s="48">
        <f>IF(CL6="-",NA(),CL6)</f>
        <v>3.1</v>
      </c>
      <c r="CS11" s="47" t="s">
        <v>23</v>
      </c>
      <c r="CT11" s="48">
        <f>IF(CS6="-",NA(),CS6)</f>
        <v>40</v>
      </c>
      <c r="CU11" s="48">
        <f>IF(CT6="-",NA(),CT6)</f>
        <v>40</v>
      </c>
      <c r="CV11" s="48">
        <f>IF(CU6="-",NA(),CU6)</f>
        <v>40</v>
      </c>
      <c r="CW11" s="48">
        <f>IF(CV6="-",NA(),CV6)</f>
        <v>40</v>
      </c>
      <c r="CX11" s="48">
        <f>IF(CW6="-",NA(),CW6)</f>
        <v>40</v>
      </c>
      <c r="DD11" s="47" t="s">
        <v>23</v>
      </c>
      <c r="DE11" s="48">
        <f>IF(DD6="-",NA(),DD6)</f>
        <v>12.19</v>
      </c>
      <c r="DF11" s="48">
        <f>IF(DE6="-",NA(),DE6)</f>
        <v>15.23</v>
      </c>
      <c r="DG11" s="48">
        <f>IF(DF6="-",NA(),DF6)</f>
        <v>18.28</v>
      </c>
      <c r="DH11" s="48">
        <f>IF(DG6="-",NA(),DG6)</f>
        <v>21.32</v>
      </c>
      <c r="DI11" s="48">
        <f>IF(DH6="-",NA(),DH6)</f>
        <v>24.36</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2">
      <c r="T12" s="47" t="s">
        <v>24</v>
      </c>
      <c r="U12" s="48">
        <f>IF(Y6="-",NA(),Y6)</f>
        <v>113.67</v>
      </c>
      <c r="V12" s="48">
        <f>IF(Z6="-",NA(),Z6)</f>
        <v>110.79</v>
      </c>
      <c r="W12" s="48">
        <f>IF(AA6="-",NA(),AA6)</f>
        <v>108.76</v>
      </c>
      <c r="X12" s="48">
        <f>IF(AB6="-",NA(),AB6)</f>
        <v>110.19</v>
      </c>
      <c r="Y12" s="48">
        <f>IF(AC6="-",NA(),AC6)</f>
        <v>113.73</v>
      </c>
      <c r="AE12" s="47" t="s">
        <v>24</v>
      </c>
      <c r="AF12" s="48">
        <f>IF(AJ6="-",NA(),AJ6)</f>
        <v>118.97</v>
      </c>
      <c r="AG12" s="48">
        <f t="shared" ref="AG12:AJ12" si="10">IF(AK6="-",NA(),AK6)</f>
        <v>121.15</v>
      </c>
      <c r="AH12" s="48">
        <f t="shared" si="10"/>
        <v>125.8</v>
      </c>
      <c r="AI12" s="48">
        <f t="shared" si="10"/>
        <v>132.55000000000001</v>
      </c>
      <c r="AJ12" s="48">
        <f t="shared" si="10"/>
        <v>134.69</v>
      </c>
      <c r="AP12" s="47" t="s">
        <v>24</v>
      </c>
      <c r="AQ12" s="48">
        <f>IF(AU6="-",NA(),AU6)</f>
        <v>730.25</v>
      </c>
      <c r="AR12" s="48">
        <f t="shared" ref="AR12:AU12" si="11">IF(AV6="-",NA(),AV6)</f>
        <v>868.31</v>
      </c>
      <c r="AS12" s="48">
        <f t="shared" si="11"/>
        <v>732.52</v>
      </c>
      <c r="AT12" s="48">
        <f t="shared" si="11"/>
        <v>819.73</v>
      </c>
      <c r="AU12" s="48">
        <f t="shared" si="11"/>
        <v>834.05</v>
      </c>
      <c r="BA12" s="47" t="s">
        <v>24</v>
      </c>
      <c r="BB12" s="48">
        <f>IF(BF6="-",NA(),BF6)</f>
        <v>514.66</v>
      </c>
      <c r="BC12" s="48">
        <f t="shared" ref="BC12:BF12" si="12">IF(BG6="-",NA(),BG6)</f>
        <v>504.81</v>
      </c>
      <c r="BD12" s="48">
        <f t="shared" si="12"/>
        <v>498.01</v>
      </c>
      <c r="BE12" s="48">
        <f t="shared" si="12"/>
        <v>490.39</v>
      </c>
      <c r="BF12" s="48">
        <f t="shared" si="12"/>
        <v>475.44</v>
      </c>
      <c r="BL12" s="47" t="s">
        <v>24</v>
      </c>
      <c r="BM12" s="48">
        <f>IF(BQ6="-",NA(),BQ6)</f>
        <v>95.99</v>
      </c>
      <c r="BN12" s="48">
        <f t="shared" ref="BN12:BQ12" si="13">IF(BR6="-",NA(),BR6)</f>
        <v>94.91</v>
      </c>
      <c r="BO12" s="48">
        <f t="shared" si="13"/>
        <v>90.22</v>
      </c>
      <c r="BP12" s="48">
        <f t="shared" si="13"/>
        <v>90.8</v>
      </c>
      <c r="BQ12" s="48">
        <f t="shared" si="13"/>
        <v>93.49</v>
      </c>
      <c r="BW12" s="47" t="s">
        <v>24</v>
      </c>
      <c r="BX12" s="48">
        <f>IF(CB6="-",NA(),CB6)</f>
        <v>44.55</v>
      </c>
      <c r="BY12" s="48">
        <f t="shared" ref="BY12:CB12" si="14">IF(CC6="-",NA(),CC6)</f>
        <v>47.36</v>
      </c>
      <c r="BZ12" s="48">
        <f t="shared" si="14"/>
        <v>49.94</v>
      </c>
      <c r="CA12" s="48">
        <f t="shared" si="14"/>
        <v>50.56</v>
      </c>
      <c r="CB12" s="48">
        <f t="shared" si="14"/>
        <v>49.4</v>
      </c>
      <c r="CH12" s="47" t="s">
        <v>24</v>
      </c>
      <c r="CI12" s="48">
        <f>IF(CM6="-",NA(),CM6)</f>
        <v>35.24</v>
      </c>
      <c r="CJ12" s="48">
        <f t="shared" ref="CJ12:CM12" si="15">IF(CN6="-",NA(),CN6)</f>
        <v>35.22</v>
      </c>
      <c r="CK12" s="48">
        <f t="shared" si="15"/>
        <v>34.92</v>
      </c>
      <c r="CL12" s="48">
        <f t="shared" si="15"/>
        <v>34.19</v>
      </c>
      <c r="CM12" s="48">
        <f t="shared" si="15"/>
        <v>36.65</v>
      </c>
      <c r="CS12" s="47" t="s">
        <v>24</v>
      </c>
      <c r="CT12" s="48">
        <f>IF(CX6="-",NA(),CX6)</f>
        <v>50.28</v>
      </c>
      <c r="CU12" s="48">
        <f t="shared" ref="CU12:CX12" si="16">IF(CY6="-",NA(),CY6)</f>
        <v>51.42</v>
      </c>
      <c r="CV12" s="48">
        <f t="shared" si="16"/>
        <v>50.9</v>
      </c>
      <c r="CW12" s="48">
        <f t="shared" si="16"/>
        <v>49.05</v>
      </c>
      <c r="CX12" s="48">
        <f t="shared" si="16"/>
        <v>50.94</v>
      </c>
      <c r="DD12" s="47" t="s">
        <v>24</v>
      </c>
      <c r="DE12" s="48">
        <f>IF(DI6="-",NA(),DI6)</f>
        <v>53.4</v>
      </c>
      <c r="DF12" s="48">
        <f t="shared" ref="DF12:DI12" si="17">IF(DJ6="-",NA(),DJ6)</f>
        <v>53.49</v>
      </c>
      <c r="DG12" s="48">
        <f t="shared" si="17"/>
        <v>54.3</v>
      </c>
      <c r="DH12" s="48">
        <f t="shared" si="17"/>
        <v>55.32</v>
      </c>
      <c r="DI12" s="48">
        <f t="shared" si="17"/>
        <v>55.08</v>
      </c>
      <c r="DO12" s="47" t="s">
        <v>24</v>
      </c>
      <c r="DP12" s="48">
        <f>IF(DT6="-",NA(),DT6)</f>
        <v>3.46</v>
      </c>
      <c r="DQ12" s="48">
        <f t="shared" ref="DQ12:DT12" si="18">IF(DU6="-",NA(),DU6)</f>
        <v>3.28</v>
      </c>
      <c r="DR12" s="48">
        <f t="shared" si="18"/>
        <v>4.66</v>
      </c>
      <c r="DS12" s="48">
        <f t="shared" si="18"/>
        <v>7.35</v>
      </c>
      <c r="DT12" s="48">
        <f t="shared" si="18"/>
        <v>7.6</v>
      </c>
      <c r="DZ12" s="47" t="s">
        <v>24</v>
      </c>
      <c r="EA12" s="48">
        <f>IF(EE6="-",NA(),EE6)</f>
        <v>0.13</v>
      </c>
      <c r="EB12" s="48">
        <f t="shared" ref="EB12:EE12" si="19">IF(EF6="-",NA(),EF6)</f>
        <v>0.02</v>
      </c>
      <c r="EC12" s="48">
        <f t="shared" si="19"/>
        <v>0.06</v>
      </c>
      <c r="ED12" s="48">
        <f t="shared" si="19"/>
        <v>0.09</v>
      </c>
      <c r="EE12" s="48">
        <f t="shared" si="19"/>
        <v>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滝川　昌明</cp:lastModifiedBy>
  <cp:lastPrinted>2023-01-26T06:25:51Z</cp:lastPrinted>
  <dcterms:created xsi:type="dcterms:W3CDTF">2022-12-01T02:36:48Z</dcterms:created>
  <dcterms:modified xsi:type="dcterms:W3CDTF">2023-01-26T06:39:06Z</dcterms:modified>
  <cp:category/>
</cp:coreProperties>
</file>