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684\Desktop\08_下水道\"/>
    </mc:Choice>
  </mc:AlternateContent>
  <workbookProtection workbookAlgorithmName="SHA-512" workbookHashValue="9+aDpgQnAhaWAjZ/V2TnwHQbV9LCPLpcwMLZgfefwrgDZLqA0KJBW1mVDJO457rPF6BVn2nIOPpF6JVbTUNg/A==" workbookSaltValue="XhC4kkqwoglDmcs2Hkw+nw==" workbookSpinCount="100000" lockStructure="1"/>
  <bookViews>
    <workbookView xWindow="0" yWindow="0" windowWidth="15360" windowHeight="7632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<sst xmlns="http://schemas.openxmlformats.org/spreadsheetml/2006/main" count="297" uniqueCount="117">
  <si>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</si>
  <si>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</si>
  <si>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</si>
  <si>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</si>
  <si>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</si>
  <si>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</si>
  <si>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</si>
  <si>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</si>
  <si>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</si>
  <si>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</si>
  <si>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</si>
  <si>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</si>
  <si>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</si>
  <si>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</si>
  <si>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</si>
  <si>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</si>
  <si>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</si>
  <si>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</si>
  <si>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</si>
  <si>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</si>
  <si>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</si>
  <si>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</si>
  <si>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</si>
  <si>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</si>
  <si>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</si>
  <si>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</si>
  <si>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</si>
  <si>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</si>
  <si>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</si>
  <si>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</si>
  <si>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</si>
  <si>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</si>
  <si>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</si>
  <si>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</si>
  <si>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</si>
  <si>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</si>
  <si>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</si>
  <si>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</si>
  <si>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</si>
  <si>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</si>
  <si>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</si>
  <si>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</si>
  <si>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</si>
  <si>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</si>
  <si>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</si>
  <si>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</si>
  <si>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</si>
  <si>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</si>
  <si>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</si>
  <si>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</si>
  <si>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</si>
  <si>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</si>
  <si>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</si>
  <si>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</si>
  <si>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</si>
  <si>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</si>
  <si>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</si>
  <si>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</si>
  <si>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</si>
  <si>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</si>
  <si>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</si>
  <si>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</si>
  <si>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</si>
  <si>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</si>
  <si>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</si>
  <si>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</si>
  <si>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</si>
  <si>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</si>
  <si>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</si>
  <si>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</si>
  <si>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</si>
  <si>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</si>
  <si>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</si>
  <si>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</si>
  <si>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</si>
  <si>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</si>
  <si>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</si>
  <si>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</si>
  <si>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</si>
  <si>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</si>
  <si>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</si>
  <si>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</si>
  <si>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</si>
  <si>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</si>
  <si>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</si>
  <si>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</si>
  <si>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</si>
  <si>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</si>
  <si>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</si>
  <si>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</si>
  <si>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</si>
  <si>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</si>
  <si>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</si>
  <si>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</si>
  <si>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</si>
  <si>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雲仙市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</si>
  <si>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</si>
  <si>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</si>
  <si>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</si>
  <si>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</si>
  <si>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</si>
  <si>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</si>
  <si>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</si>
  <si>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</si>
  <si>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</si>
  <si>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</si>
  <si>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</si>
  <si>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</si>
  <si>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</si>
  <si>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</si>
  <si>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</si>
  <si>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</si>
  <si>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</si>
  <si>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</si>
  <si>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農業集落排水事業は、平成8年から着手しており整備は終了している。処理場施設や管渠の耐用年数は経過していないが、電気設備等については計画的に改修する必要がある。</t>
    <phoneticPr fontId="4"/>
  </si>
  <si>
    <t xml:space="preserve">　農業集落排水事業は、平成13年度に供用開始している。
　適正な使用料収入の確保を目指すとともに、資産や財政状況を把握し、地方債元利償還金などの推移を考慮しながら、施設設備の改修・更新を計画的に行う必要がある。
※令和2年度より地方公営企業法適用事業となったため、令和元年度以前のデータは該当数値のあるものであっても本分析表に記載されていない。
</t>
    <phoneticPr fontId="4"/>
  </si>
  <si>
    <t>　農業集落排水事業は、経費回収率が前年度から改善したものの100％下回っている状況。使用料で回収すべき経費を全て使用料で賄えていない状況であり、主に市の一般会計からの繰入金にて賄っているもの。
　経営改善のために、今後も適正な使用料の確保を目指すとともに、将来の地方債償還金の負担が増大にならないよう考慮しながら、計画的に施設の更新を行う必要がある。</t>
    <rPh sb="17" eb="20">
      <t>ゼンネンド</t>
    </rPh>
    <rPh sb="22" eb="24">
      <t>カイゼン</t>
    </rPh>
    <rPh sb="33" eb="35">
      <t>シタマワ</t>
    </rPh>
    <rPh sb="39" eb="41">
      <t>ジョウキョウ</t>
    </rPh>
    <rPh sb="72" eb="73">
      <t>オモ</t>
    </rPh>
    <rPh sb="74" eb="75">
      <t>シ</t>
    </rPh>
    <rPh sb="76" eb="78">
      <t>イッパン</t>
    </rPh>
    <rPh sb="78" eb="80">
      <t>カイケイ</t>
    </rPh>
    <rPh sb="83" eb="85">
      <t>クリイレ</t>
    </rPh>
    <rPh sb="85" eb="86">
      <t>キン</t>
    </rPh>
    <rPh sb="88" eb="89">
      <t>マカナ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</si>
</sst>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6-47AE-8269-F67D968CD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6-47AE-8269-F67D968CD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124.69</c:v>
                </c:pt>
                <c:pt idx="4">
                  <c:v>117.5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664-AA63-A5305942A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4-4664-AA63-A5305942A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4.7300000000000004</c:v>
                </c:pt>
                <c:pt idx="4">
                  <c:v>9.4600000000000009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F-421A-B01A-0CC438D4E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F-421A-B01A-0CC438D4E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6-4CF1-BAF3-6F6BD083D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6-4CF1-BAF3-6F6BD083D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9-4387-8390-D334AC980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9-4387-8390-D334AC980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72.400000000000006</c:v>
                </c:pt>
                <c:pt idx="4">
                  <c:v>73.64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3-449D-893E-C9F809DC2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3-449D-893E-C9F809DC2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58.77</c:v>
                </c:pt>
                <c:pt idx="4">
                  <c:v>17.59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9-4B25-B6F3-FB021A16B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9-4B25-B6F3-FB021A16B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93.34</c:v>
                </c:pt>
                <c:pt idx="4">
                  <c:v>96.23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3-4F17-ABC5-EEBB01FCC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3-4F17-ABC5-EEBB01FCC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153.96</c:v>
                </c:pt>
                <c:pt idx="4">
                  <c:v>150.1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4-4F07-B241-36EF60990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4-4F07-B241-36EF60990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55.13</c:v>
                </c:pt>
                <c:pt idx="4">
                  <c:v>55.39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F-4D07-8A4B-97323BD21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F-4D07-8A4B-97323BD21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84.81</c:v>
                </c:pt>
                <c:pt idx="4">
                  <c:v>85.76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E-48C3-9647-C772C7FF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E-48C3-9647-C772C7FF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V49" zoomScaleNormal="100" workbookViewId="0">
      <selection activeCell="BI37" sqref="BI37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長崎県　雲仙市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42227</v>
      </c>
      <c r="AM8" s="37"/>
      <c r="AN8" s="37"/>
      <c r="AO8" s="37"/>
      <c r="AP8" s="37"/>
      <c r="AQ8" s="37"/>
      <c r="AR8" s="37"/>
      <c r="AS8" s="37"/>
      <c r="AT8" s="38">
        <f>データ!T6</f>
        <v>214.31</v>
      </c>
      <c r="AU8" s="38"/>
      <c r="AV8" s="38"/>
      <c r="AW8" s="38"/>
      <c r="AX8" s="38"/>
      <c r="AY8" s="38"/>
      <c r="AZ8" s="38"/>
      <c r="BA8" s="38"/>
      <c r="BB8" s="38">
        <f>データ!U6</f>
        <v>197.04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69.099999999999994</v>
      </c>
      <c r="J10" s="38"/>
      <c r="K10" s="38"/>
      <c r="L10" s="38"/>
      <c r="M10" s="38"/>
      <c r="N10" s="38"/>
      <c r="O10" s="38"/>
      <c r="P10" s="38">
        <f>データ!P6</f>
        <v>12.49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3080</v>
      </c>
      <c r="AE10" s="37"/>
      <c r="AF10" s="37"/>
      <c r="AG10" s="37"/>
      <c r="AH10" s="37"/>
      <c r="AI10" s="37"/>
      <c r="AJ10" s="37"/>
      <c r="AK10" s="2"/>
      <c r="AL10" s="37">
        <f>データ!V6</f>
        <v>5233</v>
      </c>
      <c r="AM10" s="37"/>
      <c r="AN10" s="37"/>
      <c r="AO10" s="37"/>
      <c r="AP10" s="37"/>
      <c r="AQ10" s="37"/>
      <c r="AR10" s="37"/>
      <c r="AS10" s="37"/>
      <c r="AT10" s="38">
        <f>データ!W6</f>
        <v>1.32</v>
      </c>
      <c r="AU10" s="38"/>
      <c r="AV10" s="38"/>
      <c r="AW10" s="38"/>
      <c r="AX10" s="38"/>
      <c r="AY10" s="38"/>
      <c r="AZ10" s="38"/>
      <c r="BA10" s="38"/>
      <c r="BB10" s="38">
        <f>データ!X6</f>
        <v>3964.39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J1AygPxIJcPB07OqyhqY+hH6VjU9dyg21kFNvobsjnP3bKKC07EF7rP4vhmJ5BS0RG9brwjzKujPgcR23bAH3g==" saltValue="yXrfCLLl6V6he6GOiyhT/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2">
      <c r="A6" s="14" t="s">
        <v>94</v>
      </c>
      <c r="B6" s="19">
        <f>B7</f>
        <v>2021</v>
      </c>
      <c r="C6" s="19">
        <f t="shared" ref="C6:X6" si="3">C7</f>
        <v>422134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長崎県　雲仙市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69.099999999999994</v>
      </c>
      <c r="P6" s="20">
        <f t="shared" si="3"/>
        <v>12.49</v>
      </c>
      <c r="Q6" s="20">
        <f t="shared" si="3"/>
        <v>100</v>
      </c>
      <c r="R6" s="20">
        <f t="shared" si="3"/>
        <v>3080</v>
      </c>
      <c r="S6" s="20">
        <f t="shared" si="3"/>
        <v>42227</v>
      </c>
      <c r="T6" s="20">
        <f t="shared" si="3"/>
        <v>214.31</v>
      </c>
      <c r="U6" s="20">
        <f t="shared" si="3"/>
        <v>197.04</v>
      </c>
      <c r="V6" s="20">
        <f t="shared" si="3"/>
        <v>5233</v>
      </c>
      <c r="W6" s="20">
        <f t="shared" si="3"/>
        <v>1.32</v>
      </c>
      <c r="X6" s="20">
        <f t="shared" si="3"/>
        <v>3964.39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124.69</v>
      </c>
      <c r="AC6" s="21">
        <f t="shared" si="4"/>
        <v>117.5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72.400000000000006</v>
      </c>
      <c r="AY6" s="21">
        <f t="shared" si="6"/>
        <v>73.64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58.77</v>
      </c>
      <c r="BJ6" s="21">
        <f t="shared" si="7"/>
        <v>17.59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93.34</v>
      </c>
      <c r="BU6" s="21">
        <f t="shared" si="8"/>
        <v>96.23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153.96</v>
      </c>
      <c r="CF6" s="21">
        <f t="shared" si="9"/>
        <v>150.1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55.13</v>
      </c>
      <c r="CQ6" s="21">
        <f t="shared" si="10"/>
        <v>55.39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84.81</v>
      </c>
      <c r="DB6" s="21">
        <f t="shared" si="11"/>
        <v>85.76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4.7300000000000004</v>
      </c>
      <c r="DM6" s="21">
        <f t="shared" si="12"/>
        <v>9.4600000000000009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2">
      <c r="A7" s="14"/>
      <c r="B7" s="23">
        <v>2021</v>
      </c>
      <c r="C7" s="23">
        <v>422134</v>
      </c>
      <c r="D7" s="23">
        <v>46</v>
      </c>
      <c r="E7" s="23">
        <v>17</v>
      </c>
      <c r="F7" s="23">
        <v>5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69.099999999999994</v>
      </c>
      <c r="P7" s="24">
        <v>12.49</v>
      </c>
      <c r="Q7" s="24">
        <v>100</v>
      </c>
      <c r="R7" s="24">
        <v>3080</v>
      </c>
      <c r="S7" s="24">
        <v>42227</v>
      </c>
      <c r="T7" s="24">
        <v>214.31</v>
      </c>
      <c r="U7" s="24">
        <v>197.04</v>
      </c>
      <c r="V7" s="24">
        <v>5233</v>
      </c>
      <c r="W7" s="24">
        <v>1.32</v>
      </c>
      <c r="X7" s="24">
        <v>3964.39</v>
      </c>
      <c r="Y7" s="24" t="s">
        <v>101</v>
      </c>
      <c r="Z7" s="24" t="s">
        <v>101</v>
      </c>
      <c r="AA7" s="24" t="s">
        <v>101</v>
      </c>
      <c r="AB7" s="24">
        <v>124.69</v>
      </c>
      <c r="AC7" s="24">
        <v>117.5</v>
      </c>
      <c r="AD7" s="24" t="s">
        <v>101</v>
      </c>
      <c r="AE7" s="24" t="s">
        <v>101</v>
      </c>
      <c r="AF7" s="24" t="s">
        <v>101</v>
      </c>
      <c r="AG7" s="24">
        <v>106.37</v>
      </c>
      <c r="AH7" s="24">
        <v>106.07</v>
      </c>
      <c r="AI7" s="24">
        <v>104.16</v>
      </c>
      <c r="AJ7" s="24" t="s">
        <v>101</v>
      </c>
      <c r="AK7" s="24" t="s">
        <v>101</v>
      </c>
      <c r="AL7" s="24" t="s">
        <v>101</v>
      </c>
      <c r="AM7" s="24">
        <v>0</v>
      </c>
      <c r="AN7" s="24">
        <v>0</v>
      </c>
      <c r="AO7" s="24" t="s">
        <v>101</v>
      </c>
      <c r="AP7" s="24" t="s">
        <v>101</v>
      </c>
      <c r="AQ7" s="24" t="s">
        <v>101</v>
      </c>
      <c r="AR7" s="24">
        <v>139.02000000000001</v>
      </c>
      <c r="AS7" s="24">
        <v>132.04</v>
      </c>
      <c r="AT7" s="24">
        <v>128.22999999999999</v>
      </c>
      <c r="AU7" s="24" t="s">
        <v>101</v>
      </c>
      <c r="AV7" s="24" t="s">
        <v>101</v>
      </c>
      <c r="AW7" s="24" t="s">
        <v>101</v>
      </c>
      <c r="AX7" s="24">
        <v>72.400000000000006</v>
      </c>
      <c r="AY7" s="24">
        <v>73.64</v>
      </c>
      <c r="AZ7" s="24" t="s">
        <v>101</v>
      </c>
      <c r="BA7" s="24" t="s">
        <v>101</v>
      </c>
      <c r="BB7" s="24" t="s">
        <v>101</v>
      </c>
      <c r="BC7" s="24">
        <v>29.13</v>
      </c>
      <c r="BD7" s="24">
        <v>35.69</v>
      </c>
      <c r="BE7" s="24">
        <v>34.770000000000003</v>
      </c>
      <c r="BF7" s="24" t="s">
        <v>101</v>
      </c>
      <c r="BG7" s="24" t="s">
        <v>101</v>
      </c>
      <c r="BH7" s="24" t="s">
        <v>101</v>
      </c>
      <c r="BI7" s="24">
        <v>58.77</v>
      </c>
      <c r="BJ7" s="24">
        <v>17.59</v>
      </c>
      <c r="BK7" s="24" t="s">
        <v>101</v>
      </c>
      <c r="BL7" s="24" t="s">
        <v>101</v>
      </c>
      <c r="BM7" s="24" t="s">
        <v>101</v>
      </c>
      <c r="BN7" s="24">
        <v>867.83</v>
      </c>
      <c r="BO7" s="24">
        <v>791.76</v>
      </c>
      <c r="BP7" s="24">
        <v>786.37</v>
      </c>
      <c r="BQ7" s="24" t="s">
        <v>101</v>
      </c>
      <c r="BR7" s="24" t="s">
        <v>101</v>
      </c>
      <c r="BS7" s="24" t="s">
        <v>101</v>
      </c>
      <c r="BT7" s="24">
        <v>93.34</v>
      </c>
      <c r="BU7" s="24">
        <v>96.23</v>
      </c>
      <c r="BV7" s="24" t="s">
        <v>101</v>
      </c>
      <c r="BW7" s="24" t="s">
        <v>101</v>
      </c>
      <c r="BX7" s="24" t="s">
        <v>101</v>
      </c>
      <c r="BY7" s="24">
        <v>57.08</v>
      </c>
      <c r="BZ7" s="24">
        <v>56.26</v>
      </c>
      <c r="CA7" s="24">
        <v>60.65</v>
      </c>
      <c r="CB7" s="24" t="s">
        <v>101</v>
      </c>
      <c r="CC7" s="24" t="s">
        <v>101</v>
      </c>
      <c r="CD7" s="24" t="s">
        <v>101</v>
      </c>
      <c r="CE7" s="24">
        <v>153.96</v>
      </c>
      <c r="CF7" s="24">
        <v>150.1</v>
      </c>
      <c r="CG7" s="24" t="s">
        <v>101</v>
      </c>
      <c r="CH7" s="24" t="s">
        <v>101</v>
      </c>
      <c r="CI7" s="24" t="s">
        <v>101</v>
      </c>
      <c r="CJ7" s="24">
        <v>274.99</v>
      </c>
      <c r="CK7" s="24">
        <v>282.08999999999997</v>
      </c>
      <c r="CL7" s="24">
        <v>256.97000000000003</v>
      </c>
      <c r="CM7" s="24" t="s">
        <v>101</v>
      </c>
      <c r="CN7" s="24" t="s">
        <v>101</v>
      </c>
      <c r="CO7" s="24" t="s">
        <v>101</v>
      </c>
      <c r="CP7" s="24">
        <v>55.13</v>
      </c>
      <c r="CQ7" s="24">
        <v>55.39</v>
      </c>
      <c r="CR7" s="24" t="s">
        <v>101</v>
      </c>
      <c r="CS7" s="24" t="s">
        <v>101</v>
      </c>
      <c r="CT7" s="24" t="s">
        <v>101</v>
      </c>
      <c r="CU7" s="24">
        <v>54.83</v>
      </c>
      <c r="CV7" s="24">
        <v>66.53</v>
      </c>
      <c r="CW7" s="24">
        <v>61.14</v>
      </c>
      <c r="CX7" s="24" t="s">
        <v>101</v>
      </c>
      <c r="CY7" s="24" t="s">
        <v>101</v>
      </c>
      <c r="CZ7" s="24" t="s">
        <v>101</v>
      </c>
      <c r="DA7" s="24">
        <v>84.81</v>
      </c>
      <c r="DB7" s="24">
        <v>85.76</v>
      </c>
      <c r="DC7" s="24" t="s">
        <v>101</v>
      </c>
      <c r="DD7" s="24" t="s">
        <v>101</v>
      </c>
      <c r="DE7" s="24" t="s">
        <v>101</v>
      </c>
      <c r="DF7" s="24">
        <v>84.7</v>
      </c>
      <c r="DG7" s="24">
        <v>84.67</v>
      </c>
      <c r="DH7" s="24">
        <v>86.91</v>
      </c>
      <c r="DI7" s="24" t="s">
        <v>101</v>
      </c>
      <c r="DJ7" s="24" t="s">
        <v>101</v>
      </c>
      <c r="DK7" s="24" t="s">
        <v>101</v>
      </c>
      <c r="DL7" s="24">
        <v>4.7300000000000004</v>
      </c>
      <c r="DM7" s="24">
        <v>9.4600000000000009</v>
      </c>
      <c r="DN7" s="24" t="s">
        <v>101</v>
      </c>
      <c r="DO7" s="24" t="s">
        <v>101</v>
      </c>
      <c r="DP7" s="24" t="s">
        <v>101</v>
      </c>
      <c r="DQ7" s="24">
        <v>20.34</v>
      </c>
      <c r="DR7" s="24">
        <v>21.85</v>
      </c>
      <c r="DS7" s="24">
        <v>24.95</v>
      </c>
      <c r="DT7" s="24" t="s">
        <v>101</v>
      </c>
      <c r="DU7" s="24" t="s">
        <v>101</v>
      </c>
      <c r="DV7" s="24" t="s">
        <v>101</v>
      </c>
      <c r="DW7" s="24">
        <v>0</v>
      </c>
      <c r="DX7" s="24">
        <v>0</v>
      </c>
      <c r="DY7" s="24" t="s">
        <v>101</v>
      </c>
      <c r="DZ7" s="24" t="s">
        <v>101</v>
      </c>
      <c r="EA7" s="24" t="s">
        <v>101</v>
      </c>
      <c r="EB7" s="24">
        <v>0</v>
      </c>
      <c r="EC7" s="24">
        <v>0</v>
      </c>
      <c r="ED7" s="24">
        <v>0</v>
      </c>
      <c r="EE7" s="24" t="s">
        <v>101</v>
      </c>
      <c r="EF7" s="24" t="s">
        <v>101</v>
      </c>
      <c r="EG7" s="24" t="s">
        <v>101</v>
      </c>
      <c r="EH7" s="24">
        <v>0</v>
      </c>
      <c r="EI7" s="24">
        <v>0</v>
      </c>
      <c r="EJ7" s="24" t="s">
        <v>101</v>
      </c>
      <c r="EK7" s="24" t="s">
        <v>101</v>
      </c>
      <c r="EL7" s="24" t="s">
        <v>101</v>
      </c>
      <c r="EM7" s="24">
        <v>0.25</v>
      </c>
      <c r="EN7" s="24">
        <v>0.05</v>
      </c>
      <c r="EO7" s="24">
        <v>0.03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 x14ac:dyDescent="0.2">
      <c r="B13" t="s">
        <v>109</v>
      </c>
      <c r="C13" t="s">
        <v>110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青山　大樹</cp:lastModifiedBy>
  <cp:lastPrinted>2023-01-19T02:59:48Z</cp:lastPrinted>
  <dcterms:created xsi:type="dcterms:W3CDTF">2022-12-01T01:37:44Z</dcterms:created>
  <dcterms:modified xsi:type="dcterms:W3CDTF">2023-01-19T02:59:52Z</dcterms:modified>
  <cp:category/>
</cp:coreProperties>
</file>