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05_工業統計（R4年度から廃止）\R4\R3経セン(製造業)公表関係\公表資料\R4.12公表予定\"/>
    </mc:Choice>
  </mc:AlternateContent>
  <xr:revisionPtr revIDLastSave="0" documentId="13_ncr:1_{9BEE07BA-CBAD-4D9E-AF17-F2A408D45FBD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【統計表2】(1)" sheetId="4" r:id="rId1"/>
    <sheet name="【統計表2】(2)" sheetId="5" r:id="rId2"/>
    <sheet name="【統計表2】(3)" sheetId="6" r:id="rId3"/>
    <sheet name="【統計表2】(4)" sheetId="7" r:id="rId4"/>
  </sheets>
  <definedNames>
    <definedName name="_xlnm.Print_Area" localSheetId="0">'【統計表2】(1)'!$A$1:$G$18</definedName>
    <definedName name="_xlnm.Print_Area" localSheetId="1">'【統計表2】(2)'!$A$1:$F$20</definedName>
    <definedName name="_xlnm.Print_Area" localSheetId="2">'【統計表2】(3)'!$A$1:$K$19</definedName>
    <definedName name="_xlnm.Print_Area" localSheetId="3">'【統計表2】(4)'!$A$1:$I$18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" l="1"/>
  <c r="D6" i="7"/>
  <c r="E6" i="7"/>
  <c r="C6" i="7"/>
  <c r="F6" i="7"/>
  <c r="G6" i="7"/>
  <c r="H6" i="7"/>
  <c r="I6" i="7"/>
  <c r="B6" i="7"/>
  <c r="E6" i="4"/>
  <c r="F6" i="4"/>
  <c r="B6" i="4"/>
  <c r="D6" i="4" l="1"/>
</calcChain>
</file>

<file path=xl/sharedStrings.xml><?xml version="1.0" encoding="utf-8"?>
<sst xmlns="http://schemas.openxmlformats.org/spreadsheetml/2006/main" count="230" uniqueCount="74">
  <si>
    <t>計</t>
  </si>
  <si>
    <t>男</t>
  </si>
  <si>
    <t>女</t>
  </si>
  <si>
    <t>合計</t>
  </si>
  <si>
    <t>製造品出荷額等</t>
  </si>
  <si>
    <t>生　産　額</t>
  </si>
  <si>
    <t>付加価値額</t>
  </si>
  <si>
    <t>転売収入</t>
    <rPh sb="0" eb="2">
      <t>テンバイ</t>
    </rPh>
    <rPh sb="2" eb="4">
      <t>シュウニュウ</t>
    </rPh>
    <phoneticPr fontId="2"/>
  </si>
  <si>
    <t>規　　模　　別</t>
  </si>
  <si>
    <t>従業者数</t>
  </si>
  <si>
    <t>常　用　労　働　者</t>
  </si>
  <si>
    <t>合　　計</t>
  </si>
  <si>
    <t xml:space="preserve">   1人～  3人</t>
  </si>
  <si>
    <t xml:space="preserve">   4人～  9人</t>
  </si>
  <si>
    <t xml:space="preserve">  10人～ 19人</t>
  </si>
  <si>
    <t xml:space="preserve">  20人～ 29人</t>
  </si>
  <si>
    <t xml:space="preserve">  30人～ 49人</t>
  </si>
  <si>
    <t xml:space="preserve">  50人～ 99人</t>
  </si>
  <si>
    <t xml:space="preserve"> 100人～199人</t>
  </si>
  <si>
    <t xml:space="preserve"> 200人～299人</t>
  </si>
  <si>
    <t xml:space="preserve"> 300人～499人</t>
  </si>
  <si>
    <t xml:space="preserve"> 500人～999人</t>
  </si>
  <si>
    <t>1000人以上</t>
  </si>
  <si>
    <t>[単位：万円]</t>
  </si>
  <si>
    <t>製造品在庫額</t>
  </si>
  <si>
    <t>原材料及び</t>
  </si>
  <si>
    <t>半製品及び仕</t>
  </si>
  <si>
    <t>在　庫　総　額</t>
  </si>
  <si>
    <t>建設仮勘定</t>
  </si>
  <si>
    <t>燃料在庫額</t>
  </si>
  <si>
    <t>掛品在庫額</t>
  </si>
  <si>
    <t>の年間増減</t>
  </si>
  <si>
    <t>(増減額)</t>
  </si>
  <si>
    <t>①</t>
    <phoneticPr fontId="2"/>
  </si>
  <si>
    <t>②</t>
    <phoneticPr fontId="2"/>
  </si>
  <si>
    <t>③</t>
    <phoneticPr fontId="2"/>
  </si>
  <si>
    <t>①＋②＋③</t>
    <phoneticPr fontId="2"/>
  </si>
  <si>
    <t>(30人以上の事業所)</t>
  </si>
  <si>
    <t>製造品出荷額</t>
  </si>
  <si>
    <t>加工賃収入額</t>
  </si>
  <si>
    <t>くず廃物の
出荷額</t>
    <rPh sb="2" eb="4">
      <t>ハイブツ</t>
    </rPh>
    <rPh sb="6" eb="8">
      <t>シュッカ</t>
    </rPh>
    <rPh sb="8" eb="9">
      <t>ガク</t>
    </rPh>
    <phoneticPr fontId="2"/>
  </si>
  <si>
    <t>その他の収入額④</t>
    <rPh sb="2" eb="3">
      <t>タ</t>
    </rPh>
    <rPh sb="4" eb="6">
      <t>シュウニュウ</t>
    </rPh>
    <rPh sb="6" eb="7">
      <t>ガク</t>
    </rPh>
    <phoneticPr fontId="2"/>
  </si>
  <si>
    <t>（29人以下の事業所は製造品出荷額等）</t>
    <rPh sb="3" eb="4">
      <t>ニン</t>
    </rPh>
    <rPh sb="4" eb="6">
      <t>イカ</t>
    </rPh>
    <rPh sb="7" eb="10">
      <t>ジギョウショ</t>
    </rPh>
    <rPh sb="11" eb="13">
      <t>セイゾウ</t>
    </rPh>
    <rPh sb="13" eb="14">
      <t>ヒン</t>
    </rPh>
    <rPh sb="14" eb="17">
      <t>シュッカガク</t>
    </rPh>
    <rPh sb="17" eb="18">
      <t>トウ</t>
    </rPh>
    <phoneticPr fontId="2"/>
  </si>
  <si>
    <t>修理料収入</t>
    <rPh sb="0" eb="2">
      <t>シュウリ</t>
    </rPh>
    <rPh sb="2" eb="3">
      <t>リョウ</t>
    </rPh>
    <rPh sb="3" eb="5">
      <t>シュウニュウ</t>
    </rPh>
    <phoneticPr fontId="2"/>
  </si>
  <si>
    <t>販売電力
収入</t>
    <rPh sb="0" eb="2">
      <t>ハンバイ</t>
    </rPh>
    <rPh sb="2" eb="4">
      <t>デンリョク</t>
    </rPh>
    <rPh sb="5" eb="7">
      <t>シュウニュウ</t>
    </rPh>
    <phoneticPr fontId="2"/>
  </si>
  <si>
    <t>冷蔵保管料
収入</t>
    <rPh sb="0" eb="2">
      <t>レイゾウ</t>
    </rPh>
    <rPh sb="2" eb="4">
      <t>ホカン</t>
    </rPh>
    <rPh sb="4" eb="5">
      <t>リョウ</t>
    </rPh>
    <rPh sb="6" eb="8">
      <t>シュウニュウ</t>
    </rPh>
    <phoneticPr fontId="2"/>
  </si>
  <si>
    <t>その他収入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</si>
  <si>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</si>
  <si>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</si>
  <si>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</si>
  <si>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</si>
  <si>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</si>
  <si>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①＋②＋③＋④</t>
    <phoneticPr fontId="2"/>
  </si>
  <si>
    <t>現金給与総額</t>
  </si>
  <si>
    <t>原材料使用額等</t>
  </si>
  <si>
    <t>有形固定資産（従業者30人以上の事業所）</t>
  </si>
  <si>
    <t>（30人以上の事業所）</t>
  </si>
  <si>
    <t>〔C〕</t>
  </si>
  <si>
    <t>〔D〕</t>
  </si>
  <si>
    <t>〔C〕　+　〔D〕</t>
  </si>
  <si>
    <t>年初現在高</t>
  </si>
  <si>
    <t>取　得　額</t>
  </si>
  <si>
    <t>除　却　額</t>
  </si>
  <si>
    <t>減価償却額</t>
  </si>
  <si>
    <t>X</t>
  </si>
  <si>
    <t>事業所数</t>
    <rPh sb="0" eb="3">
      <t>ジギョウショ</t>
    </rPh>
    <rPh sb="3" eb="4">
      <t>スウ</t>
    </rPh>
    <phoneticPr fontId="2"/>
  </si>
  <si>
    <t>‐</t>
    <phoneticPr fontId="2"/>
  </si>
  <si>
    <t>-</t>
    <phoneticPr fontId="2"/>
  </si>
  <si>
    <t>-</t>
  </si>
  <si>
    <t>【統計表2】　規模別統計表（1）</t>
    <rPh sb="1" eb="4">
      <t>トウケイヒョウ</t>
    </rPh>
    <phoneticPr fontId="2"/>
  </si>
  <si>
    <t>【統計表2】　規模別統計表（2）</t>
    <rPh sb="1" eb="4">
      <t>トウケイヒョウ</t>
    </rPh>
    <phoneticPr fontId="2"/>
  </si>
  <si>
    <t>【統計表2】　規模別統計表（3）</t>
    <rPh sb="1" eb="4">
      <t>トウケイヒョウ</t>
    </rPh>
    <phoneticPr fontId="2"/>
  </si>
  <si>
    <t>【統計表2】　規模別統計表（4）</t>
    <rPh sb="1" eb="4">
      <t>トウケイヒョウ</t>
    </rPh>
    <phoneticPr fontId="2"/>
  </si>
  <si>
    <t>注：全ての調査項目において個人経営分を含まない。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</si>
</sst>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57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1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17" applyNumberFormat="0" applyFont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30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19" applyNumberFormat="0" applyAlignment="0" applyProtection="0">
      <alignment vertical="center"/>
    </xf>
    <xf numFmtId="0" fontId="4" fillId="0" borderId="0">
      <alignment vertical="center"/>
    </xf>
    <xf numFmtId="0" fontId="20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1" fillId="0" borderId="0" xfId="0" applyFont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/>
    </xf>
    <xf numFmtId="38" fontId="22" fillId="0" borderId="2" xfId="33" applyFont="1" applyBorder="1">
      <alignment vertical="center"/>
    </xf>
    <xf numFmtId="38" fontId="22" fillId="0" borderId="2" xfId="33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2" fillId="0" borderId="4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3" fontId="22" fillId="0" borderId="0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shrinkToFit="1"/>
    </xf>
    <xf numFmtId="3" fontId="22" fillId="0" borderId="2" xfId="33" applyNumberFormat="1" applyFont="1" applyBorder="1">
      <alignment vertical="center"/>
    </xf>
    <xf numFmtId="3" fontId="22" fillId="0" borderId="2" xfId="0" applyNumberFormat="1" applyFont="1" applyBorder="1" applyAlignment="1">
      <alignment horizontal="right" vertical="center"/>
    </xf>
    <xf numFmtId="3" fontId="22" fillId="0" borderId="2" xfId="33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right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良い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"/>
  <sheetViews>
    <sheetView view="pageBreakPreview" zoomScaleNormal="100" zoomScaleSheetLayoutView="100" workbookViewId="0">
      <selection sqref="A1:XFD1048576"/>
    </sheetView>
  </sheetViews>
  <sheetFormatPr defaultRowHeight="24.95" customHeight="1" x14ac:dyDescent="0.15"/>
  <cols>
    <col min="1" max="1" width="19.625" style="26" customWidth="1"/>
    <col min="2" max="2" width="10.625" style="2" customWidth="1"/>
    <col min="3" max="3" width="10.75" style="2" customWidth="1"/>
    <col min="4" max="4" width="10.5" style="2" customWidth="1"/>
    <col min="5" max="6" width="9.125" style="2" bestFit="1" customWidth="1"/>
    <col min="7" max="16384" width="9" style="2"/>
  </cols>
  <sheetData>
    <row r="1" spans="1:21" ht="24.95" customHeight="1" x14ac:dyDescent="0.15">
      <c r="A1" s="1" t="s">
        <v>69</v>
      </c>
    </row>
    <row r="2" spans="1:21" ht="24.95" customHeight="1" x14ac:dyDescent="0.15">
      <c r="A2" s="1"/>
    </row>
    <row r="3" spans="1:21" s="26" customFormat="1" ht="24.95" customHeight="1" x14ac:dyDescent="0.15">
      <c r="A3" s="24" t="s">
        <v>8</v>
      </c>
      <c r="B3" s="25" t="s">
        <v>65</v>
      </c>
      <c r="C3" s="24" t="s">
        <v>9</v>
      </c>
      <c r="D3" s="24"/>
      <c r="E3" s="24"/>
      <c r="F3" s="2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s="26" customFormat="1" ht="24.95" customHeight="1" x14ac:dyDescent="0.15">
      <c r="A4" s="24"/>
      <c r="B4" s="27"/>
      <c r="C4" s="24" t="s">
        <v>3</v>
      </c>
      <c r="D4" s="24" t="s">
        <v>10</v>
      </c>
      <c r="E4" s="24"/>
      <c r="F4" s="2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s="26" customFormat="1" ht="24.95" customHeight="1" x14ac:dyDescent="0.15">
      <c r="A5" s="24"/>
      <c r="B5" s="28"/>
      <c r="C5" s="24"/>
      <c r="D5" s="10" t="s">
        <v>0</v>
      </c>
      <c r="E5" s="10" t="s">
        <v>1</v>
      </c>
      <c r="F5" s="10" t="s">
        <v>2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24.95" customHeight="1" x14ac:dyDescent="0.15">
      <c r="A6" s="10" t="s">
        <v>11</v>
      </c>
      <c r="B6" s="11">
        <f>SUM(B8:B17)</f>
        <v>1386</v>
      </c>
      <c r="C6" s="11">
        <f>D6</f>
        <v>52842</v>
      </c>
      <c r="D6" s="11">
        <f>E6+F6</f>
        <v>52842</v>
      </c>
      <c r="E6" s="11">
        <f>SUM(E8:E17)</f>
        <v>36674</v>
      </c>
      <c r="F6" s="11">
        <f>SUM(F8:F17)</f>
        <v>16168</v>
      </c>
    </row>
    <row r="7" spans="1:21" ht="24.95" customHeight="1" x14ac:dyDescent="0.15">
      <c r="A7" s="10" t="s">
        <v>12</v>
      </c>
      <c r="B7" s="12" t="s">
        <v>66</v>
      </c>
      <c r="C7" s="12" t="s">
        <v>66</v>
      </c>
      <c r="D7" s="12" t="s">
        <v>66</v>
      </c>
      <c r="E7" s="12" t="s">
        <v>66</v>
      </c>
      <c r="F7" s="12" t="s">
        <v>66</v>
      </c>
    </row>
    <row r="8" spans="1:21" ht="24.95" customHeight="1" x14ac:dyDescent="0.15">
      <c r="A8" s="10" t="s">
        <v>13</v>
      </c>
      <c r="B8" s="11">
        <v>520</v>
      </c>
      <c r="C8" s="11">
        <v>3248</v>
      </c>
      <c r="D8" s="11">
        <v>3248</v>
      </c>
      <c r="E8" s="11">
        <v>2097</v>
      </c>
      <c r="F8" s="11">
        <v>1151</v>
      </c>
    </row>
    <row r="9" spans="1:21" ht="24.95" customHeight="1" x14ac:dyDescent="0.15">
      <c r="A9" s="10" t="s">
        <v>14</v>
      </c>
      <c r="B9" s="11">
        <v>361</v>
      </c>
      <c r="C9" s="11">
        <v>5057</v>
      </c>
      <c r="D9" s="11">
        <v>5057</v>
      </c>
      <c r="E9" s="11">
        <v>3341</v>
      </c>
      <c r="F9" s="11">
        <v>1716</v>
      </c>
    </row>
    <row r="10" spans="1:21" ht="24.95" customHeight="1" x14ac:dyDescent="0.15">
      <c r="A10" s="10" t="s">
        <v>15</v>
      </c>
      <c r="B10" s="11">
        <v>181</v>
      </c>
      <c r="C10" s="11">
        <v>4294</v>
      </c>
      <c r="D10" s="11">
        <v>4294</v>
      </c>
      <c r="E10" s="11">
        <v>2843</v>
      </c>
      <c r="F10" s="11">
        <v>1451</v>
      </c>
    </row>
    <row r="11" spans="1:21" ht="24.95" customHeight="1" x14ac:dyDescent="0.15">
      <c r="A11" s="10" t="s">
        <v>16</v>
      </c>
      <c r="B11" s="11">
        <v>138</v>
      </c>
      <c r="C11" s="11">
        <v>5280</v>
      </c>
      <c r="D11" s="11">
        <v>5280</v>
      </c>
      <c r="E11" s="11">
        <v>3171</v>
      </c>
      <c r="F11" s="11">
        <v>2109</v>
      </c>
    </row>
    <row r="12" spans="1:21" ht="24.95" customHeight="1" x14ac:dyDescent="0.15">
      <c r="A12" s="10" t="s">
        <v>17</v>
      </c>
      <c r="B12" s="11">
        <v>92</v>
      </c>
      <c r="C12" s="11">
        <v>6182</v>
      </c>
      <c r="D12" s="11">
        <v>6182</v>
      </c>
      <c r="E12" s="11">
        <v>4381</v>
      </c>
      <c r="F12" s="11">
        <v>1801</v>
      </c>
    </row>
    <row r="13" spans="1:21" ht="24.95" customHeight="1" x14ac:dyDescent="0.15">
      <c r="A13" s="10" t="s">
        <v>18</v>
      </c>
      <c r="B13" s="11">
        <v>60</v>
      </c>
      <c r="C13" s="11">
        <v>8143</v>
      </c>
      <c r="D13" s="11">
        <v>8143</v>
      </c>
      <c r="E13" s="11">
        <v>4971</v>
      </c>
      <c r="F13" s="11">
        <v>3172</v>
      </c>
    </row>
    <row r="14" spans="1:21" ht="24.95" customHeight="1" x14ac:dyDescent="0.15">
      <c r="A14" s="10" t="s">
        <v>19</v>
      </c>
      <c r="B14" s="11">
        <v>7</v>
      </c>
      <c r="C14" s="11">
        <v>1733</v>
      </c>
      <c r="D14" s="11">
        <v>1733</v>
      </c>
      <c r="E14" s="11">
        <v>1011</v>
      </c>
      <c r="F14" s="11">
        <v>722</v>
      </c>
    </row>
    <row r="15" spans="1:21" ht="24.95" customHeight="1" x14ac:dyDescent="0.15">
      <c r="A15" s="10" t="s">
        <v>20</v>
      </c>
      <c r="B15" s="11">
        <v>16</v>
      </c>
      <c r="C15" s="11">
        <v>6043</v>
      </c>
      <c r="D15" s="11">
        <v>6043</v>
      </c>
      <c r="E15" s="11">
        <v>4662</v>
      </c>
      <c r="F15" s="11">
        <v>1381</v>
      </c>
    </row>
    <row r="16" spans="1:21" ht="24.95" customHeight="1" x14ac:dyDescent="0.15">
      <c r="A16" s="10" t="s">
        <v>21</v>
      </c>
      <c r="B16" s="11">
        <v>7</v>
      </c>
      <c r="C16" s="11">
        <v>5063</v>
      </c>
      <c r="D16" s="11">
        <v>5063</v>
      </c>
      <c r="E16" s="11">
        <v>3326</v>
      </c>
      <c r="F16" s="11">
        <v>1737</v>
      </c>
    </row>
    <row r="17" spans="1:6" ht="24.95" customHeight="1" x14ac:dyDescent="0.15">
      <c r="A17" s="10" t="s">
        <v>22</v>
      </c>
      <c r="B17" s="11">
        <v>4</v>
      </c>
      <c r="C17" s="11">
        <v>7799</v>
      </c>
      <c r="D17" s="11">
        <v>7799</v>
      </c>
      <c r="E17" s="11">
        <v>6871</v>
      </c>
      <c r="F17" s="11">
        <v>928</v>
      </c>
    </row>
    <row r="18" spans="1:6" ht="24.95" customHeight="1" x14ac:dyDescent="0.15">
      <c r="A18" s="13" t="s">
        <v>73</v>
      </c>
      <c r="B18" s="29"/>
      <c r="C18" s="30"/>
      <c r="D18" s="30"/>
      <c r="E18" s="30"/>
      <c r="F18" s="30"/>
    </row>
  </sheetData>
  <mergeCells count="5">
    <mergeCell ref="A3:A5"/>
    <mergeCell ref="C3:F3"/>
    <mergeCell ref="C4:C5"/>
    <mergeCell ref="D4:F4"/>
    <mergeCell ref="B3:B5"/>
  </mergeCells>
  <phoneticPr fontId="2"/>
  <pageMargins left="0.78740157480314965" right="0.59055118110236227" top="0.78740157480314965" bottom="0.59055118110236227" header="0.51181102362204722" footer="0.51181102362204722"/>
  <pageSetup paperSize="9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0"/>
  <sheetViews>
    <sheetView view="pageBreakPreview" zoomScale="95" zoomScaleNormal="100" zoomScaleSheetLayoutView="95" workbookViewId="0">
      <selection sqref="A1:XFD1048576"/>
    </sheetView>
  </sheetViews>
  <sheetFormatPr defaultRowHeight="24.95" customHeight="1" x14ac:dyDescent="0.15"/>
  <cols>
    <col min="1" max="1" width="19.625" style="2" customWidth="1"/>
    <col min="2" max="6" width="17.625" style="2" customWidth="1"/>
    <col min="7" max="16384" width="9" style="2"/>
  </cols>
  <sheetData>
    <row r="1" spans="1:15" ht="24.95" customHeight="1" x14ac:dyDescent="0.15">
      <c r="A1" s="1" t="s">
        <v>70</v>
      </c>
      <c r="F1" s="3"/>
    </row>
    <row r="2" spans="1:15" ht="24.95" customHeight="1" x14ac:dyDescent="0.15">
      <c r="A2" s="1"/>
      <c r="F2" s="3" t="s">
        <v>23</v>
      </c>
    </row>
    <row r="3" spans="1:15" ht="23.25" customHeight="1" x14ac:dyDescent="0.15">
      <c r="A3" s="25" t="s">
        <v>8</v>
      </c>
      <c r="B3" s="31" t="s">
        <v>24</v>
      </c>
      <c r="C3" s="32" t="s">
        <v>25</v>
      </c>
      <c r="D3" s="33" t="s">
        <v>26</v>
      </c>
      <c r="E3" s="32" t="s">
        <v>27</v>
      </c>
      <c r="F3" s="34" t="s">
        <v>28</v>
      </c>
    </row>
    <row r="4" spans="1:15" ht="23.25" customHeight="1" x14ac:dyDescent="0.15">
      <c r="A4" s="27"/>
      <c r="B4" s="35"/>
      <c r="C4" s="36" t="s">
        <v>29</v>
      </c>
      <c r="D4" s="37" t="s">
        <v>30</v>
      </c>
      <c r="E4" s="36"/>
      <c r="F4" s="38" t="s">
        <v>31</v>
      </c>
    </row>
    <row r="5" spans="1:15" s="26" customFormat="1" ht="23.25" customHeight="1" x14ac:dyDescent="0.15">
      <c r="A5" s="27"/>
      <c r="B5" s="35" t="s">
        <v>32</v>
      </c>
      <c r="C5" s="36" t="s">
        <v>32</v>
      </c>
      <c r="D5" s="37" t="s">
        <v>32</v>
      </c>
      <c r="E5" s="36" t="s">
        <v>32</v>
      </c>
      <c r="F5" s="38" t="s">
        <v>32</v>
      </c>
      <c r="H5" s="2"/>
      <c r="I5" s="2"/>
      <c r="J5" s="2"/>
      <c r="K5" s="2"/>
      <c r="L5" s="2"/>
      <c r="M5" s="2"/>
      <c r="N5" s="2"/>
      <c r="O5" s="2"/>
    </row>
    <row r="6" spans="1:15" s="26" customFormat="1" ht="23.25" customHeight="1" x14ac:dyDescent="0.15">
      <c r="A6" s="27"/>
      <c r="B6" s="35" t="s">
        <v>33</v>
      </c>
      <c r="C6" s="36" t="s">
        <v>34</v>
      </c>
      <c r="D6" s="37" t="s">
        <v>35</v>
      </c>
      <c r="E6" s="36" t="s">
        <v>36</v>
      </c>
      <c r="F6" s="38"/>
      <c r="H6" s="2"/>
      <c r="I6" s="2"/>
      <c r="J6" s="2"/>
      <c r="K6" s="2"/>
      <c r="L6" s="2"/>
      <c r="M6" s="2"/>
      <c r="N6" s="2"/>
      <c r="O6" s="2"/>
    </row>
    <row r="7" spans="1:15" s="26" customFormat="1" ht="24.95" customHeight="1" x14ac:dyDescent="0.15">
      <c r="A7" s="28"/>
      <c r="B7" s="5" t="s">
        <v>37</v>
      </c>
      <c r="C7" s="39" t="s">
        <v>37</v>
      </c>
      <c r="D7" s="6" t="s">
        <v>37</v>
      </c>
      <c r="E7" s="39" t="s">
        <v>37</v>
      </c>
      <c r="F7" s="7" t="s">
        <v>37</v>
      </c>
      <c r="H7" s="2"/>
      <c r="I7" s="2"/>
      <c r="J7" s="2"/>
      <c r="K7" s="2"/>
      <c r="L7" s="2"/>
      <c r="M7" s="2"/>
      <c r="N7" s="2"/>
      <c r="O7" s="2"/>
    </row>
    <row r="8" spans="1:15" ht="24.95" customHeight="1" x14ac:dyDescent="0.15">
      <c r="A8" s="10" t="s">
        <v>11</v>
      </c>
      <c r="B8" s="40">
        <v>358243</v>
      </c>
      <c r="C8" s="40">
        <v>126353</v>
      </c>
      <c r="D8" s="40">
        <v>-670361</v>
      </c>
      <c r="E8" s="40">
        <v>-62548</v>
      </c>
      <c r="F8" s="40">
        <v>5265426</v>
      </c>
    </row>
    <row r="9" spans="1:15" ht="24.95" customHeight="1" x14ac:dyDescent="0.15">
      <c r="A9" s="10" t="s">
        <v>12</v>
      </c>
      <c r="B9" s="41" t="s">
        <v>66</v>
      </c>
      <c r="C9" s="41" t="s">
        <v>66</v>
      </c>
      <c r="D9" s="41" t="s">
        <v>66</v>
      </c>
      <c r="E9" s="41" t="s">
        <v>66</v>
      </c>
      <c r="F9" s="41" t="s">
        <v>66</v>
      </c>
    </row>
    <row r="10" spans="1:15" ht="24.95" customHeight="1" x14ac:dyDescent="0.15">
      <c r="A10" s="10" t="s">
        <v>13</v>
      </c>
      <c r="B10" s="41" t="s">
        <v>66</v>
      </c>
      <c r="C10" s="41" t="s">
        <v>66</v>
      </c>
      <c r="D10" s="41" t="s">
        <v>66</v>
      </c>
      <c r="E10" s="41" t="s">
        <v>66</v>
      </c>
      <c r="F10" s="41" t="s">
        <v>66</v>
      </c>
    </row>
    <row r="11" spans="1:15" ht="24.95" customHeight="1" x14ac:dyDescent="0.15">
      <c r="A11" s="10" t="s">
        <v>14</v>
      </c>
      <c r="B11" s="41" t="s">
        <v>66</v>
      </c>
      <c r="C11" s="41" t="s">
        <v>66</v>
      </c>
      <c r="D11" s="41" t="s">
        <v>66</v>
      </c>
      <c r="E11" s="41" t="s">
        <v>66</v>
      </c>
      <c r="F11" s="41" t="s">
        <v>66</v>
      </c>
    </row>
    <row r="12" spans="1:15" ht="24.95" customHeight="1" x14ac:dyDescent="0.15">
      <c r="A12" s="10" t="s">
        <v>15</v>
      </c>
      <c r="B12" s="41" t="s">
        <v>66</v>
      </c>
      <c r="C12" s="41" t="s">
        <v>66</v>
      </c>
      <c r="D12" s="41" t="s">
        <v>66</v>
      </c>
      <c r="E12" s="41" t="s">
        <v>66</v>
      </c>
      <c r="F12" s="41" t="s">
        <v>66</v>
      </c>
    </row>
    <row r="13" spans="1:15" ht="24.95" customHeight="1" x14ac:dyDescent="0.15">
      <c r="A13" s="10" t="s">
        <v>16</v>
      </c>
      <c r="B13" s="40">
        <v>-6630</v>
      </c>
      <c r="C13" s="40">
        <v>56176</v>
      </c>
      <c r="D13" s="40">
        <v>-29600</v>
      </c>
      <c r="E13" s="40">
        <v>16433</v>
      </c>
      <c r="F13" s="40">
        <v>62572</v>
      </c>
    </row>
    <row r="14" spans="1:15" ht="24.95" customHeight="1" x14ac:dyDescent="0.15">
      <c r="A14" s="10" t="s">
        <v>17</v>
      </c>
      <c r="B14" s="40">
        <v>14030</v>
      </c>
      <c r="C14" s="40">
        <v>-19888</v>
      </c>
      <c r="D14" s="40">
        <v>165715</v>
      </c>
      <c r="E14" s="40">
        <v>71902</v>
      </c>
      <c r="F14" s="40">
        <v>-170104</v>
      </c>
    </row>
    <row r="15" spans="1:15" ht="24.95" customHeight="1" x14ac:dyDescent="0.15">
      <c r="A15" s="10" t="s">
        <v>18</v>
      </c>
      <c r="B15" s="40">
        <v>4905</v>
      </c>
      <c r="C15" s="40">
        <v>-7752</v>
      </c>
      <c r="D15" s="40">
        <v>-23191</v>
      </c>
      <c r="E15" s="40">
        <v>102748</v>
      </c>
      <c r="F15" s="40">
        <v>5584</v>
      </c>
    </row>
    <row r="16" spans="1:15" ht="24.95" customHeight="1" x14ac:dyDescent="0.15">
      <c r="A16" s="10" t="s">
        <v>19</v>
      </c>
      <c r="B16" s="40">
        <v>386600</v>
      </c>
      <c r="C16" s="40">
        <v>-16462</v>
      </c>
      <c r="D16" s="40">
        <v>-29661</v>
      </c>
      <c r="E16" s="40">
        <v>340477</v>
      </c>
      <c r="F16" s="42" t="s">
        <v>64</v>
      </c>
    </row>
    <row r="17" spans="1:6" ht="24.95" customHeight="1" x14ac:dyDescent="0.15">
      <c r="A17" s="10" t="s">
        <v>20</v>
      </c>
      <c r="B17" s="42">
        <v>17723</v>
      </c>
      <c r="C17" s="40">
        <v>70157</v>
      </c>
      <c r="D17" s="40">
        <v>1782</v>
      </c>
      <c r="E17" s="42">
        <v>175561</v>
      </c>
      <c r="F17" s="40">
        <v>7965</v>
      </c>
    </row>
    <row r="18" spans="1:6" ht="24.95" customHeight="1" x14ac:dyDescent="0.15">
      <c r="A18" s="10" t="s">
        <v>21</v>
      </c>
      <c r="B18" s="42" t="s">
        <v>64</v>
      </c>
      <c r="C18" s="40">
        <v>-95174</v>
      </c>
      <c r="D18" s="40">
        <v>-223211</v>
      </c>
      <c r="E18" s="40">
        <v>-332426</v>
      </c>
      <c r="F18" s="40">
        <v>-67491</v>
      </c>
    </row>
    <row r="19" spans="1:6" ht="24.95" customHeight="1" x14ac:dyDescent="0.15">
      <c r="A19" s="10" t="s">
        <v>22</v>
      </c>
      <c r="B19" s="42" t="s">
        <v>64</v>
      </c>
      <c r="C19" s="40">
        <v>139296</v>
      </c>
      <c r="D19" s="40">
        <v>-532195</v>
      </c>
      <c r="E19" s="42">
        <v>-437243</v>
      </c>
      <c r="F19" s="42" t="s">
        <v>64</v>
      </c>
    </row>
    <row r="20" spans="1:6" ht="24.95" customHeight="1" x14ac:dyDescent="0.15">
      <c r="A20" s="13" t="s">
        <v>73</v>
      </c>
    </row>
  </sheetData>
  <mergeCells count="1">
    <mergeCell ref="A3:A7"/>
  </mergeCells>
  <phoneticPr fontId="2"/>
  <pageMargins left="0.75" right="0.75" top="1" bottom="1" header="0.51200000000000001" footer="0.51200000000000001"/>
  <pageSetup paperSize="9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9"/>
  <sheetViews>
    <sheetView view="pageBreakPreview" zoomScaleNormal="100" zoomScaleSheetLayoutView="100" workbookViewId="0">
      <selection sqref="A1:XFD1048576"/>
    </sheetView>
  </sheetViews>
  <sheetFormatPr defaultRowHeight="24.95" customHeight="1" x14ac:dyDescent="0.15"/>
  <cols>
    <col min="1" max="1" width="15.625" style="2" customWidth="1"/>
    <col min="2" max="11" width="14.625" style="2" customWidth="1"/>
    <col min="12" max="12" width="11" style="2" bestFit="1" customWidth="1"/>
    <col min="13" max="16384" width="9" style="2"/>
  </cols>
  <sheetData>
    <row r="1" spans="1:22" ht="24.95" customHeight="1" x14ac:dyDescent="0.15">
      <c r="A1" s="1" t="s">
        <v>71</v>
      </c>
    </row>
    <row r="2" spans="1:22" ht="24.95" customHeight="1" x14ac:dyDescent="0.15">
      <c r="A2" s="43"/>
      <c r="K2" s="3" t="s">
        <v>23</v>
      </c>
    </row>
    <row r="3" spans="1:22" s="26" customFormat="1" ht="24.95" customHeight="1" x14ac:dyDescent="0.15">
      <c r="A3" s="25" t="s">
        <v>8</v>
      </c>
      <c r="B3" s="44" t="s">
        <v>4</v>
      </c>
      <c r="C3" s="45"/>
      <c r="D3" s="45"/>
      <c r="E3" s="45"/>
      <c r="F3" s="45"/>
      <c r="G3" s="45"/>
      <c r="H3" s="45"/>
      <c r="I3" s="45"/>
      <c r="J3" s="46"/>
      <c r="K3" s="32" t="s">
        <v>5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s="26" customFormat="1" ht="24.95" customHeight="1" x14ac:dyDescent="0.15">
      <c r="A4" s="27"/>
      <c r="B4" s="25" t="s">
        <v>38</v>
      </c>
      <c r="C4" s="25" t="s">
        <v>39</v>
      </c>
      <c r="D4" s="47" t="s">
        <v>40</v>
      </c>
      <c r="E4" s="44" t="s">
        <v>41</v>
      </c>
      <c r="F4" s="45"/>
      <c r="G4" s="45"/>
      <c r="H4" s="45"/>
      <c r="I4" s="46"/>
      <c r="J4" s="32" t="s">
        <v>0</v>
      </c>
      <c r="K4" s="48" t="s">
        <v>42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s="26" customFormat="1" ht="45" customHeight="1" x14ac:dyDescent="0.15">
      <c r="A5" s="27"/>
      <c r="B5" s="27"/>
      <c r="C5" s="27"/>
      <c r="D5" s="49"/>
      <c r="E5" s="32" t="s">
        <v>43</v>
      </c>
      <c r="F5" s="50" t="s">
        <v>44</v>
      </c>
      <c r="G5" s="51" t="s">
        <v>45</v>
      </c>
      <c r="H5" s="36" t="s">
        <v>7</v>
      </c>
      <c r="I5" s="26" t="s">
        <v>46</v>
      </c>
      <c r="J5" s="36"/>
      <c r="K5" s="48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s="26" customFormat="1" ht="24.95" customHeight="1" x14ac:dyDescent="0.15">
      <c r="A6" s="27"/>
      <c r="B6" s="36" t="s">
        <v>33</v>
      </c>
      <c r="C6" s="36" t="s">
        <v>34</v>
      </c>
      <c r="D6" s="38" t="s">
        <v>35</v>
      </c>
      <c r="E6" s="36" t="s">
        <v>47</v>
      </c>
      <c r="F6" s="38" t="s">
        <v>48</v>
      </c>
      <c r="G6" s="26" t="s">
        <v>49</v>
      </c>
      <c r="H6" s="36" t="s">
        <v>50</v>
      </c>
      <c r="I6" s="26" t="s">
        <v>51</v>
      </c>
      <c r="J6" s="36" t="s">
        <v>52</v>
      </c>
      <c r="K6" s="48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24.95" customHeight="1" x14ac:dyDescent="0.15">
      <c r="A7" s="10" t="s">
        <v>11</v>
      </c>
      <c r="B7" s="11">
        <v>146667374</v>
      </c>
      <c r="C7" s="11">
        <v>8941867</v>
      </c>
      <c r="D7" s="11">
        <v>3498</v>
      </c>
      <c r="E7" s="11">
        <v>755940</v>
      </c>
      <c r="F7" s="11">
        <v>93879</v>
      </c>
      <c r="G7" s="11">
        <v>33344</v>
      </c>
      <c r="H7" s="11">
        <v>3187458</v>
      </c>
      <c r="I7" s="11">
        <v>2609616</v>
      </c>
      <c r="J7" s="11">
        <v>162292976</v>
      </c>
      <c r="K7" s="11">
        <v>151114476</v>
      </c>
    </row>
    <row r="8" spans="1:22" ht="24.95" customHeight="1" x14ac:dyDescent="0.15">
      <c r="A8" s="10" t="s">
        <v>12</v>
      </c>
      <c r="B8" s="52" t="s">
        <v>67</v>
      </c>
      <c r="C8" s="52" t="s">
        <v>67</v>
      </c>
      <c r="D8" s="52" t="s">
        <v>67</v>
      </c>
      <c r="E8" s="52" t="s">
        <v>67</v>
      </c>
      <c r="F8" s="52" t="s">
        <v>67</v>
      </c>
      <c r="G8" s="52" t="s">
        <v>67</v>
      </c>
      <c r="H8" s="52" t="s">
        <v>67</v>
      </c>
      <c r="I8" s="52" t="s">
        <v>67</v>
      </c>
      <c r="J8" s="52" t="s">
        <v>67</v>
      </c>
      <c r="K8" s="52" t="s">
        <v>67</v>
      </c>
    </row>
    <row r="9" spans="1:22" ht="24.95" customHeight="1" x14ac:dyDescent="0.15">
      <c r="A9" s="10" t="s">
        <v>13</v>
      </c>
      <c r="B9" s="11">
        <v>3511225</v>
      </c>
      <c r="C9" s="11">
        <v>634192</v>
      </c>
      <c r="D9" s="52" t="s">
        <v>64</v>
      </c>
      <c r="E9" s="12">
        <v>22820</v>
      </c>
      <c r="F9" s="12">
        <v>1378</v>
      </c>
      <c r="G9" s="12" t="s">
        <v>64</v>
      </c>
      <c r="H9" s="12">
        <v>192178</v>
      </c>
      <c r="I9" s="12">
        <v>272133</v>
      </c>
      <c r="J9" s="11">
        <v>4639717</v>
      </c>
      <c r="K9" s="52" t="s">
        <v>68</v>
      </c>
    </row>
    <row r="10" spans="1:22" ht="24.95" customHeight="1" x14ac:dyDescent="0.15">
      <c r="A10" s="10" t="s">
        <v>14</v>
      </c>
      <c r="B10" s="11">
        <v>5858726</v>
      </c>
      <c r="C10" s="11">
        <v>1276077</v>
      </c>
      <c r="D10" s="12" t="s">
        <v>64</v>
      </c>
      <c r="E10" s="12">
        <v>23695</v>
      </c>
      <c r="F10" s="12">
        <v>6297</v>
      </c>
      <c r="G10" s="12" t="s">
        <v>64</v>
      </c>
      <c r="H10" s="12">
        <v>502342</v>
      </c>
      <c r="I10" s="12">
        <v>478719</v>
      </c>
      <c r="J10" s="11">
        <v>8164456</v>
      </c>
      <c r="K10" s="11">
        <v>7148003</v>
      </c>
    </row>
    <row r="11" spans="1:22" ht="24.95" customHeight="1" x14ac:dyDescent="0.15">
      <c r="A11" s="10" t="s">
        <v>15</v>
      </c>
      <c r="B11" s="11">
        <v>6202148</v>
      </c>
      <c r="C11" s="11">
        <v>1221592</v>
      </c>
      <c r="D11" s="12" t="s">
        <v>64</v>
      </c>
      <c r="E11" s="12">
        <v>8168</v>
      </c>
      <c r="F11" s="12">
        <v>9406</v>
      </c>
      <c r="G11" s="12" t="s">
        <v>64</v>
      </c>
      <c r="H11" s="12">
        <v>416136</v>
      </c>
      <c r="I11" s="12">
        <v>496916</v>
      </c>
      <c r="J11" s="11">
        <v>8359607</v>
      </c>
      <c r="K11" s="11">
        <v>7368200</v>
      </c>
    </row>
    <row r="12" spans="1:22" ht="24.95" customHeight="1" x14ac:dyDescent="0.15">
      <c r="A12" s="10" t="s">
        <v>16</v>
      </c>
      <c r="B12" s="11">
        <v>7374383</v>
      </c>
      <c r="C12" s="11">
        <v>1262749</v>
      </c>
      <c r="D12" s="52" t="s">
        <v>64</v>
      </c>
      <c r="E12" s="12">
        <v>73711</v>
      </c>
      <c r="F12" s="12" t="s">
        <v>64</v>
      </c>
      <c r="G12" s="12" t="s">
        <v>64</v>
      </c>
      <c r="H12" s="12">
        <v>569707</v>
      </c>
      <c r="I12" s="12">
        <v>374599</v>
      </c>
      <c r="J12" s="11">
        <v>9661222</v>
      </c>
      <c r="K12" s="11">
        <v>8530810</v>
      </c>
    </row>
    <row r="13" spans="1:22" ht="24.95" customHeight="1" x14ac:dyDescent="0.15">
      <c r="A13" s="10" t="s">
        <v>17</v>
      </c>
      <c r="B13" s="11">
        <v>10582896</v>
      </c>
      <c r="C13" s="11">
        <v>987133</v>
      </c>
      <c r="D13" s="12" t="s">
        <v>64</v>
      </c>
      <c r="E13" s="12">
        <v>44033</v>
      </c>
      <c r="F13" s="12" t="s">
        <v>64</v>
      </c>
      <c r="G13" s="12" t="s">
        <v>68</v>
      </c>
      <c r="H13" s="12">
        <v>962254</v>
      </c>
      <c r="I13" s="12">
        <v>474529</v>
      </c>
      <c r="J13" s="11">
        <v>13057940</v>
      </c>
      <c r="K13" s="11">
        <v>11625581</v>
      </c>
    </row>
    <row r="14" spans="1:22" ht="24.95" customHeight="1" x14ac:dyDescent="0.15">
      <c r="A14" s="10" t="s">
        <v>18</v>
      </c>
      <c r="B14" s="11">
        <v>12853905</v>
      </c>
      <c r="C14" s="11">
        <v>1833123</v>
      </c>
      <c r="D14" s="12">
        <v>2061</v>
      </c>
      <c r="E14" s="12">
        <v>28664</v>
      </c>
      <c r="F14" s="12">
        <v>68779</v>
      </c>
      <c r="G14" s="52" t="s">
        <v>68</v>
      </c>
      <c r="H14" s="12">
        <v>71154</v>
      </c>
      <c r="I14" s="12">
        <v>351867</v>
      </c>
      <c r="J14" s="11">
        <v>15209553</v>
      </c>
      <c r="K14" s="11">
        <v>14790984</v>
      </c>
    </row>
    <row r="15" spans="1:22" ht="24.95" customHeight="1" x14ac:dyDescent="0.15">
      <c r="A15" s="10" t="s">
        <v>19</v>
      </c>
      <c r="B15" s="11">
        <v>3906358</v>
      </c>
      <c r="C15" s="12" t="s">
        <v>64</v>
      </c>
      <c r="D15" s="52" t="s">
        <v>68</v>
      </c>
      <c r="E15" s="12" t="s">
        <v>64</v>
      </c>
      <c r="F15" s="12" t="s">
        <v>68</v>
      </c>
      <c r="G15" s="52" t="s">
        <v>68</v>
      </c>
      <c r="H15" s="52" t="s">
        <v>68</v>
      </c>
      <c r="I15" s="12" t="s">
        <v>68</v>
      </c>
      <c r="J15" s="11">
        <v>4714674</v>
      </c>
      <c r="K15" s="11">
        <v>4967780</v>
      </c>
    </row>
    <row r="16" spans="1:22" ht="24.95" customHeight="1" x14ac:dyDescent="0.15">
      <c r="A16" s="10" t="s">
        <v>20</v>
      </c>
      <c r="B16" s="11">
        <v>32899303</v>
      </c>
      <c r="C16" s="12" t="s">
        <v>64</v>
      </c>
      <c r="D16" s="52" t="s">
        <v>68</v>
      </c>
      <c r="E16" s="12">
        <v>440146</v>
      </c>
      <c r="F16" s="52" t="s">
        <v>68</v>
      </c>
      <c r="G16" s="52" t="s">
        <v>68</v>
      </c>
      <c r="H16" s="12" t="s">
        <v>68</v>
      </c>
      <c r="I16" s="52" t="s">
        <v>64</v>
      </c>
      <c r="J16" s="11">
        <v>33842305</v>
      </c>
      <c r="K16" s="11">
        <v>33347786</v>
      </c>
    </row>
    <row r="17" spans="1:11" ht="24.95" customHeight="1" x14ac:dyDescent="0.15">
      <c r="A17" s="10" t="s">
        <v>21</v>
      </c>
      <c r="B17" s="11">
        <v>19186615</v>
      </c>
      <c r="C17" s="12" t="s">
        <v>64</v>
      </c>
      <c r="D17" s="52" t="s">
        <v>68</v>
      </c>
      <c r="E17" s="12" t="s">
        <v>64</v>
      </c>
      <c r="F17" s="52" t="s">
        <v>68</v>
      </c>
      <c r="G17" s="52" t="s">
        <v>68</v>
      </c>
      <c r="H17" s="12" t="s">
        <v>64</v>
      </c>
      <c r="I17" s="12" t="s">
        <v>68</v>
      </c>
      <c r="J17" s="11">
        <v>19399539</v>
      </c>
      <c r="K17" s="11">
        <v>18953079</v>
      </c>
    </row>
    <row r="18" spans="1:11" ht="24.95" customHeight="1" x14ac:dyDescent="0.15">
      <c r="A18" s="10" t="s">
        <v>22</v>
      </c>
      <c r="B18" s="11">
        <v>44291815</v>
      </c>
      <c r="C18" s="12" t="s">
        <v>64</v>
      </c>
      <c r="D18" s="52" t="s">
        <v>68</v>
      </c>
      <c r="E18" s="52" t="s">
        <v>68</v>
      </c>
      <c r="F18" s="52" t="s">
        <v>68</v>
      </c>
      <c r="G18" s="52" t="s">
        <v>68</v>
      </c>
      <c r="H18" s="12" t="s">
        <v>64</v>
      </c>
      <c r="I18" s="12" t="s">
        <v>64</v>
      </c>
      <c r="J18" s="11">
        <v>45243963</v>
      </c>
      <c r="K18" s="11">
        <v>44382253</v>
      </c>
    </row>
    <row r="19" spans="1:11" ht="24.95" customHeight="1" x14ac:dyDescent="0.15">
      <c r="A19" s="13" t="s">
        <v>73</v>
      </c>
    </row>
  </sheetData>
  <mergeCells count="7">
    <mergeCell ref="K4:K6"/>
    <mergeCell ref="A3:A6"/>
    <mergeCell ref="B3:J3"/>
    <mergeCell ref="B4:B5"/>
    <mergeCell ref="C4:C5"/>
    <mergeCell ref="D4:D5"/>
    <mergeCell ref="E4:I4"/>
  </mergeCells>
  <phoneticPr fontId="2"/>
  <pageMargins left="0.75" right="0.75" top="0.69" bottom="1" header="0.51200000000000001" footer="0.51200000000000001"/>
  <pageSetup paperSize="9" scale="81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8"/>
  <sheetViews>
    <sheetView tabSelected="1" view="pageBreakPreview" zoomScaleNormal="100" zoomScaleSheetLayoutView="100" workbookViewId="0">
      <selection activeCell="C8" sqref="C8"/>
    </sheetView>
  </sheetViews>
  <sheetFormatPr defaultRowHeight="24.95" customHeight="1" x14ac:dyDescent="0.15"/>
  <cols>
    <col min="1" max="1" width="18.125" style="2" customWidth="1"/>
    <col min="2" max="5" width="14.625" style="2" customWidth="1"/>
    <col min="6" max="9" width="13.625" style="2" customWidth="1"/>
    <col min="10" max="16384" width="9" style="2"/>
  </cols>
  <sheetData>
    <row r="1" spans="1:18" ht="24.95" customHeight="1" x14ac:dyDescent="0.15">
      <c r="A1" s="1" t="s">
        <v>72</v>
      </c>
    </row>
    <row r="2" spans="1:18" ht="24.95" customHeight="1" x14ac:dyDescent="0.15">
      <c r="A2" s="1"/>
      <c r="I2" s="3" t="s">
        <v>23</v>
      </c>
    </row>
    <row r="3" spans="1:18" s="4" customFormat="1" ht="24.95" customHeight="1" x14ac:dyDescent="0.15">
      <c r="A3" s="14" t="s">
        <v>8</v>
      </c>
      <c r="B3" s="21" t="s">
        <v>6</v>
      </c>
      <c r="C3" s="15" t="s">
        <v>53</v>
      </c>
      <c r="D3" s="21" t="s">
        <v>54</v>
      </c>
      <c r="E3" s="15" t="s">
        <v>3</v>
      </c>
      <c r="F3" s="14" t="s">
        <v>55</v>
      </c>
      <c r="G3" s="15"/>
      <c r="H3" s="15"/>
      <c r="I3" s="16"/>
      <c r="J3" s="2"/>
      <c r="K3" s="2"/>
      <c r="L3" s="2"/>
      <c r="M3" s="2"/>
      <c r="N3" s="2"/>
      <c r="O3" s="2"/>
      <c r="P3" s="2"/>
      <c r="Q3" s="2"/>
      <c r="R3" s="2"/>
    </row>
    <row r="4" spans="1:18" s="4" customFormat="1" ht="24.95" customHeight="1" x14ac:dyDescent="0.15">
      <c r="A4" s="20"/>
      <c r="B4" s="22"/>
      <c r="C4" s="23"/>
      <c r="D4" s="22"/>
      <c r="E4" s="23"/>
      <c r="F4" s="17"/>
      <c r="G4" s="18"/>
      <c r="H4" s="18"/>
      <c r="I4" s="19"/>
      <c r="J4" s="2"/>
      <c r="K4" s="2"/>
      <c r="L4" s="2"/>
      <c r="M4" s="2"/>
      <c r="N4" s="2"/>
      <c r="O4" s="2"/>
      <c r="P4" s="2"/>
      <c r="Q4" s="2"/>
      <c r="R4" s="2"/>
    </row>
    <row r="5" spans="1:18" s="4" customFormat="1" ht="24.95" customHeight="1" x14ac:dyDescent="0.15">
      <c r="A5" s="20"/>
      <c r="B5" s="8" t="s">
        <v>56</v>
      </c>
      <c r="C5" s="9" t="s">
        <v>57</v>
      </c>
      <c r="D5" s="8" t="s">
        <v>58</v>
      </c>
      <c r="E5" s="9" t="s">
        <v>59</v>
      </c>
      <c r="F5" s="8" t="s">
        <v>60</v>
      </c>
      <c r="G5" s="8" t="s">
        <v>61</v>
      </c>
      <c r="H5" s="8" t="s">
        <v>62</v>
      </c>
      <c r="I5" s="8" t="s">
        <v>63</v>
      </c>
      <c r="J5" s="2"/>
      <c r="K5" s="2"/>
      <c r="L5" s="2"/>
      <c r="M5" s="2"/>
      <c r="N5" s="2"/>
      <c r="O5" s="2"/>
      <c r="P5" s="2"/>
      <c r="Q5" s="2"/>
      <c r="R5" s="2"/>
    </row>
    <row r="6" spans="1:18" ht="24.95" customHeight="1" x14ac:dyDescent="0.15">
      <c r="A6" s="10" t="s">
        <v>11</v>
      </c>
      <c r="B6" s="11">
        <f>SUM(B11:B17)</f>
        <v>47470050</v>
      </c>
      <c r="C6" s="11">
        <f>SUM(C8:C17)</f>
        <v>22115598</v>
      </c>
      <c r="D6" s="11">
        <f t="shared" ref="D6:E6" si="0">SUM(D8:D17)</f>
        <v>92656568</v>
      </c>
      <c r="E6" s="11">
        <f t="shared" si="0"/>
        <v>114772166</v>
      </c>
      <c r="F6" s="11">
        <f t="shared" ref="F6:I6" si="1">SUM(F11:F17)</f>
        <v>45926248</v>
      </c>
      <c r="G6" s="11">
        <f t="shared" si="1"/>
        <v>10507173</v>
      </c>
      <c r="H6" s="11">
        <f t="shared" si="1"/>
        <v>3915923</v>
      </c>
      <c r="I6" s="11">
        <f t="shared" si="1"/>
        <v>8270875</v>
      </c>
    </row>
    <row r="7" spans="1:18" ht="24.95" customHeight="1" x14ac:dyDescent="0.15">
      <c r="A7" s="10" t="s">
        <v>12</v>
      </c>
      <c r="B7" s="12" t="s">
        <v>66</v>
      </c>
      <c r="C7" s="12" t="s">
        <v>66</v>
      </c>
      <c r="D7" s="12" t="s">
        <v>66</v>
      </c>
      <c r="E7" s="12" t="s">
        <v>66</v>
      </c>
      <c r="F7" s="12" t="s">
        <v>66</v>
      </c>
      <c r="G7" s="12" t="s">
        <v>66</v>
      </c>
      <c r="H7" s="12" t="s">
        <v>66</v>
      </c>
      <c r="I7" s="12" t="s">
        <v>66</v>
      </c>
    </row>
    <row r="8" spans="1:18" ht="24.95" customHeight="1" x14ac:dyDescent="0.15">
      <c r="A8" s="10" t="s">
        <v>13</v>
      </c>
      <c r="B8" s="12" t="s">
        <v>66</v>
      </c>
      <c r="C8" s="11">
        <v>888877</v>
      </c>
      <c r="D8" s="11">
        <v>2172332</v>
      </c>
      <c r="E8" s="11">
        <v>3061209</v>
      </c>
      <c r="F8" s="12" t="s">
        <v>66</v>
      </c>
      <c r="G8" s="12" t="s">
        <v>66</v>
      </c>
      <c r="H8" s="12" t="s">
        <v>66</v>
      </c>
      <c r="I8" s="12" t="s">
        <v>66</v>
      </c>
    </row>
    <row r="9" spans="1:18" ht="24.95" customHeight="1" x14ac:dyDescent="0.15">
      <c r="A9" s="10" t="s">
        <v>14</v>
      </c>
      <c r="B9" s="12" t="s">
        <v>66</v>
      </c>
      <c r="C9" s="11">
        <v>1510415</v>
      </c>
      <c r="D9" s="11">
        <v>4025754</v>
      </c>
      <c r="E9" s="11">
        <v>5536169</v>
      </c>
      <c r="F9" s="12" t="s">
        <v>66</v>
      </c>
      <c r="G9" s="12" t="s">
        <v>66</v>
      </c>
      <c r="H9" s="12" t="s">
        <v>66</v>
      </c>
      <c r="I9" s="12" t="s">
        <v>66</v>
      </c>
    </row>
    <row r="10" spans="1:18" ht="24.95" customHeight="1" x14ac:dyDescent="0.15">
      <c r="A10" s="10" t="s">
        <v>15</v>
      </c>
      <c r="B10" s="12" t="s">
        <v>66</v>
      </c>
      <c r="C10" s="11">
        <v>1380863</v>
      </c>
      <c r="D10" s="11">
        <v>4548305</v>
      </c>
      <c r="E10" s="11">
        <v>5929168</v>
      </c>
      <c r="F10" s="12" t="s">
        <v>66</v>
      </c>
      <c r="G10" s="12" t="s">
        <v>66</v>
      </c>
      <c r="H10" s="12" t="s">
        <v>66</v>
      </c>
      <c r="I10" s="12" t="s">
        <v>66</v>
      </c>
    </row>
    <row r="11" spans="1:18" ht="24.95" customHeight="1" x14ac:dyDescent="0.15">
      <c r="A11" s="10" t="s">
        <v>16</v>
      </c>
      <c r="B11" s="11">
        <v>3390782</v>
      </c>
      <c r="C11" s="11">
        <v>1670787</v>
      </c>
      <c r="D11" s="11">
        <v>5493535</v>
      </c>
      <c r="E11" s="11">
        <v>7164322</v>
      </c>
      <c r="F11" s="11">
        <v>4227271</v>
      </c>
      <c r="G11" s="11">
        <v>256018</v>
      </c>
      <c r="H11" s="11">
        <v>32708</v>
      </c>
      <c r="I11" s="11">
        <v>318618</v>
      </c>
    </row>
    <row r="12" spans="1:18" ht="24.95" customHeight="1" x14ac:dyDescent="0.15">
      <c r="A12" s="10" t="s">
        <v>17</v>
      </c>
      <c r="B12" s="11">
        <v>4225508</v>
      </c>
      <c r="C12" s="11">
        <v>2373116</v>
      </c>
      <c r="D12" s="11">
        <v>8109898</v>
      </c>
      <c r="E12" s="11">
        <v>10483014</v>
      </c>
      <c r="F12" s="11">
        <v>5687433</v>
      </c>
      <c r="G12" s="11">
        <v>701700</v>
      </c>
      <c r="H12" s="11">
        <v>30364</v>
      </c>
      <c r="I12" s="11">
        <v>524598</v>
      </c>
    </row>
    <row r="13" spans="1:18" ht="24.95" customHeight="1" x14ac:dyDescent="0.15">
      <c r="A13" s="10" t="s">
        <v>18</v>
      </c>
      <c r="B13" s="11">
        <v>6558603</v>
      </c>
      <c r="C13" s="11">
        <v>2794394</v>
      </c>
      <c r="D13" s="11">
        <v>7668198</v>
      </c>
      <c r="E13" s="11">
        <v>10462592</v>
      </c>
      <c r="F13" s="11">
        <v>6138494</v>
      </c>
      <c r="G13" s="11">
        <v>622936</v>
      </c>
      <c r="H13" s="11">
        <v>17267</v>
      </c>
      <c r="I13" s="11">
        <v>505658</v>
      </c>
    </row>
    <row r="14" spans="1:18" ht="24.95" customHeight="1" x14ac:dyDescent="0.15">
      <c r="A14" s="10" t="s">
        <v>19</v>
      </c>
      <c r="B14" s="11">
        <v>2745932</v>
      </c>
      <c r="C14" s="11">
        <v>730271</v>
      </c>
      <c r="D14" s="11">
        <v>2132321</v>
      </c>
      <c r="E14" s="11">
        <v>2862592</v>
      </c>
      <c r="F14" s="11">
        <v>884662</v>
      </c>
      <c r="G14" s="11">
        <v>91872</v>
      </c>
      <c r="H14" s="11">
        <v>21551</v>
      </c>
      <c r="I14" s="11">
        <v>86375</v>
      </c>
    </row>
    <row r="15" spans="1:18" ht="24.95" customHeight="1" x14ac:dyDescent="0.15">
      <c r="A15" s="10" t="s">
        <v>20</v>
      </c>
      <c r="B15" s="11">
        <v>6995881</v>
      </c>
      <c r="C15" s="11">
        <v>3298608</v>
      </c>
      <c r="D15" s="11">
        <v>25911629</v>
      </c>
      <c r="E15" s="11">
        <v>29210237</v>
      </c>
      <c r="F15" s="11">
        <v>5570219</v>
      </c>
      <c r="G15" s="11">
        <v>519864</v>
      </c>
      <c r="H15" s="11">
        <v>270043</v>
      </c>
      <c r="I15" s="11">
        <v>686623</v>
      </c>
    </row>
    <row r="16" spans="1:18" ht="24.95" customHeight="1" x14ac:dyDescent="0.15">
      <c r="A16" s="10" t="s">
        <v>21</v>
      </c>
      <c r="B16" s="11">
        <v>3629856</v>
      </c>
      <c r="C16" s="11">
        <v>2053960</v>
      </c>
      <c r="D16" s="11">
        <v>14691708</v>
      </c>
      <c r="E16" s="11">
        <v>16745668</v>
      </c>
      <c r="F16" s="11">
        <v>5309900</v>
      </c>
      <c r="G16" s="11">
        <v>700163</v>
      </c>
      <c r="H16" s="11">
        <v>1263692</v>
      </c>
      <c r="I16" s="11">
        <v>542279</v>
      </c>
    </row>
    <row r="17" spans="1:9" ht="24.95" customHeight="1" x14ac:dyDescent="0.15">
      <c r="A17" s="10" t="s">
        <v>22</v>
      </c>
      <c r="B17" s="11">
        <v>19923488</v>
      </c>
      <c r="C17" s="11">
        <v>5414307</v>
      </c>
      <c r="D17" s="11">
        <v>17902888</v>
      </c>
      <c r="E17" s="11">
        <v>23317195</v>
      </c>
      <c r="F17" s="11">
        <v>18108269</v>
      </c>
      <c r="G17" s="11">
        <v>7614620</v>
      </c>
      <c r="H17" s="11">
        <v>2280298</v>
      </c>
      <c r="I17" s="11">
        <v>5606724</v>
      </c>
    </row>
    <row r="18" spans="1:9" ht="24.95" customHeight="1" x14ac:dyDescent="0.15">
      <c r="A18" s="13" t="s">
        <v>73</v>
      </c>
    </row>
  </sheetData>
  <mergeCells count="6">
    <mergeCell ref="F3:I4"/>
    <mergeCell ref="A3:A5"/>
    <mergeCell ref="B3:B4"/>
    <mergeCell ref="C3:C4"/>
    <mergeCell ref="D3:D4"/>
    <mergeCell ref="E3:E4"/>
  </mergeCells>
  <phoneticPr fontId="2"/>
  <pageMargins left="0.75" right="0.75" top="1" bottom="1" header="0.51200000000000001" footer="0.51200000000000001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【統計表2】(1)</vt:lpstr>
      <vt:lpstr>【統計表2】(2)</vt:lpstr>
      <vt:lpstr>【統計表2】(3)</vt:lpstr>
      <vt:lpstr>【統計表2】(4)</vt:lpstr>
      <vt:lpstr>'【統計表2】(1)'!Print_Area</vt:lpstr>
      <vt:lpstr>'【統計表2】(2)'!Print_Area</vt:lpstr>
      <vt:lpstr>'【統計表2】(3)'!Print_Area</vt:lpstr>
      <vt:lpstr>'【統計表2】(4)'!Print_Area</vt:lpstr>
    </vt:vector>
  </TitlesOfParts>
  <Company>長崎県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高木 真美</cp:lastModifiedBy>
  <cp:lastPrinted>2022-11-24T05:34:44Z</cp:lastPrinted>
  <dcterms:created xsi:type="dcterms:W3CDTF">2002-02-12T04:10:42Z</dcterms:created>
  <dcterms:modified xsi:type="dcterms:W3CDTF">2023-02-03T07:32:52Z</dcterms:modified>
</cp:coreProperties>
</file>