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ivfs\所属用ファイルサーバ\04720\50■施設・介護サービス班■\908   施設保健衛生（インフル・ノロほか）\新型コロナウイルス関係\サービス継続支援事業（国１次補正）\R4\個別協議\"/>
    </mc:Choice>
  </mc:AlternateContent>
  <xr:revisionPtr revIDLastSave="0" documentId="13_ncr:1_{F980BA1C-48C2-485D-8D61-43A8E1CB3E59}" xr6:coauthVersionLast="46" xr6:coauthVersionMax="46" xr10:uidLastSave="{00000000-0000-0000-0000-000000000000}"/>
  <bookViews>
    <workbookView xWindow="-120" yWindow="-120" windowWidth="24240" windowHeight="13140" tabRatio="770" xr2:uid="{00000000-000D-0000-FFFF-FFFF00000000}"/>
  </bookViews>
  <sheets>
    <sheet name="個別協議様式ア（ア）分" sheetId="8" r:id="rId1"/>
    <sheet name="個別協議様式ア（ウ）分" sheetId="13" r:id="rId2"/>
    <sheet name="基準単価" sheetId="16" r:id="rId3"/>
    <sheet name="「費用の概要、積算内訳」記載例" sheetId="11" r:id="rId4"/>
    <sheet name="参照" sheetId="7" state="hidden" r:id="rId5"/>
  </sheets>
  <definedNames>
    <definedName name="_xlnm.Print_Area" localSheetId="3">'「費用の概要、積算内訳」記載例'!$A$1:$AL$25</definedName>
    <definedName name="_xlnm.Print_Area" localSheetId="2">基準単価!$A$1:$N$45</definedName>
    <definedName name="_xlnm.Print_Area" localSheetId="0">'個別協議様式ア（ア）分'!$A$1:$AM$39</definedName>
    <definedName name="_xlnm.Print_Area" localSheetId="1">'個別協議様式ア（ウ）分'!$A$1:$AM$34</definedName>
    <definedName name="Z_0013D02D_7229_42E9_BC29_9561B8875AB4_.wvu.Cols" localSheetId="2" hidden="1">基準単価!$G:$H</definedName>
    <definedName name="Z_0013D02D_7229_42E9_BC29_9561B8875AB4_.wvu.PrintArea" localSheetId="2" hidden="1">基準単価!$A$1:$N$45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6" l="1"/>
  <c r="M6" i="16"/>
  <c r="I7" i="16"/>
  <c r="M7" i="16"/>
  <c r="I8" i="16"/>
  <c r="M8" i="16"/>
  <c r="I9" i="16"/>
  <c r="M9" i="16"/>
  <c r="I10" i="16"/>
  <c r="M10" i="16"/>
  <c r="I11" i="16"/>
  <c r="M11" i="16"/>
  <c r="I12" i="16"/>
  <c r="M12" i="16"/>
  <c r="I13" i="16"/>
  <c r="M13" i="16"/>
  <c r="I14" i="16"/>
  <c r="M14" i="16"/>
  <c r="I15" i="16"/>
  <c r="M15" i="16"/>
  <c r="I16" i="16"/>
  <c r="M16" i="16"/>
  <c r="I17" i="16"/>
  <c r="M17" i="16"/>
  <c r="I18" i="16"/>
  <c r="M18" i="16"/>
  <c r="I19" i="16"/>
  <c r="M19" i="16"/>
  <c r="I20" i="16"/>
  <c r="M20" i="16"/>
  <c r="I21" i="16"/>
  <c r="M21" i="16"/>
  <c r="M22" i="16"/>
  <c r="I23" i="16"/>
  <c r="M23" i="16"/>
  <c r="I24" i="16"/>
  <c r="M24" i="16"/>
  <c r="I25" i="16"/>
  <c r="M25" i="16"/>
  <c r="I26" i="16"/>
  <c r="M26" i="16"/>
  <c r="I27" i="16"/>
  <c r="M27" i="16"/>
  <c r="I28" i="16"/>
  <c r="M28" i="16"/>
  <c r="I29" i="16"/>
  <c r="M29" i="16"/>
  <c r="I30" i="16"/>
  <c r="M30" i="16"/>
  <c r="I31" i="16"/>
  <c r="M31" i="16"/>
  <c r="I32" i="16"/>
  <c r="M32" i="16"/>
  <c r="I33" i="16"/>
  <c r="M33" i="16"/>
  <c r="O12" i="13" l="1"/>
  <c r="Q13" i="13" l="1"/>
  <c r="O13" i="13" s="1"/>
  <c r="Q13" i="8"/>
  <c r="O13" i="8" s="1"/>
  <c r="Q12" i="13" l="1"/>
  <c r="O12" i="8"/>
  <c r="Q1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厚生労働省ネットワークシステム</author>
  </authors>
  <commentList>
    <comment ref="S9" authorId="0" shapeId="0" xr:uid="{00000000-0006-0000-0000-00000100000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xr:uid="{00000000-0006-0000-0000-000002000000}">
      <text>
        <r>
          <rPr>
            <sz val="12"/>
            <color indexed="81"/>
            <rFont val="MS P ゴシック"/>
            <family val="3"/>
            <charset val="128"/>
          </rPr>
          <t>実施要綱の基準単価を記載してください。</t>
        </r>
      </text>
    </comment>
    <comment ref="M11" authorId="0" shapeId="0" xr:uid="{00000000-0006-0000-0000-00000300000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厚生労働省ネットワークシステム</author>
  </authors>
  <commentList>
    <comment ref="S9" authorId="0" shapeId="0" xr:uid="{00000000-0006-0000-0100-00000100000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K11" authorId="1" shapeId="0" xr:uid="{00000000-0006-0000-0100-000002000000}">
      <text>
        <r>
          <rPr>
            <sz val="12"/>
            <color indexed="81"/>
            <rFont val="MS P ゴシック"/>
            <family val="3"/>
            <charset val="128"/>
          </rPr>
          <t>実施要綱の基準単価を記載してください。</t>
        </r>
      </text>
    </comment>
    <comment ref="M11" authorId="0" shapeId="0" xr:uid="{00000000-0006-0000-0100-00000300000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00000000-0006-0000-0200-00000100000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<sst xmlns="http://schemas.openxmlformats.org/spreadsheetml/2006/main" count="402" uniqueCount="212">
  <si>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</si>
  <si>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</si>
  <si>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</si>
  <si>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</si>
  <si>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</si>
  <si>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旅費</t>
    <rPh sb="0" eb="2">
      <t>リョヒ</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</si>
  <si>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</si>
  <si>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</si>
  <si>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</si>
  <si>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</si>
  <si>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</si>
  <si>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</si>
  <si>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</si>
  <si>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</si>
  <si>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</si>
  <si>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</si>
  <si>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</si>
  <si>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</si>
  <si>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</si>
  <si>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</si>
  <si>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</si>
  <si>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</si>
  <si>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</si>
  <si>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</si>
  <si>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</si>
  <si>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</si>
  <si>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</si>
  <si>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</si>
  <si>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</si>
  <si>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</si>
  <si>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</si>
  <si>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</si>
  <si>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</si>
  <si>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</si>
  <si>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</si>
  <si>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</si>
  <si>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</si>
  <si>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</si>
  <si>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</si>
  <si>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</si>
  <si>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</si>
  <si>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</si>
  <si>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</si>
  <si>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</si>
  <si>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</si>
  <si>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</si>
  <si>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</si>
  <si>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</si>
  <si>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</si>
  <si>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</si>
  <si>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</si>
  <si>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</si>
  <si>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</si>
  <si>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</si>
  <si>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</si>
  <si>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</si>
  <si>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</si>
  <si>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</si>
  <si>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</si>
  <si>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</si>
  <si>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</si>
  <si>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</si>
  <si>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</si>
  <si>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</si>
  <si>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</si>
  <si>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</si>
  <si>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</si>
  <si>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</si>
  <si>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</si>
  <si>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申請先の都道府県市名</t>
    <rPh sb="0" eb="2">
      <t>シンセイ</t>
    </rPh>
    <rPh sb="2" eb="3">
      <t>サキ</t>
    </rPh>
    <rPh sb="4" eb="8">
      <t>トドウフケン</t>
    </rPh>
    <rPh sb="8" eb="9">
      <t>シ</t>
    </rPh>
    <rPh sb="9" eb="10">
      <t>メイ</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</si>
  <si>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</si>
  <si>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</si>
  <si>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</si>
  <si>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</si>
  <si>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</si>
  <si>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</si>
  <si>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</si>
  <si>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</si>
  <si>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</si>
  <si>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</si>
  <si>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</si>
  <si>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</si>
  <si>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</si>
  <si>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○県</t>
    <rPh sb="1" eb="2">
      <t>ケン</t>
    </rPh>
    <phoneticPr fontId="1"/>
  </si>
  <si>
    <t>○○法人○○</t>
    <rPh sb="2" eb="4">
      <t>ホウジン</t>
    </rPh>
    <phoneticPr fontId="1"/>
  </si>
  <si>
    <t>○○</t>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</si>
  <si>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</si>
  <si>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</si>
  <si>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</si>
  <si>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（１）どの年度に生じたかかり増し費用に対する個別協議か、当てはまる方に○で選択してください。（両年度に該当がある場合は様式を分けて記載してください）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</si>
  <si>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t>
    <phoneticPr fontId="1"/>
  </si>
  <si>
    <t>（２）個別協議の対象となる事業所・施設等</t>
    <phoneticPr fontId="1"/>
  </si>
  <si>
    <t>（４）各対象経費の概要、積算内訳（上記「緊急雇用」から「旅費」までのうち該当のある費目ごとに記載してください。行が不足する場合は適宜新たな行を挿入してください）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0">
      <t>リョヒ</t>
    </rPh>
    <rPh sb="36" eb="38">
      <t>ガイトウ</t>
    </rPh>
    <rPh sb="41" eb="43">
      <t>ヒモク</t>
    </rPh>
    <rPh sb="46" eb="48">
      <t>キサイ</t>
    </rPh>
    <rPh sb="55" eb="56">
      <t>ギョウ</t>
    </rPh>
    <rPh sb="57" eb="59">
      <t>フソク</t>
    </rPh>
    <rPh sb="61" eb="63">
      <t>バアイ</t>
    </rPh>
    <rPh sb="64" eb="66">
      <t>テキギ</t>
    </rPh>
    <rPh sb="66" eb="67">
      <t>アラ</t>
    </rPh>
    <rPh sb="69" eb="70">
      <t>ギョウ</t>
    </rPh>
    <rPh sb="71" eb="73">
      <t>ソウニュウ</t>
    </rPh>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</si>
  <si>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</si>
  <si>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t>
    <phoneticPr fontId="1"/>
  </si>
  <si>
    <t>・・・</t>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</si>
  <si>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</si>
  <si>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別添１　令和４年度新型コロナウイルス感染症流行下における介護サービス事業所等のサービス提供体制確保事業（個別協議書）【（実施要綱）３（１）ア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</si>
  <si>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令和４年度新型コロナウイルス感染症流行下における介護サービス事業所等のサービス提供体制確保事業（個別協議書）【（実施要綱）３（１）ア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</si>
  <si>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</si>
  <si>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①</t>
    <phoneticPr fontId="1"/>
  </si>
  <si>
    <t>３（１）イ　対象経費の所要額　（左記「実際の所要額」又は「今回の協議額」の内訳の金額（円）を記載してください。）</t>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</si>
  <si>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</si>
  <si>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</si>
  <si>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</si>
  <si>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</si>
  <si>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</si>
  <si>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</si>
  <si>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</si>
  <si>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</si>
  <si>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</si>
  <si>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</si>
  <si>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</si>
  <si>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</si>
  <si>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</si>
  <si>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</si>
  <si>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</si>
  <si>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</si>
  <si>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</si>
  <si>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</si>
  <si>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</si>
  <si>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</si>
  <si>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</si>
  <si>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</si>
  <si>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</si>
  <si>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人数</t>
    <rPh sb="0" eb="1">
      <t>ヒト</t>
    </rPh>
    <rPh sb="1" eb="2">
      <t>スウ</t>
    </rPh>
    <phoneticPr fontId="1"/>
  </si>
  <si>
    <t>※ 備考欄には、今回の個別協議に係る最初の感染者・濃厚接触者が発生した日（感染等が複数回に分かれて発生した場合は各回）、その他補足事項があれば記載してください。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6" eb="58">
      <t>カクカイ</t>
    </rPh>
    <rPh sb="62" eb="63">
      <t>ホカ</t>
    </rPh>
    <rPh sb="63" eb="65">
      <t>ホソク</t>
    </rPh>
    <rPh sb="65" eb="67">
      <t>ジコウ</t>
    </rPh>
    <rPh sb="71" eb="73">
      <t>キサイ</t>
    </rPh>
    <phoneticPr fontId="1"/>
  </si>
  <si>
    <t>令和4年5月15日、令和4年9月1日</t>
    <rPh sb="0" eb="2">
      <t>レイワ</t>
    </rPh>
    <rPh sb="3" eb="4">
      <t>ネン</t>
    </rPh>
    <rPh sb="5" eb="6">
      <t>ガツ</t>
    </rPh>
    <rPh sb="8" eb="9">
      <t>ニチ</t>
    </rPh>
    <rPh sb="10" eb="12">
      <t>レイワ</t>
    </rPh>
    <rPh sb="13" eb="14">
      <t>ネン</t>
    </rPh>
    <rPh sb="15" eb="16">
      <t>ガツ</t>
    </rPh>
    <rPh sb="17" eb="18">
      <t>ニチ</t>
    </rPh>
    <phoneticPr fontId="1"/>
  </si>
  <si>
    <t>令和4年5月16日、令和4年9月2日</t>
    <rPh sb="0" eb="2">
      <t>レイワ</t>
    </rPh>
    <rPh sb="3" eb="4">
      <t>ネン</t>
    </rPh>
    <rPh sb="5" eb="6">
      <t>ガツ</t>
    </rPh>
    <rPh sb="8" eb="9">
      <t>ニチ</t>
    </rPh>
    <rPh sb="10" eb="12">
      <t>レイワ</t>
    </rPh>
    <rPh sb="13" eb="14">
      <t>ネン</t>
    </rPh>
    <rPh sb="15" eb="16">
      <t>ガツ</t>
    </rPh>
    <rPh sb="17" eb="18">
      <t>ニチ</t>
    </rPh>
    <phoneticPr fontId="1"/>
  </si>
  <si>
    <t>※ 備考欄には、今回の個別協議に係る最初の感染者・濃厚接触者が発生した日（感染等が複数回に分かれて発生した場合は、今回の個別協議に関係する各回）、その他補足事項があれば記載してください。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7" eb="59">
      <t>コンカイ</t>
    </rPh>
    <rPh sb="60" eb="62">
      <t>コベツ</t>
    </rPh>
    <rPh sb="62" eb="64">
      <t>キョウギ</t>
    </rPh>
    <rPh sb="65" eb="67">
      <t>カンケイ</t>
    </rPh>
    <rPh sb="69" eb="71">
      <t>カクカイ</t>
    </rPh>
    <rPh sb="75" eb="76">
      <t>ホカ</t>
    </rPh>
    <rPh sb="76" eb="78">
      <t>ホソク</t>
    </rPh>
    <rPh sb="78" eb="80">
      <t>ジコウ</t>
    </rPh>
    <rPh sb="84" eb="86">
      <t>キサイ</t>
    </rPh>
    <phoneticPr fontId="1"/>
  </si>
  <si>
    <t>個別協議の承認を受けたことがある場合は、引き上げ後の基準額（Ａ’）</t>
    <phoneticPr fontId="1"/>
  </si>
  <si>
    <t>１万円×延べ○日間（施設内療養者○名分）、２万円×延べ○日間（施設内療養者○名分）</t>
    <rPh sb="4" eb="5">
      <t>ノ</t>
    </rPh>
    <rPh sb="10" eb="13">
      <t>シセツナイ</t>
    </rPh>
    <rPh sb="13" eb="16">
      <t>リョウヨウシャ</t>
    </rPh>
    <rPh sb="18" eb="19">
      <t>ブン</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</si>
  <si>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</si>
  <si>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</si>
  <si>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</si>
  <si>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</si>
  <si>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</si>
  <si>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</si>
  <si>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</si>
  <si>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</si>
  <si>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</si>
  <si>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</si>
  <si>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</si>
  <si>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</si>
  <si>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</si>
  <si>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</si>
  <si>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</si>
  <si>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</si>
  <si>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</si>
  <si>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</si>
  <si>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</si>
  <si>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</si>
  <si>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</si>
  <si>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</si>
  <si>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</si>
  <si>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</si>
  <si>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</si>
  <si>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</si>
  <si>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</si>
  <si>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</si>
  <si>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</si>
  <si>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</si>
  <si>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</si>
  <si>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</si>
  <si>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</si>
  <si>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</si>
  <si>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</si>
  <si>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</si>
  <si>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</si>
  <si>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</si>
  <si>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</si>
  <si>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</si>
  <si>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</si>
  <si>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</si>
  <si>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</si>
  <si>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</si>
  <si>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</si>
  <si>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</si>
  <si>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</si>
  <si>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</si>
  <si>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</si>
  <si>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</si>
  <si>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</si>
  <si>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</si>
  <si>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</si>
  <si>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</si>
  <si>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</si>
  <si>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</si>
  <si>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</si>
  <si>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</si>
  <si>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</si>
  <si>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</si>
  <si>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</si>
  <si>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</si>
  <si>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</si>
  <si>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</si>
  <si>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</si>
  <si>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</si>
  <si>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病床ひっ迫等により、やむを得ず施設内療養を行った高齢者施設等</t>
    <rPh sb="370" eb="372">
      <t>ビョウショウ</t>
    </rPh>
    <rPh sb="374" eb="375">
      <t>パク</t>
    </rPh>
    <rPh sb="375" eb="376">
      <t>トウ</t>
    </rPh>
    <rPh sb="383" eb="384">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</si>
  <si>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</si>
  <si>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</si>
  <si>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</si>
  <si>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</si>
  <si>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新型コロナウイルス感染症流行下における介護サービス事業所等のサービス提供体制確保事業（基準単価）</t>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</si>
  <si>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</si>
  <si>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</si>
  <si>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</si>
  <si>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（４）各対象経費の概要、積算内訳（上記「緊急雇用」から「施設内療養」までのうち該当のある費目ごとに記載してください。行が不足する場合は適宜新たな行を挿入してください）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59">
      <t>ギョウ</t>
    </rPh>
    <rPh sb="60" eb="62">
      <t>フソク</t>
    </rPh>
    <rPh sb="64" eb="66">
      <t>バアイ</t>
    </rPh>
    <rPh sb="67" eb="69">
      <t>テキギ</t>
    </rPh>
    <rPh sb="69" eb="70">
      <t>アラ</t>
    </rPh>
    <rPh sb="72" eb="73">
      <t>ギョウ</t>
    </rPh>
    <rPh sb="74" eb="76">
      <t>ソウニュウ</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</si>
  <si>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</si>
  <si>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</si>
  <si>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t>
    </r>
    <r>
      <rPr>
        <sz val="14"/>
        <color rgb="FFFF0000"/>
        <rFont val="メイリオ"/>
        <family val="3"/>
        <charset val="128"/>
      </rPr>
      <t>　※チェック漏れのないようご注意ください</t>
    </r>
    <rPh sb="3" eb="6">
      <t>ジギョウショ</t>
    </rPh>
    <rPh sb="7" eb="10">
      <t>シセツトウ</t>
    </rPh>
    <rPh sb="14" eb="16">
      <t>コウモク</t>
    </rPh>
    <rPh sb="22" eb="23">
      <t>モ</t>
    </rPh>
    <rPh sb="30" eb="32">
      <t>チュウイ</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</si>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</sst>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rgb="FFFF0000"/>
      <name val="メイリオ"/>
      <family val="3"/>
      <charset val="128"/>
    </font>
    <font>
      <sz val="12"/>
      <color theme="1"/>
      <name val="メイリオ"/>
      <family val="3"/>
      <charset val="128"/>
    </font>
    <font>
      <sz val="10"/>
      <color rgb="FFFF0000"/>
      <name val="メイリオ"/>
      <family val="3"/>
      <charset val="128"/>
    </font>
    <font>
      <strike/>
      <sz val="9"/>
      <color theme="1"/>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b/>
      <sz val="9"/>
      <color indexed="81"/>
      <name val="MS P ゴシック"/>
      <family val="3"/>
      <charset val="128"/>
    </font>
    <font>
      <sz val="13"/>
      <color rgb="FFFF0000"/>
      <name val="メイリオ"/>
      <family val="3"/>
      <charset val="128"/>
    </font>
    <font>
      <sz val="9"/>
      <color rgb="FFFF0000"/>
      <name val="メイリオ"/>
      <family val="3"/>
      <charset val="128"/>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68">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7" fillId="0" borderId="0" xfId="0" applyFont="1">
      <alignment vertical="center"/>
    </xf>
    <xf numFmtId="0" fontId="5" fillId="0" borderId="0" xfId="0" applyFont="1" applyAlignment="1">
      <alignment vertical="center"/>
    </xf>
    <xf numFmtId="0" fontId="0" fillId="2" borderId="0" xfId="0" applyFill="1">
      <alignment vertical="center"/>
    </xf>
    <xf numFmtId="38" fontId="8" fillId="4" borderId="2" xfId="1" applyFont="1" applyFill="1" applyBorder="1" applyAlignment="1">
      <alignment horizontal="right" vertical="center" shrinkToFit="1"/>
    </xf>
    <xf numFmtId="38" fontId="8" fillId="4" borderId="6" xfId="1" applyFont="1" applyFill="1" applyBorder="1" applyAlignment="1">
      <alignment horizontal="right" vertical="center" shrinkToFit="1"/>
    </xf>
    <xf numFmtId="38" fontId="8" fillId="4" borderId="27" xfId="1" applyFont="1" applyFill="1" applyBorder="1" applyAlignment="1">
      <alignment horizontal="right" vertical="center" shrinkToFit="1"/>
    </xf>
    <xf numFmtId="0" fontId="7" fillId="0" borderId="0" xfId="0" applyFont="1" applyBorder="1" applyAlignment="1">
      <alignment vertical="center"/>
    </xf>
    <xf numFmtId="0" fontId="10"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8"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9" fillId="3" borderId="22" xfId="1" applyFont="1" applyFill="1" applyBorder="1" applyAlignment="1">
      <alignment horizontal="center" vertical="center" wrapText="1"/>
    </xf>
    <xf numFmtId="0" fontId="5" fillId="0" borderId="0" xfId="0" applyFont="1" applyFill="1">
      <alignment vertical="center"/>
    </xf>
    <xf numFmtId="0" fontId="10" fillId="0" borderId="0" xfId="0" applyFont="1" applyFill="1">
      <alignment vertical="center"/>
    </xf>
    <xf numFmtId="0" fontId="7" fillId="0" borderId="0" xfId="0" applyFont="1" applyFill="1" applyAlignment="1">
      <alignment horizontal="center" vertical="center"/>
    </xf>
    <xf numFmtId="0" fontId="14" fillId="0" borderId="0" xfId="0" applyFont="1" applyFill="1" applyAlignment="1">
      <alignment vertical="center"/>
    </xf>
    <xf numFmtId="0" fontId="14" fillId="0" borderId="0" xfId="0" applyFont="1">
      <alignment vertical="center"/>
    </xf>
    <xf numFmtId="0" fontId="16" fillId="4" borderId="1" xfId="0" applyFont="1" applyFill="1" applyBorder="1" applyAlignment="1">
      <alignment horizontal="center" vertical="center"/>
    </xf>
    <xf numFmtId="38" fontId="4" fillId="3" borderId="22" xfId="1" applyFont="1" applyFill="1" applyBorder="1" applyAlignment="1">
      <alignment horizontal="center" vertical="center" wrapText="1"/>
    </xf>
    <xf numFmtId="0" fontId="5" fillId="0" borderId="35" xfId="0" applyFont="1" applyBorder="1">
      <alignment vertical="center"/>
    </xf>
    <xf numFmtId="0" fontId="7" fillId="3" borderId="40" xfId="0" applyFont="1" applyFill="1" applyBorder="1" applyAlignment="1">
      <alignment horizontal="center" vertical="center"/>
    </xf>
    <xf numFmtId="0" fontId="7" fillId="0" borderId="18" xfId="0" applyFont="1" applyBorder="1" applyAlignment="1">
      <alignment horizontal="left" vertical="center"/>
    </xf>
    <xf numFmtId="0" fontId="7" fillId="0" borderId="2" xfId="0" applyFont="1" applyBorder="1" applyAlignment="1">
      <alignment horizontal="left" vertical="center"/>
    </xf>
    <xf numFmtId="0" fontId="7" fillId="0" borderId="19" xfId="0" applyFont="1" applyBorder="1" applyAlignment="1">
      <alignment horizontal="left" vertical="center"/>
    </xf>
    <xf numFmtId="0" fontId="7" fillId="0" borderId="2" xfId="0" applyFont="1" applyBorder="1" applyAlignment="1">
      <alignment horizontal="left" vertical="center" wrapText="1"/>
    </xf>
    <xf numFmtId="0" fontId="10" fillId="0" borderId="1" xfId="0" applyFont="1" applyFill="1" applyBorder="1" applyAlignment="1">
      <alignment horizontal="center" vertical="center"/>
    </xf>
    <xf numFmtId="38" fontId="8" fillId="4" borderId="16" xfId="1" applyFont="1" applyFill="1" applyBorder="1" applyAlignment="1">
      <alignment horizontal="right" vertical="center" shrinkToFit="1"/>
    </xf>
    <xf numFmtId="38" fontId="8" fillId="4" borderId="32" xfId="1" applyFont="1" applyFill="1" applyBorder="1" applyAlignment="1">
      <alignment horizontal="right" vertical="center" shrinkToFit="1"/>
    </xf>
    <xf numFmtId="38" fontId="8" fillId="4" borderId="42" xfId="1" applyFont="1" applyFill="1" applyBorder="1" applyAlignment="1">
      <alignment horizontal="right" vertical="center" shrinkToFit="1"/>
    </xf>
    <xf numFmtId="0" fontId="16" fillId="4" borderId="1" xfId="0" applyFont="1" applyFill="1" applyBorder="1" applyAlignment="1">
      <alignment horizontal="right" vertical="center" shrinkToFit="1"/>
    </xf>
    <xf numFmtId="0" fontId="10" fillId="4" borderId="1" xfId="0" applyFont="1" applyFill="1" applyBorder="1" applyAlignment="1">
      <alignment horizontal="center" vertical="center"/>
    </xf>
    <xf numFmtId="0" fontId="10" fillId="0" borderId="2" xfId="0"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Border="1" applyAlignment="1">
      <alignment horizontal="left" vertical="center" wrapText="1"/>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Alignment="1">
      <alignment horizontal="left" vertical="center"/>
    </xf>
    <xf numFmtId="0" fontId="22" fillId="0" borderId="0" xfId="0" applyFont="1" applyFill="1">
      <alignment vertical="center"/>
    </xf>
    <xf numFmtId="38" fontId="21" fillId="0" borderId="0" xfId="1" applyFont="1" applyFill="1" applyBorder="1" applyAlignment="1">
      <alignment horizontal="right" vertical="center"/>
    </xf>
    <xf numFmtId="38" fontId="22" fillId="0" borderId="0" xfId="1" applyFont="1" applyFill="1" applyBorder="1" applyAlignment="1">
      <alignment horizontal="righ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38" fontId="22" fillId="0" borderId="0" xfId="1" applyFont="1" applyFill="1" applyBorder="1" applyAlignment="1">
      <alignment horizontal="left" vertical="top" wrapText="1"/>
    </xf>
    <xf numFmtId="176" fontId="20" fillId="0" borderId="0" xfId="1" applyNumberFormat="1" applyFont="1" applyFill="1" applyBorder="1" applyAlignment="1">
      <alignment horizontal="right" vertical="center"/>
    </xf>
    <xf numFmtId="38" fontId="20" fillId="0" borderId="0" xfId="1" applyFont="1" applyFill="1" applyBorder="1" applyAlignment="1">
      <alignment horizontal="right" vertical="center"/>
    </xf>
    <xf numFmtId="0" fontId="23" fillId="0" borderId="0" xfId="0" applyFont="1" applyFill="1" applyBorder="1" applyAlignment="1">
      <alignment horizontal="center" vertical="center"/>
    </xf>
    <xf numFmtId="176" fontId="20" fillId="7" borderId="0" xfId="1" applyNumberFormat="1" applyFont="1" applyFill="1" applyBorder="1" applyAlignment="1">
      <alignment horizontal="right" vertical="center"/>
    </xf>
    <xf numFmtId="38" fontId="20" fillId="7" borderId="0" xfId="1" applyFont="1" applyFill="1" applyBorder="1" applyAlignment="1">
      <alignment horizontal="right" vertical="center"/>
    </xf>
    <xf numFmtId="176" fontId="24" fillId="7" borderId="0" xfId="1" applyNumberFormat="1" applyFont="1" applyFill="1" applyBorder="1" applyAlignment="1">
      <alignment horizontal="right" vertical="center"/>
    </xf>
    <xf numFmtId="38" fontId="24" fillId="7" borderId="0" xfId="1" applyFont="1" applyFill="1" applyBorder="1" applyAlignment="1">
      <alignment horizontal="right" vertical="center"/>
    </xf>
    <xf numFmtId="38" fontId="26" fillId="0" borderId="48" xfId="1" applyFont="1" applyFill="1" applyBorder="1" applyAlignment="1">
      <alignment horizontal="center" vertical="center"/>
    </xf>
    <xf numFmtId="38" fontId="26" fillId="0" borderId="2" xfId="1" applyFont="1" applyFill="1" applyBorder="1" applyAlignment="1">
      <alignment horizontal="center" vertical="center"/>
    </xf>
    <xf numFmtId="38" fontId="26" fillId="0" borderId="49" xfId="1" applyFont="1" applyFill="1" applyBorder="1" applyAlignment="1">
      <alignment horizontal="center" vertical="center"/>
    </xf>
    <xf numFmtId="176" fontId="24" fillId="7" borderId="51" xfId="1" applyNumberFormat="1" applyFont="1" applyFill="1" applyBorder="1" applyAlignment="1">
      <alignment horizontal="right" vertical="center"/>
    </xf>
    <xf numFmtId="38" fontId="24" fillId="7" borderId="51" xfId="1" applyFont="1" applyFill="1" applyBorder="1" applyAlignment="1">
      <alignment horizontal="right" vertical="center"/>
    </xf>
    <xf numFmtId="0" fontId="22" fillId="0" borderId="1" xfId="0" applyFont="1" applyFill="1" applyBorder="1" applyAlignment="1">
      <alignment horizontal="center" vertical="center"/>
    </xf>
    <xf numFmtId="0" fontId="20" fillId="9" borderId="7" xfId="0" applyFont="1" applyFill="1" applyBorder="1" applyAlignment="1">
      <alignment horizontal="left" vertical="center" wrapText="1"/>
    </xf>
    <xf numFmtId="0" fontId="20" fillId="8" borderId="7" xfId="0" applyFont="1" applyFill="1" applyBorder="1" applyAlignment="1">
      <alignment vertical="center" wrapText="1"/>
    </xf>
    <xf numFmtId="0" fontId="20" fillId="9" borderId="52" xfId="0" applyFont="1" applyFill="1" applyBorder="1" applyAlignment="1">
      <alignment horizontal="left" vertical="center" wrapText="1"/>
    </xf>
    <xf numFmtId="0" fontId="20" fillId="8" borderId="52" xfId="0" applyFont="1" applyFill="1" applyBorder="1" applyAlignment="1">
      <alignment vertical="center" wrapText="1"/>
    </xf>
    <xf numFmtId="38" fontId="24" fillId="7" borderId="1" xfId="1" applyFont="1" applyFill="1" applyBorder="1" applyAlignment="1">
      <alignment horizontal="right" vertical="center"/>
    </xf>
    <xf numFmtId="0" fontId="24" fillId="0" borderId="0" xfId="0" applyFont="1" applyFill="1">
      <alignment vertical="center"/>
    </xf>
    <xf numFmtId="38" fontId="24" fillId="0" borderId="51" xfId="1" applyFont="1" applyFill="1" applyBorder="1" applyAlignment="1">
      <alignment horizontal="right" vertical="center"/>
    </xf>
    <xf numFmtId="38" fontId="24" fillId="0" borderId="1" xfId="1" applyFont="1" applyFill="1" applyBorder="1" applyAlignment="1">
      <alignment horizontal="right" vertical="center"/>
    </xf>
    <xf numFmtId="0" fontId="24" fillId="9" borderId="52" xfId="0" applyFont="1" applyFill="1" applyBorder="1" applyAlignment="1">
      <alignment horizontal="left" vertical="center" wrapText="1"/>
    </xf>
    <xf numFmtId="0" fontId="24" fillId="8" borderId="52" xfId="0" applyFont="1" applyFill="1" applyBorder="1" applyAlignment="1">
      <alignment vertical="center" wrapText="1"/>
    </xf>
    <xf numFmtId="0" fontId="20" fillId="7" borderId="0" xfId="0" applyFont="1" applyFill="1">
      <alignment vertical="center"/>
    </xf>
    <xf numFmtId="0" fontId="22" fillId="0" borderId="1" xfId="0" applyFont="1" applyFill="1" applyBorder="1" applyAlignment="1">
      <alignment horizontal="center" vertical="center" wrapText="1"/>
    </xf>
    <xf numFmtId="38" fontId="26" fillId="0" borderId="48" xfId="1" applyFont="1" applyFill="1" applyBorder="1" applyAlignment="1">
      <alignment horizontal="center" vertical="center" shrinkToFit="1"/>
    </xf>
    <xf numFmtId="38" fontId="26" fillId="0" borderId="46" xfId="1" applyFont="1" applyFill="1" applyBorder="1" applyAlignment="1">
      <alignment horizontal="center" vertical="center"/>
    </xf>
    <xf numFmtId="38" fontId="24" fillId="7" borderId="52" xfId="1" applyFont="1" applyFill="1" applyBorder="1" applyAlignment="1">
      <alignment horizontal="right" vertical="center"/>
    </xf>
    <xf numFmtId="38" fontId="24" fillId="7" borderId="7" xfId="1" applyFont="1" applyFill="1" applyBorder="1" applyAlignment="1">
      <alignment horizontal="right" vertical="center"/>
    </xf>
    <xf numFmtId="0" fontId="24" fillId="7" borderId="7" xfId="0" applyFont="1" applyFill="1" applyBorder="1" applyAlignment="1">
      <alignment horizontal="center" vertical="center" wrapText="1"/>
    </xf>
    <xf numFmtId="0" fontId="20" fillId="9" borderId="52" xfId="0" applyFont="1" applyFill="1" applyBorder="1" applyAlignment="1">
      <alignment horizontal="center" vertical="center"/>
    </xf>
    <xf numFmtId="0" fontId="20" fillId="8" borderId="52" xfId="0" applyFont="1" applyFill="1" applyBorder="1" applyAlignment="1">
      <alignment horizontal="center" vertical="center"/>
    </xf>
    <xf numFmtId="0" fontId="20" fillId="9" borderId="52" xfId="0" applyFont="1" applyFill="1" applyBorder="1" applyAlignment="1">
      <alignment vertical="top"/>
    </xf>
    <xf numFmtId="0" fontId="20" fillId="8" borderId="52" xfId="0" applyFont="1" applyFill="1" applyBorder="1" applyAlignment="1">
      <alignment vertical="top"/>
    </xf>
    <xf numFmtId="0" fontId="24" fillId="9" borderId="25" xfId="0" applyFont="1" applyFill="1" applyBorder="1">
      <alignment vertical="center"/>
    </xf>
    <xf numFmtId="0" fontId="20" fillId="9" borderId="49" xfId="0" applyFont="1" applyFill="1" applyBorder="1">
      <alignment vertical="center"/>
    </xf>
    <xf numFmtId="0" fontId="20" fillId="8" borderId="46" xfId="0" applyFont="1" applyFill="1" applyBorder="1">
      <alignment vertical="center"/>
    </xf>
    <xf numFmtId="0" fontId="24" fillId="8" borderId="3" xfId="0" applyFont="1" applyFill="1" applyBorder="1">
      <alignment vertical="center"/>
    </xf>
    <xf numFmtId="0" fontId="24" fillId="8" borderId="50" xfId="0" applyFont="1" applyFill="1" applyBorder="1" applyAlignment="1">
      <alignment horizontal="right" vertical="center"/>
    </xf>
    <xf numFmtId="0" fontId="24" fillId="8" borderId="50" xfId="0" applyFont="1" applyFill="1" applyBorder="1">
      <alignment vertical="center"/>
    </xf>
    <xf numFmtId="0" fontId="15" fillId="8" borderId="50" xfId="0" applyFont="1" applyFill="1" applyBorder="1">
      <alignment vertical="center"/>
    </xf>
    <xf numFmtId="0" fontId="29" fillId="8" borderId="49"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pplyFill="1">
      <alignment vertical="center"/>
    </xf>
    <xf numFmtId="0" fontId="15" fillId="0" borderId="0" xfId="0" applyFont="1" applyFill="1">
      <alignment vertical="center"/>
    </xf>
    <xf numFmtId="0" fontId="34" fillId="0" borderId="0" xfId="0" applyFont="1" applyFill="1">
      <alignment vertical="center"/>
    </xf>
    <xf numFmtId="0" fontId="10" fillId="0" borderId="25" xfId="0" applyFont="1" applyFill="1" applyBorder="1" applyAlignment="1">
      <alignment horizontal="left" vertical="center"/>
    </xf>
    <xf numFmtId="0" fontId="10" fillId="0" borderId="3" xfId="0" applyFont="1" applyFill="1" applyBorder="1" applyAlignment="1">
      <alignment horizontal="left" vertical="center"/>
    </xf>
    <xf numFmtId="38" fontId="6" fillId="4" borderId="1" xfId="1" applyFont="1" applyFill="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0" fillId="0" borderId="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4" borderId="3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2"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7" xfId="0" applyFont="1" applyFill="1" applyBorder="1" applyAlignment="1">
      <alignment horizontal="center" vertical="center" wrapText="1"/>
    </xf>
    <xf numFmtId="0" fontId="13" fillId="6" borderId="7" xfId="0" applyFont="1" applyFill="1" applyBorder="1" applyAlignment="1">
      <alignment horizontal="center" vertical="center"/>
    </xf>
    <xf numFmtId="38" fontId="6" fillId="4" borderId="2" xfId="1" applyFont="1" applyFill="1" applyBorder="1" applyAlignment="1">
      <alignment horizontal="center" vertical="center" wrapText="1" shrinkToFit="1"/>
    </xf>
    <xf numFmtId="38" fontId="6" fillId="4" borderId="25" xfId="1" applyFont="1" applyFill="1" applyBorder="1" applyAlignment="1">
      <alignment horizontal="center" vertical="center" wrapText="1" shrinkToFit="1"/>
    </xf>
    <xf numFmtId="38" fontId="6" fillId="4" borderId="3" xfId="1" applyFont="1" applyFill="1" applyBorder="1" applyAlignment="1">
      <alignment horizontal="center" vertical="center" wrapText="1" shrinkToFit="1"/>
    </xf>
    <xf numFmtId="0" fontId="5" fillId="0" borderId="1" xfId="0" applyFont="1" applyBorder="1" applyAlignment="1">
      <alignment horizontal="center" vertical="center"/>
    </xf>
    <xf numFmtId="0" fontId="6" fillId="4" borderId="27" xfId="0" applyFont="1" applyFill="1" applyBorder="1" applyAlignment="1">
      <alignment horizontal="center" vertical="center"/>
    </xf>
    <xf numFmtId="0" fontId="6" fillId="4" borderId="25"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21"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10" fillId="3" borderId="40" xfId="0" applyFont="1" applyFill="1" applyBorder="1" applyAlignment="1">
      <alignment horizontal="center" vertical="center"/>
    </xf>
    <xf numFmtId="0" fontId="10" fillId="3" borderId="11" xfId="0" applyFont="1" applyFill="1" applyBorder="1" applyAlignment="1">
      <alignment horizontal="center" vertical="center"/>
    </xf>
    <xf numFmtId="0" fontId="3" fillId="0" borderId="0" xfId="0" applyFont="1" applyAlignment="1">
      <alignment horizontal="right" vertical="center" wrapText="1"/>
    </xf>
    <xf numFmtId="0" fontId="3" fillId="0" borderId="45" xfId="0" applyFont="1" applyBorder="1" applyAlignment="1">
      <alignment horizontal="right" vertical="center" wrapText="1"/>
    </xf>
    <xf numFmtId="38" fontId="6" fillId="4" borderId="2" xfId="1" applyFont="1" applyFill="1" applyBorder="1" applyAlignment="1">
      <alignment horizontal="right" vertical="center" shrinkToFit="1"/>
    </xf>
    <xf numFmtId="38" fontId="6" fillId="4" borderId="3" xfId="1" applyFont="1" applyFill="1" applyBorder="1" applyAlignment="1">
      <alignment horizontal="right" vertical="center" shrinkToFit="1"/>
    </xf>
    <xf numFmtId="0" fontId="7" fillId="3" borderId="1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0" xfId="0" applyFont="1" applyFill="1" applyBorder="1" applyAlignment="1">
      <alignment horizontal="center" vertical="center" wrapText="1"/>
    </xf>
    <xf numFmtId="38" fontId="6" fillId="4" borderId="27" xfId="1" applyFont="1" applyFill="1" applyBorder="1" applyAlignment="1">
      <alignment horizontal="left" vertical="center" wrapText="1" shrinkToFit="1"/>
    </xf>
    <xf numFmtId="38" fontId="6" fillId="4" borderId="25" xfId="1" applyFont="1" applyFill="1" applyBorder="1" applyAlignment="1">
      <alignment horizontal="left" vertical="center" wrapText="1" shrinkToFit="1"/>
    </xf>
    <xf numFmtId="38" fontId="6" fillId="4" borderId="3" xfId="1" applyFont="1" applyFill="1" applyBorder="1" applyAlignment="1">
      <alignment horizontal="left" vertical="center" wrapText="1" shrinkToFit="1"/>
    </xf>
    <xf numFmtId="38" fontId="6" fillId="4" borderId="16" xfId="1" applyFont="1" applyFill="1" applyBorder="1" applyAlignment="1">
      <alignment horizontal="left" vertical="center" wrapText="1" shrinkToFit="1"/>
    </xf>
    <xf numFmtId="38" fontId="6" fillId="4" borderId="12" xfId="1" applyFont="1" applyFill="1" applyBorder="1" applyAlignment="1">
      <alignment horizontal="left" vertical="center" wrapText="1" shrinkToFit="1"/>
    </xf>
    <xf numFmtId="38" fontId="6" fillId="4" borderId="33" xfId="1" applyFont="1" applyFill="1" applyBorder="1" applyAlignment="1">
      <alignment horizontal="left" vertical="center" wrapText="1" shrinkToFit="1"/>
    </xf>
    <xf numFmtId="38" fontId="6" fillId="4" borderId="32" xfId="1" applyFont="1" applyFill="1" applyBorder="1" applyAlignment="1">
      <alignment horizontal="center" vertical="center" wrapText="1" shrinkToFit="1"/>
    </xf>
    <xf numFmtId="38" fontId="6" fillId="4" borderId="12" xfId="1" applyFont="1" applyFill="1" applyBorder="1" applyAlignment="1">
      <alignment horizontal="center" vertical="center" wrapText="1" shrinkToFit="1"/>
    </xf>
    <xf numFmtId="38" fontId="6" fillId="4" borderId="33" xfId="1" applyFont="1" applyFill="1" applyBorder="1" applyAlignment="1">
      <alignment horizontal="center" vertical="center" wrapText="1" shrinkToFit="1"/>
    </xf>
    <xf numFmtId="38" fontId="6" fillId="4" borderId="32" xfId="1" applyFont="1" applyFill="1" applyBorder="1" applyAlignment="1">
      <alignment horizontal="right" vertical="center" shrinkToFit="1"/>
    </xf>
    <xf numFmtId="38" fontId="6" fillId="4" borderId="33" xfId="1" applyFont="1" applyFill="1" applyBorder="1" applyAlignment="1">
      <alignment horizontal="right" vertical="center" shrinkToFit="1"/>
    </xf>
    <xf numFmtId="0" fontId="6" fillId="4" borderId="19"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58" fontId="16" fillId="4" borderId="1" xfId="0" applyNumberFormat="1" applyFont="1" applyFill="1" applyBorder="1" applyAlignment="1">
      <alignment horizontal="left" vertical="center" shrinkToFit="1"/>
    </xf>
    <xf numFmtId="0" fontId="16" fillId="4" borderId="1" xfId="0" applyFont="1" applyFill="1" applyBorder="1" applyAlignment="1">
      <alignment horizontal="left" vertical="center" shrinkToFit="1"/>
    </xf>
    <xf numFmtId="38" fontId="11" fillId="5" borderId="2" xfId="1" applyFont="1" applyFill="1" applyBorder="1" applyAlignment="1">
      <alignment horizontal="right" vertical="center" shrinkToFit="1"/>
    </xf>
    <xf numFmtId="38" fontId="11" fillId="5" borderId="25" xfId="1" applyFont="1" applyFill="1" applyBorder="1" applyAlignment="1">
      <alignment horizontal="right" vertical="center" shrinkToFit="1"/>
    </xf>
    <xf numFmtId="38" fontId="11" fillId="3" borderId="18" xfId="1" applyFont="1" applyFill="1" applyBorder="1" applyAlignment="1">
      <alignment horizontal="center" vertical="center" wrapText="1"/>
    </xf>
    <xf numFmtId="38" fontId="11" fillId="3" borderId="20" xfId="1" applyFont="1" applyFill="1" applyBorder="1" applyAlignment="1">
      <alignment horizontal="center" vertical="center" wrapText="1"/>
    </xf>
    <xf numFmtId="38" fontId="7" fillId="2" borderId="2" xfId="1" applyFont="1" applyFill="1" applyBorder="1" applyAlignment="1">
      <alignment horizontal="right" vertical="center" shrinkToFit="1"/>
    </xf>
    <xf numFmtId="38" fontId="7" fillId="2" borderId="3" xfId="1" applyFont="1" applyFill="1" applyBorder="1" applyAlignment="1">
      <alignment horizontal="right" vertical="center" shrinkToFit="1"/>
    </xf>
    <xf numFmtId="38" fontId="7" fillId="3" borderId="18" xfId="1" applyFont="1" applyFill="1" applyBorder="1" applyAlignment="1">
      <alignment horizontal="center" vertical="center" wrapText="1"/>
    </xf>
    <xf numFmtId="38" fontId="7" fillId="3" borderId="31" xfId="1" applyFont="1" applyFill="1" applyBorder="1" applyAlignment="1">
      <alignment horizontal="center" vertical="center" wrapText="1"/>
    </xf>
    <xf numFmtId="38" fontId="6" fillId="4" borderId="43" xfId="1" applyFont="1" applyFill="1" applyBorder="1" applyAlignment="1">
      <alignment horizontal="right" vertical="center" shrinkToFit="1"/>
    </xf>
    <xf numFmtId="38" fontId="6" fillId="4" borderId="44" xfId="1" applyFont="1" applyFill="1" applyBorder="1" applyAlignment="1">
      <alignment horizontal="right" vertical="center" shrinkToFit="1"/>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1" xfId="0" applyFont="1" applyFill="1" applyBorder="1" applyAlignment="1">
      <alignment horizontal="center" vertical="center"/>
    </xf>
    <xf numFmtId="38" fontId="7" fillId="5" borderId="32" xfId="1" applyFont="1" applyFill="1" applyBorder="1" applyAlignment="1">
      <alignment horizontal="right" vertical="center" shrinkToFit="1"/>
    </xf>
    <xf numFmtId="38" fontId="7" fillId="5" borderId="33" xfId="1" applyFont="1" applyFill="1" applyBorder="1" applyAlignment="1">
      <alignment horizontal="right" vertical="center" shrinkToFit="1"/>
    </xf>
    <xf numFmtId="38" fontId="11" fillId="2" borderId="32" xfId="1" applyFont="1" applyFill="1" applyBorder="1" applyAlignment="1">
      <alignment horizontal="right" vertical="center" shrinkToFit="1"/>
    </xf>
    <xf numFmtId="38" fontId="11" fillId="2" borderId="12" xfId="1" applyFont="1" applyFill="1" applyBorder="1" applyAlignment="1">
      <alignment horizontal="right" vertical="center" shrinkToFi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3" fillId="8" borderId="2" xfId="0" applyFont="1" applyFill="1" applyBorder="1" applyAlignment="1">
      <alignment horizontal="center" vertical="center"/>
    </xf>
    <xf numFmtId="0" fontId="23" fillId="8" borderId="25" xfId="0" applyFont="1" applyFill="1" applyBorder="1" applyAlignment="1">
      <alignment horizontal="center" vertical="center"/>
    </xf>
    <xf numFmtId="0" fontId="23" fillId="8" borderId="3" xfId="0" applyFont="1" applyFill="1" applyBorder="1" applyAlignment="1">
      <alignment horizontal="center" vertical="center"/>
    </xf>
    <xf numFmtId="38" fontId="21" fillId="0" borderId="1" xfId="1" applyFont="1" applyFill="1" applyBorder="1" applyAlignment="1">
      <alignment horizontal="left" vertical="top" wrapText="1"/>
    </xf>
    <xf numFmtId="0" fontId="23" fillId="8" borderId="49" xfId="0" applyFont="1" applyFill="1" applyBorder="1" applyAlignment="1">
      <alignment horizontal="center" vertical="center"/>
    </xf>
    <xf numFmtId="0" fontId="23" fillId="8" borderId="50" xfId="0" applyFont="1" applyFill="1" applyBorder="1" applyAlignment="1">
      <alignment horizontal="center" vertical="center"/>
    </xf>
    <xf numFmtId="0" fontId="23" fillId="8" borderId="48" xfId="0" applyFont="1" applyFill="1" applyBorder="1" applyAlignment="1">
      <alignment horizontal="center" vertical="center"/>
    </xf>
    <xf numFmtId="0" fontId="23" fillId="8" borderId="8" xfId="0" applyFont="1" applyFill="1" applyBorder="1" applyAlignment="1">
      <alignment horizontal="center" vertical="center"/>
    </xf>
    <xf numFmtId="0" fontId="23" fillId="8" borderId="47" xfId="0" applyFont="1" applyFill="1" applyBorder="1" applyAlignment="1">
      <alignment horizontal="center" vertical="center"/>
    </xf>
    <xf numFmtId="0" fontId="23" fillId="8" borderId="21" xfId="0" applyFont="1" applyFill="1" applyBorder="1" applyAlignment="1">
      <alignment horizontal="center" vertical="center"/>
    </xf>
    <xf numFmtId="38" fontId="21" fillId="0" borderId="49" xfId="1" applyFont="1" applyFill="1" applyBorder="1" applyAlignment="1">
      <alignment horizontal="left" vertical="top" wrapText="1"/>
    </xf>
    <xf numFmtId="38" fontId="21" fillId="0" borderId="48" xfId="1" applyFont="1" applyFill="1" applyBorder="1" applyAlignment="1">
      <alignment horizontal="left" vertical="top" wrapText="1"/>
    </xf>
    <xf numFmtId="38" fontId="21" fillId="0" borderId="8" xfId="1" applyFont="1" applyFill="1" applyBorder="1" applyAlignment="1">
      <alignment horizontal="left" vertical="top" wrapText="1"/>
    </xf>
    <xf numFmtId="38" fontId="21" fillId="0" borderId="21" xfId="1" applyFont="1" applyFill="1" applyBorder="1" applyAlignment="1">
      <alignment horizontal="left" vertical="top" wrapText="1"/>
    </xf>
    <xf numFmtId="38" fontId="22" fillId="0" borderId="49" xfId="1" applyFont="1" applyFill="1" applyBorder="1" applyAlignment="1">
      <alignment horizontal="left" vertical="top" wrapText="1"/>
    </xf>
    <xf numFmtId="38" fontId="22" fillId="0" borderId="48" xfId="1" applyFont="1" applyFill="1" applyBorder="1" applyAlignment="1">
      <alignment horizontal="left" vertical="top" wrapText="1"/>
    </xf>
    <xf numFmtId="38" fontId="22" fillId="0" borderId="8" xfId="1" applyFont="1" applyFill="1" applyBorder="1" applyAlignment="1">
      <alignment horizontal="left" vertical="top" wrapText="1"/>
    </xf>
    <xf numFmtId="38" fontId="22" fillId="0" borderId="21" xfId="1" applyFont="1" applyFill="1" applyBorder="1" applyAlignment="1">
      <alignment horizontal="left"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28" fillId="9" borderId="2" xfId="0" applyFont="1" applyFill="1" applyBorder="1" applyAlignment="1">
      <alignment horizontal="left" vertical="center"/>
    </xf>
    <xf numFmtId="0" fontId="28" fillId="9" borderId="25" xfId="0" applyFont="1" applyFill="1" applyBorder="1" applyAlignment="1">
      <alignment horizontal="left" vertical="center"/>
    </xf>
    <xf numFmtId="0" fontId="28" fillId="9" borderId="3" xfId="0" applyFont="1" applyFill="1" applyBorder="1" applyAlignment="1">
      <alignment horizontal="left" vertical="center"/>
    </xf>
    <xf numFmtId="0" fontId="27" fillId="0" borderId="56" xfId="0" applyFont="1" applyFill="1" applyBorder="1" applyAlignment="1">
      <alignment horizontal="center" vertical="top" wrapText="1"/>
    </xf>
    <xf numFmtId="0" fontId="27" fillId="0" borderId="56" xfId="0" applyFont="1" applyFill="1" applyBorder="1" applyAlignment="1">
      <alignment horizontal="center" vertical="top"/>
    </xf>
    <xf numFmtId="0" fontId="27" fillId="0" borderId="55" xfId="0" applyFont="1" applyFill="1" applyBorder="1" applyAlignment="1">
      <alignment horizontal="center" vertical="top"/>
    </xf>
    <xf numFmtId="0" fontId="27" fillId="0" borderId="54" xfId="0" applyFont="1" applyFill="1" applyBorder="1" applyAlignment="1">
      <alignment horizontal="center" vertical="top"/>
    </xf>
    <xf numFmtId="0" fontId="27" fillId="0" borderId="53" xfId="0" applyFont="1" applyFill="1" applyBorder="1" applyAlignment="1">
      <alignment horizontal="center" vertical="top"/>
    </xf>
    <xf numFmtId="0" fontId="24" fillId="7" borderId="1" xfId="0" applyFont="1" applyFill="1" applyBorder="1" applyAlignment="1">
      <alignment horizontal="center" vertical="top" wrapText="1"/>
    </xf>
    <xf numFmtId="0" fontId="23" fillId="0" borderId="2" xfId="0" applyFont="1" applyFill="1" applyBorder="1" applyAlignment="1">
      <alignment horizontal="left" vertical="top" wrapText="1"/>
    </xf>
    <xf numFmtId="0" fontId="23" fillId="0" borderId="25" xfId="0" applyFont="1" applyFill="1" applyBorder="1" applyAlignment="1">
      <alignment horizontal="left" vertical="top" wrapText="1"/>
    </xf>
    <xf numFmtId="0" fontId="28" fillId="0" borderId="49" xfId="0" applyFont="1" applyFill="1" applyBorder="1" applyAlignment="1">
      <alignment horizontal="left" vertical="top" wrapText="1"/>
    </xf>
    <xf numFmtId="0" fontId="28" fillId="0" borderId="48"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21" xfId="0" applyFont="1" applyFill="1" applyBorder="1" applyAlignment="1">
      <alignment horizontal="left" vertical="top" wrapText="1"/>
    </xf>
    <xf numFmtId="0" fontId="28" fillId="0" borderId="1" xfId="0" applyFont="1" applyFill="1" applyBorder="1" applyAlignment="1">
      <alignment horizontal="left" vertical="top"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2" fillId="0" borderId="1" xfId="0" applyFont="1" applyFill="1" applyBorder="1" applyAlignment="1">
      <alignment horizontal="left" vertical="center" shrinkToFit="1"/>
    </xf>
    <xf numFmtId="0" fontId="13" fillId="0" borderId="27" xfId="0" applyFont="1" applyFill="1" applyBorder="1" applyAlignment="1">
      <alignment vertical="center" wrapText="1"/>
    </xf>
    <xf numFmtId="0" fontId="13" fillId="0" borderId="25" xfId="0" applyFont="1" applyFill="1" applyBorder="1" applyAlignment="1">
      <alignment vertical="center" wrapText="1"/>
    </xf>
    <xf numFmtId="0" fontId="13" fillId="0" borderId="29" xfId="0" applyFont="1" applyFill="1" applyBorder="1" applyAlignment="1">
      <alignment vertical="center" wrapText="1"/>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1" xfId="0" applyFont="1" applyBorder="1" applyAlignment="1">
      <alignment horizontal="center" vertical="center" textRotation="255"/>
    </xf>
    <xf numFmtId="0" fontId="13" fillId="0" borderId="28" xfId="0" applyFont="1" applyBorder="1" applyAlignment="1">
      <alignment vertical="center" wrapText="1"/>
    </xf>
    <xf numFmtId="0" fontId="13" fillId="0" borderId="26" xfId="0" applyFont="1" applyBorder="1" applyAlignment="1">
      <alignment vertical="center" wrapText="1"/>
    </xf>
    <xf numFmtId="0" fontId="13" fillId="0" borderId="30" xfId="0" applyFont="1" applyBorder="1" applyAlignment="1">
      <alignment vertical="center" wrapText="1"/>
    </xf>
    <xf numFmtId="0" fontId="13" fillId="0" borderId="27" xfId="0" applyFont="1" applyBorder="1" applyAlignment="1">
      <alignment vertical="center" wrapText="1"/>
    </xf>
    <xf numFmtId="0" fontId="13" fillId="0" borderId="25" xfId="0" applyFont="1" applyBorder="1" applyAlignment="1">
      <alignment vertical="center" wrapText="1"/>
    </xf>
    <xf numFmtId="0" fontId="13" fillId="0" borderId="29" xfId="0" applyFont="1" applyBorder="1" applyAlignment="1">
      <alignment vertical="center" wrapText="1"/>
    </xf>
    <xf numFmtId="0" fontId="13" fillId="0" borderId="23" xfId="0" applyFont="1" applyFill="1" applyBorder="1" applyAlignment="1">
      <alignment vertical="center" wrapText="1"/>
    </xf>
    <xf numFmtId="0" fontId="13" fillId="0" borderId="20" xfId="0" applyFont="1" applyFill="1" applyBorder="1" applyAlignment="1">
      <alignment vertical="center" wrapText="1"/>
    </xf>
    <xf numFmtId="0" fontId="13" fillId="0" borderId="24" xfId="0" applyFont="1" applyFill="1" applyBorder="1" applyAlignment="1">
      <alignment vertical="center" wrapText="1"/>
    </xf>
    <xf numFmtId="0" fontId="13" fillId="0" borderId="28" xfId="0" applyFont="1" applyFill="1" applyBorder="1" applyAlignment="1">
      <alignment vertical="center" wrapText="1"/>
    </xf>
    <xf numFmtId="0" fontId="13" fillId="0" borderId="26" xfId="0" applyFont="1" applyFill="1" applyBorder="1" applyAlignment="1">
      <alignment vertical="center" wrapText="1"/>
    </xf>
    <xf numFmtId="0" fontId="13" fillId="0" borderId="30" xfId="0" applyFont="1" applyFill="1" applyBorder="1" applyAlignment="1">
      <alignment vertical="center" wrapText="1"/>
    </xf>
    <xf numFmtId="0" fontId="13" fillId="0" borderId="25"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3" fillId="0" borderId="20"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3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390525</xdr:rowOff>
        </xdr:from>
        <xdr:to>
          <xdr:col>16</xdr:col>
          <xdr:colOff>676275</xdr:colOff>
          <xdr:row>37</xdr:row>
          <xdr:rowOff>66675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390525</xdr:rowOff>
        </xdr:from>
        <xdr:to>
          <xdr:col>16</xdr:col>
          <xdr:colOff>676275</xdr:colOff>
          <xdr:row>32</xdr:row>
          <xdr:rowOff>66675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S54"/>
  <sheetViews>
    <sheetView tabSelected="1" view="pageBreakPreview" zoomScale="70" zoomScaleNormal="85" zoomScaleSheetLayoutView="70" workbookViewId="0"/>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5" customFormat="1" ht="42" customHeight="1">
      <c r="A1" s="24" t="s">
        <v>97</v>
      </c>
      <c r="B1" s="24"/>
      <c r="C1" s="24"/>
      <c r="D1" s="24"/>
      <c r="E1" s="24"/>
      <c r="F1" s="24"/>
      <c r="G1" s="24"/>
      <c r="H1" s="24"/>
      <c r="I1" s="24"/>
      <c r="J1" s="24"/>
      <c r="K1" s="24"/>
      <c r="L1" s="24"/>
      <c r="M1" s="24"/>
      <c r="N1" s="24"/>
      <c r="O1" s="24"/>
      <c r="P1" s="24"/>
      <c r="Q1" s="24"/>
      <c r="R1" s="24"/>
      <c r="S1" s="24"/>
      <c r="T1" s="24"/>
    </row>
    <row r="2" spans="1:45" s="25" customFormat="1" ht="18" customHeight="1">
      <c r="A2" s="24"/>
      <c r="B2" s="24"/>
      <c r="C2" s="24"/>
      <c r="D2" s="24"/>
      <c r="E2" s="24"/>
      <c r="F2" s="24"/>
      <c r="G2" s="24"/>
      <c r="H2" s="24"/>
      <c r="I2" s="24"/>
      <c r="J2" s="24"/>
      <c r="K2" s="24"/>
      <c r="L2" s="24"/>
      <c r="M2" s="24"/>
      <c r="N2" s="24"/>
      <c r="O2" s="24"/>
      <c r="P2" s="24"/>
      <c r="Q2" s="24"/>
      <c r="R2" s="24"/>
      <c r="S2" s="24"/>
      <c r="T2" s="24"/>
    </row>
    <row r="3" spans="1:45" s="1" customFormat="1" ht="27.75" customHeight="1">
      <c r="A3" s="14" t="s">
        <v>86</v>
      </c>
      <c r="B3" s="14"/>
      <c r="C3" s="14"/>
      <c r="D3" s="14"/>
      <c r="E3" s="14"/>
      <c r="F3" s="14"/>
      <c r="G3" s="14"/>
      <c r="H3" s="14"/>
      <c r="I3" s="14"/>
      <c r="AG3" s="108" t="s">
        <v>69</v>
      </c>
      <c r="AH3" s="108"/>
      <c r="AI3" s="108"/>
      <c r="AJ3" s="103" t="s">
        <v>83</v>
      </c>
      <c r="AK3" s="103"/>
    </row>
    <row r="4" spans="1:45" s="1" customFormat="1" ht="27.75" customHeight="1">
      <c r="A4" s="14" t="s">
        <v>93</v>
      </c>
      <c r="B4" s="14"/>
      <c r="C4" s="14"/>
      <c r="D4" s="14"/>
      <c r="E4" s="14"/>
      <c r="F4" s="14"/>
      <c r="G4" s="14"/>
      <c r="H4" s="14"/>
      <c r="I4" s="14"/>
      <c r="AG4" s="109" t="s">
        <v>64</v>
      </c>
      <c r="AH4" s="110"/>
      <c r="AI4" s="111"/>
      <c r="AJ4" s="103" t="s">
        <v>84</v>
      </c>
      <c r="AK4" s="103"/>
    </row>
    <row r="5" spans="1:45" s="1" customFormat="1" ht="27.75" customHeight="1">
      <c r="A5" s="14"/>
      <c r="B5" s="107" t="s">
        <v>87</v>
      </c>
      <c r="C5" s="107"/>
      <c r="D5" s="107"/>
      <c r="E5" s="107"/>
      <c r="F5" s="107"/>
      <c r="G5" s="107"/>
      <c r="H5" s="107"/>
      <c r="I5" s="107"/>
      <c r="J5" s="107"/>
      <c r="K5" s="107"/>
      <c r="L5" s="26"/>
    </row>
    <row r="6" spans="1:45" s="1" customFormat="1" ht="27.75" customHeight="1">
      <c r="A6" s="14"/>
      <c r="B6" s="107" t="s">
        <v>88</v>
      </c>
      <c r="C6" s="107"/>
      <c r="D6" s="107"/>
      <c r="E6" s="107"/>
      <c r="F6" s="107"/>
      <c r="G6" s="107"/>
      <c r="H6" s="107"/>
      <c r="I6" s="107"/>
      <c r="J6" s="107"/>
      <c r="K6" s="107"/>
      <c r="L6" s="26" t="s">
        <v>90</v>
      </c>
    </row>
    <row r="7" spans="1:45" s="1" customFormat="1" ht="18" customHeight="1"/>
    <row r="8" spans="1:45" s="1" customFormat="1" ht="32.25" customHeight="1" thickBot="1">
      <c r="A8" s="14" t="s">
        <v>91</v>
      </c>
      <c r="P8" s="16"/>
      <c r="R8" s="2"/>
      <c r="S8" s="3"/>
      <c r="AH8" s="8"/>
      <c r="AI8" s="8"/>
      <c r="AJ8" s="8"/>
      <c r="AK8" s="8"/>
      <c r="AL8" s="8"/>
      <c r="AM8" s="8"/>
    </row>
    <row r="9" spans="1:45" s="1" customFormat="1" ht="20.25" customHeight="1" thickBot="1">
      <c r="E9" s="167" t="s">
        <v>11</v>
      </c>
      <c r="F9" s="168"/>
      <c r="G9" s="168"/>
      <c r="H9" s="168"/>
      <c r="I9" s="168"/>
      <c r="J9" s="168"/>
      <c r="K9" s="168"/>
      <c r="L9" s="168"/>
      <c r="M9" s="168"/>
      <c r="N9" s="168"/>
      <c r="O9" s="168"/>
      <c r="P9" s="168"/>
      <c r="Q9" s="168"/>
      <c r="R9" s="169"/>
      <c r="S9" s="112" t="s">
        <v>99</v>
      </c>
      <c r="T9" s="113"/>
      <c r="U9" s="113"/>
      <c r="V9" s="113"/>
      <c r="W9" s="113"/>
      <c r="X9" s="113"/>
      <c r="Y9" s="113"/>
      <c r="Z9" s="113"/>
      <c r="AA9" s="113"/>
      <c r="AB9" s="113"/>
      <c r="AC9" s="113"/>
      <c r="AD9" s="113"/>
      <c r="AE9" s="113"/>
      <c r="AF9" s="113"/>
      <c r="AG9" s="113"/>
      <c r="AH9" s="114"/>
      <c r="AI9" s="8"/>
      <c r="AJ9" s="8"/>
      <c r="AK9" s="8"/>
      <c r="AL9" s="8"/>
      <c r="AM9" s="8"/>
      <c r="AN9" s="8"/>
      <c r="AO9" s="13"/>
      <c r="AP9" s="13"/>
      <c r="AQ9" s="13"/>
      <c r="AR9" s="13"/>
      <c r="AS9" s="13"/>
    </row>
    <row r="10" spans="1:45" s="1" customFormat="1" ht="24" customHeight="1" thickBot="1">
      <c r="D10" s="7"/>
      <c r="E10" s="170"/>
      <c r="F10" s="171"/>
      <c r="G10" s="171"/>
      <c r="H10" s="171"/>
      <c r="I10" s="171"/>
      <c r="J10" s="171"/>
      <c r="K10" s="171"/>
      <c r="L10" s="171"/>
      <c r="M10" s="171"/>
      <c r="N10" s="171"/>
      <c r="O10" s="171"/>
      <c r="P10" s="171"/>
      <c r="Q10" s="171"/>
      <c r="R10" s="172"/>
      <c r="S10" s="104" t="s">
        <v>12</v>
      </c>
      <c r="T10" s="105"/>
      <c r="U10" s="105"/>
      <c r="V10" s="105"/>
      <c r="W10" s="105"/>
      <c r="X10" s="105"/>
      <c r="Y10" s="105"/>
      <c r="Z10" s="105"/>
      <c r="AA10" s="105"/>
      <c r="AB10" s="105"/>
      <c r="AC10" s="105"/>
      <c r="AD10" s="105"/>
      <c r="AE10" s="105"/>
      <c r="AF10" s="105"/>
      <c r="AG10" s="105"/>
      <c r="AH10" s="106"/>
      <c r="AI10" s="8"/>
      <c r="AJ10" s="8"/>
      <c r="AK10" s="8"/>
      <c r="AL10" s="8"/>
      <c r="AM10" s="8"/>
      <c r="AN10" s="8"/>
    </row>
    <row r="11" spans="1:45" s="1" customFormat="1" ht="86.25" customHeight="1">
      <c r="E11" s="151" t="s">
        <v>1</v>
      </c>
      <c r="F11" s="152"/>
      <c r="G11" s="150"/>
      <c r="H11" s="185" t="s">
        <v>0</v>
      </c>
      <c r="I11" s="186"/>
      <c r="J11" s="187"/>
      <c r="K11" s="149" t="s">
        <v>65</v>
      </c>
      <c r="L11" s="150"/>
      <c r="M11" s="149" t="s">
        <v>121</v>
      </c>
      <c r="N11" s="150"/>
      <c r="O11" s="181" t="s">
        <v>66</v>
      </c>
      <c r="P11" s="182"/>
      <c r="Q11" s="177" t="s">
        <v>67</v>
      </c>
      <c r="R11" s="178"/>
      <c r="S11" s="17" t="s">
        <v>2</v>
      </c>
      <c r="T11" s="18" t="s">
        <v>3</v>
      </c>
      <c r="U11" s="18" t="s">
        <v>4</v>
      </c>
      <c r="V11" s="18" t="s">
        <v>59</v>
      </c>
      <c r="W11" s="18" t="s">
        <v>60</v>
      </c>
      <c r="X11" s="18" t="s">
        <v>61</v>
      </c>
      <c r="Y11" s="18" t="s">
        <v>208</v>
      </c>
      <c r="Z11" s="18" t="s">
        <v>7</v>
      </c>
      <c r="AA11" s="18" t="s">
        <v>62</v>
      </c>
      <c r="AB11" s="19" t="s">
        <v>14</v>
      </c>
      <c r="AC11" s="19" t="s">
        <v>51</v>
      </c>
      <c r="AD11" s="19" t="s">
        <v>52</v>
      </c>
      <c r="AE11" s="19" t="s">
        <v>53</v>
      </c>
      <c r="AF11" s="19" t="s">
        <v>8</v>
      </c>
      <c r="AG11" s="19" t="s">
        <v>9</v>
      </c>
      <c r="AH11" s="27" t="s">
        <v>10</v>
      </c>
      <c r="AI11" s="8"/>
      <c r="AJ11" s="8"/>
      <c r="AK11" s="8"/>
      <c r="AL11" s="8"/>
      <c r="AM11" s="8"/>
      <c r="AN11" s="8"/>
    </row>
    <row r="12" spans="1:45" s="1" customFormat="1" ht="37.5" customHeight="1">
      <c r="B12" s="145" t="s">
        <v>103</v>
      </c>
      <c r="C12" s="145"/>
      <c r="D12" s="146"/>
      <c r="E12" s="153" t="s">
        <v>85</v>
      </c>
      <c r="F12" s="154"/>
      <c r="G12" s="155"/>
      <c r="H12" s="122" t="s">
        <v>35</v>
      </c>
      <c r="I12" s="123"/>
      <c r="J12" s="124"/>
      <c r="K12" s="147">
        <v>1140000</v>
      </c>
      <c r="L12" s="148"/>
      <c r="M12" s="183"/>
      <c r="N12" s="184"/>
      <c r="O12" s="179">
        <f>SUM(S12:AH12)</f>
        <v>1300000</v>
      </c>
      <c r="P12" s="180"/>
      <c r="Q12" s="175">
        <f>O12-MAX(K12:N12)</f>
        <v>160000</v>
      </c>
      <c r="R12" s="176"/>
      <c r="S12" s="12">
        <v>600000</v>
      </c>
      <c r="T12" s="10">
        <v>400000</v>
      </c>
      <c r="U12" s="10">
        <v>200000</v>
      </c>
      <c r="V12" s="10">
        <v>100000</v>
      </c>
      <c r="W12" s="10"/>
      <c r="X12" s="10"/>
      <c r="Y12" s="10"/>
      <c r="Z12" s="10"/>
      <c r="AA12" s="10"/>
      <c r="AB12" s="10"/>
      <c r="AC12" s="10"/>
      <c r="AD12" s="10"/>
      <c r="AE12" s="10"/>
      <c r="AF12" s="10"/>
      <c r="AG12" s="10"/>
      <c r="AH12" s="11"/>
      <c r="AI12" s="8"/>
      <c r="AJ12" s="8"/>
      <c r="AK12" s="8"/>
      <c r="AL12" s="8"/>
      <c r="AM12" s="8"/>
      <c r="AN12" s="8"/>
    </row>
    <row r="13" spans="1:45" s="1" customFormat="1" ht="37.5" customHeight="1" thickBot="1">
      <c r="B13" s="145" t="s">
        <v>104</v>
      </c>
      <c r="C13" s="145"/>
      <c r="D13" s="146"/>
      <c r="E13" s="156" t="s">
        <v>85</v>
      </c>
      <c r="F13" s="157"/>
      <c r="G13" s="158"/>
      <c r="H13" s="159" t="s">
        <v>35</v>
      </c>
      <c r="I13" s="160"/>
      <c r="J13" s="161"/>
      <c r="K13" s="162">
        <v>1140000</v>
      </c>
      <c r="L13" s="163"/>
      <c r="M13" s="162">
        <v>1300000</v>
      </c>
      <c r="N13" s="163"/>
      <c r="O13" s="188">
        <f>M13+Q13</f>
        <v>1430000</v>
      </c>
      <c r="P13" s="189"/>
      <c r="Q13" s="190">
        <f>SUM(S13:AH13)</f>
        <v>130000</v>
      </c>
      <c r="R13" s="191"/>
      <c r="S13" s="35">
        <v>60000</v>
      </c>
      <c r="T13" s="36">
        <v>40000</v>
      </c>
      <c r="U13" s="36">
        <v>20000</v>
      </c>
      <c r="V13" s="36">
        <v>10000</v>
      </c>
      <c r="W13" s="36"/>
      <c r="X13" s="36"/>
      <c r="Y13" s="36"/>
      <c r="Z13" s="36"/>
      <c r="AA13" s="36"/>
      <c r="AB13" s="36"/>
      <c r="AC13" s="36"/>
      <c r="AD13" s="36"/>
      <c r="AE13" s="36"/>
      <c r="AF13" s="36"/>
      <c r="AG13" s="36"/>
      <c r="AH13" s="37"/>
      <c r="AI13" s="8"/>
      <c r="AJ13" s="8"/>
      <c r="AK13" s="8"/>
      <c r="AL13" s="8"/>
      <c r="AM13" s="8"/>
      <c r="AN13" s="8"/>
    </row>
    <row r="14" spans="1:45"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4" t="s">
        <v>96</v>
      </c>
      <c r="U15" s="8"/>
      <c r="V15" s="8"/>
      <c r="W15" s="8"/>
      <c r="X15" s="8"/>
      <c r="Y15" s="8"/>
      <c r="Z15" s="8"/>
      <c r="AA15" s="8"/>
      <c r="AB15" s="8"/>
      <c r="AC15" s="8"/>
      <c r="AD15" s="8"/>
      <c r="AE15" s="8"/>
      <c r="AF15" s="8"/>
      <c r="AL15" s="8"/>
      <c r="AM15" s="8"/>
      <c r="AN15" s="8"/>
      <c r="AO15" s="8"/>
      <c r="AP15" s="8"/>
      <c r="AQ15" s="8"/>
      <c r="AR15" s="8"/>
    </row>
    <row r="16" spans="1:45" ht="24" customHeight="1">
      <c r="A16" s="14"/>
      <c r="B16" s="125"/>
      <c r="C16" s="125"/>
      <c r="D16" s="125"/>
      <c r="E16" s="125"/>
      <c r="F16" s="125" t="s">
        <v>125</v>
      </c>
      <c r="G16" s="125"/>
      <c r="H16" s="125" t="s">
        <v>124</v>
      </c>
      <c r="I16" s="125"/>
      <c r="J16" s="125"/>
      <c r="K16" s="125"/>
      <c r="L16" s="125"/>
      <c r="M16" s="125"/>
      <c r="N16" s="125"/>
      <c r="O16" s="125"/>
      <c r="P16" s="125"/>
      <c r="U16" s="8"/>
      <c r="V16" s="8"/>
      <c r="W16" s="8"/>
      <c r="X16" s="8"/>
      <c r="Y16" s="8"/>
      <c r="Z16" s="8"/>
      <c r="AA16" s="8"/>
      <c r="AB16" s="8"/>
      <c r="AC16" s="8"/>
      <c r="AD16" s="8"/>
      <c r="AE16" s="8"/>
      <c r="AF16" s="8"/>
      <c r="AL16" s="8"/>
      <c r="AM16" s="8"/>
      <c r="AN16" s="8"/>
      <c r="AO16" s="8"/>
      <c r="AP16" s="8"/>
      <c r="AQ16" s="8"/>
      <c r="AR16" s="8"/>
    </row>
    <row r="17" spans="1:41" ht="24" customHeight="1">
      <c r="A17" s="15"/>
      <c r="B17" s="120" t="s">
        <v>123</v>
      </c>
      <c r="C17" s="121"/>
      <c r="D17" s="135" t="s">
        <v>56</v>
      </c>
      <c r="E17" s="136"/>
      <c r="F17" s="38">
        <v>5</v>
      </c>
      <c r="G17" s="34" t="s">
        <v>68</v>
      </c>
      <c r="H17" s="173" t="s">
        <v>127</v>
      </c>
      <c r="I17" s="174"/>
      <c r="J17" s="174"/>
      <c r="K17" s="174"/>
      <c r="L17" s="174"/>
      <c r="M17" s="174"/>
      <c r="N17" s="174"/>
      <c r="O17" s="174"/>
      <c r="P17" s="174"/>
      <c r="R17" s="8"/>
      <c r="S17" s="8"/>
      <c r="T17" s="8"/>
      <c r="U17" s="8"/>
      <c r="V17" s="8"/>
      <c r="W17" s="8"/>
      <c r="X17" s="8"/>
      <c r="Y17" s="8"/>
      <c r="Z17" s="8"/>
      <c r="AA17" s="8"/>
      <c r="AB17" s="8"/>
      <c r="AC17" s="8"/>
      <c r="AD17" s="8"/>
      <c r="AE17" s="8"/>
      <c r="AF17" s="8"/>
      <c r="AL17" s="8"/>
      <c r="AM17" s="8"/>
      <c r="AN17" s="8"/>
      <c r="AO17" s="8"/>
    </row>
    <row r="18" spans="1:41" ht="24" customHeight="1">
      <c r="A18" s="15"/>
      <c r="B18" s="119"/>
      <c r="C18" s="119"/>
      <c r="D18" s="133" t="s">
        <v>57</v>
      </c>
      <c r="E18" s="134"/>
      <c r="F18" s="38">
        <v>2</v>
      </c>
      <c r="G18" s="34" t="s">
        <v>68</v>
      </c>
      <c r="H18" s="173" t="s">
        <v>128</v>
      </c>
      <c r="I18" s="174"/>
      <c r="J18" s="174"/>
      <c r="K18" s="174"/>
      <c r="L18" s="174"/>
      <c r="M18" s="174"/>
      <c r="N18" s="174"/>
      <c r="O18" s="174"/>
      <c r="P18" s="174"/>
      <c r="R18" s="8"/>
      <c r="S18" s="8"/>
      <c r="T18" s="8"/>
      <c r="U18" s="8"/>
      <c r="V18" s="8"/>
      <c r="W18" s="8"/>
      <c r="X18" s="8"/>
      <c r="Y18" s="8"/>
      <c r="Z18" s="8"/>
      <c r="AA18" s="8"/>
      <c r="AB18" s="8"/>
      <c r="AC18" s="8"/>
      <c r="AD18" s="8"/>
      <c r="AE18" s="8"/>
      <c r="AF18" s="8"/>
      <c r="AL18" s="8"/>
      <c r="AM18" s="8"/>
      <c r="AN18" s="8"/>
      <c r="AO18" s="8"/>
    </row>
    <row r="19" spans="1:41" ht="24" customHeight="1">
      <c r="A19" s="15"/>
      <c r="B19" s="118" t="s">
        <v>122</v>
      </c>
      <c r="C19" s="119"/>
      <c r="D19" s="133" t="s">
        <v>56</v>
      </c>
      <c r="E19" s="134"/>
      <c r="F19" s="38">
        <v>4</v>
      </c>
      <c r="G19" s="34" t="s">
        <v>68</v>
      </c>
      <c r="H19" s="173" t="s">
        <v>127</v>
      </c>
      <c r="I19" s="174"/>
      <c r="J19" s="174"/>
      <c r="K19" s="174"/>
      <c r="L19" s="174"/>
      <c r="M19" s="174"/>
      <c r="N19" s="174"/>
      <c r="O19" s="174"/>
      <c r="P19" s="174"/>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5"/>
      <c r="B20" s="119"/>
      <c r="C20" s="119"/>
      <c r="D20" s="133" t="s">
        <v>57</v>
      </c>
      <c r="E20" s="134"/>
      <c r="F20" s="38">
        <v>3</v>
      </c>
      <c r="G20" s="34" t="s">
        <v>68</v>
      </c>
      <c r="H20" s="173" t="s">
        <v>128</v>
      </c>
      <c r="I20" s="174"/>
      <c r="J20" s="174"/>
      <c r="K20" s="174"/>
      <c r="L20" s="174"/>
      <c r="M20" s="174"/>
      <c r="N20" s="174"/>
      <c r="O20" s="174"/>
      <c r="P20" s="174"/>
      <c r="S20" s="5"/>
    </row>
    <row r="21" spans="1:41" ht="21" customHeight="1">
      <c r="B21" s="7" t="s">
        <v>129</v>
      </c>
      <c r="S21" s="5"/>
    </row>
    <row r="22" spans="1:41" ht="21" customHeight="1">
      <c r="S22" s="5"/>
    </row>
    <row r="23" spans="1:41" ht="32.25" customHeight="1" thickBot="1">
      <c r="A23" s="14" t="s">
        <v>207</v>
      </c>
    </row>
    <row r="24" spans="1:41" ht="35.25" customHeight="1" thickBot="1">
      <c r="B24" s="128" t="s">
        <v>70</v>
      </c>
      <c r="C24" s="129"/>
      <c r="D24" s="129"/>
      <c r="E24" s="143" t="s">
        <v>76</v>
      </c>
      <c r="F24" s="129"/>
      <c r="G24" s="129"/>
      <c r="H24" s="129"/>
      <c r="I24" s="129"/>
      <c r="J24" s="129"/>
      <c r="K24" s="129"/>
      <c r="L24" s="129"/>
      <c r="M24" s="129"/>
      <c r="N24" s="129"/>
      <c r="O24" s="129"/>
      <c r="P24" s="129"/>
      <c r="Q24" s="129"/>
      <c r="R24" s="129"/>
      <c r="S24" s="129"/>
      <c r="T24" s="129"/>
      <c r="U24" s="143" t="s">
        <v>77</v>
      </c>
      <c r="V24" s="129"/>
      <c r="W24" s="129"/>
      <c r="X24" s="129"/>
      <c r="Y24" s="129"/>
      <c r="Z24" s="129"/>
      <c r="AA24" s="129"/>
      <c r="AB24" s="129"/>
      <c r="AC24" s="129"/>
      <c r="AD24" s="129"/>
      <c r="AE24" s="129"/>
      <c r="AF24" s="129"/>
      <c r="AG24" s="129"/>
      <c r="AH24" s="129"/>
      <c r="AI24" s="129"/>
      <c r="AJ24" s="129"/>
      <c r="AK24" s="129"/>
      <c r="AL24" s="144"/>
    </row>
    <row r="25" spans="1:41" ht="57.75" customHeight="1">
      <c r="A25" s="5">
        <v>1</v>
      </c>
      <c r="B25" s="130" t="s">
        <v>2</v>
      </c>
      <c r="C25" s="131"/>
      <c r="D25" s="132"/>
      <c r="E25" s="140" t="s">
        <v>94</v>
      </c>
      <c r="F25" s="141"/>
      <c r="G25" s="141"/>
      <c r="H25" s="141"/>
      <c r="I25" s="141"/>
      <c r="J25" s="141"/>
      <c r="K25" s="141"/>
      <c r="L25" s="141"/>
      <c r="M25" s="141"/>
      <c r="N25" s="141"/>
      <c r="O25" s="141"/>
      <c r="P25" s="141"/>
      <c r="Q25" s="141"/>
      <c r="R25" s="141"/>
      <c r="S25" s="141"/>
      <c r="T25" s="141"/>
      <c r="U25" s="140" t="s">
        <v>94</v>
      </c>
      <c r="V25" s="141"/>
      <c r="W25" s="141"/>
      <c r="X25" s="141"/>
      <c r="Y25" s="141"/>
      <c r="Z25" s="141"/>
      <c r="AA25" s="141"/>
      <c r="AB25" s="141"/>
      <c r="AC25" s="141"/>
      <c r="AD25" s="141"/>
      <c r="AE25" s="141"/>
      <c r="AF25" s="141"/>
      <c r="AG25" s="141"/>
      <c r="AH25" s="141"/>
      <c r="AI25" s="141"/>
      <c r="AJ25" s="141"/>
      <c r="AK25" s="141"/>
      <c r="AL25" s="142"/>
    </row>
    <row r="26" spans="1:41" ht="57.75" customHeight="1">
      <c r="A26" s="5">
        <v>2</v>
      </c>
      <c r="B26" s="126" t="s">
        <v>3</v>
      </c>
      <c r="C26" s="127"/>
      <c r="D26" s="127"/>
      <c r="E26" s="137" t="s">
        <v>94</v>
      </c>
      <c r="F26" s="138"/>
      <c r="G26" s="138"/>
      <c r="H26" s="138"/>
      <c r="I26" s="138"/>
      <c r="J26" s="138"/>
      <c r="K26" s="138"/>
      <c r="L26" s="138"/>
      <c r="M26" s="138"/>
      <c r="N26" s="138"/>
      <c r="O26" s="138"/>
      <c r="P26" s="138"/>
      <c r="Q26" s="138"/>
      <c r="R26" s="138"/>
      <c r="S26" s="138"/>
      <c r="T26" s="138"/>
      <c r="U26" s="137" t="s">
        <v>94</v>
      </c>
      <c r="V26" s="138"/>
      <c r="W26" s="138"/>
      <c r="X26" s="138"/>
      <c r="Y26" s="138"/>
      <c r="Z26" s="138"/>
      <c r="AA26" s="138"/>
      <c r="AB26" s="138"/>
      <c r="AC26" s="138"/>
      <c r="AD26" s="138"/>
      <c r="AE26" s="138"/>
      <c r="AF26" s="138"/>
      <c r="AG26" s="138"/>
      <c r="AH26" s="138"/>
      <c r="AI26" s="138"/>
      <c r="AJ26" s="138"/>
      <c r="AK26" s="138"/>
      <c r="AL26" s="139"/>
    </row>
    <row r="27" spans="1:41" ht="57.75" customHeight="1">
      <c r="A27" s="5">
        <v>3</v>
      </c>
      <c r="B27" s="126" t="s">
        <v>4</v>
      </c>
      <c r="C27" s="127"/>
      <c r="D27" s="127"/>
      <c r="E27" s="137" t="s">
        <v>94</v>
      </c>
      <c r="F27" s="138"/>
      <c r="G27" s="138"/>
      <c r="H27" s="138"/>
      <c r="I27" s="138"/>
      <c r="J27" s="138"/>
      <c r="K27" s="138"/>
      <c r="L27" s="138"/>
      <c r="M27" s="138"/>
      <c r="N27" s="138"/>
      <c r="O27" s="138"/>
      <c r="P27" s="138"/>
      <c r="Q27" s="138"/>
      <c r="R27" s="138"/>
      <c r="S27" s="138"/>
      <c r="T27" s="138"/>
      <c r="U27" s="137" t="s">
        <v>94</v>
      </c>
      <c r="V27" s="138"/>
      <c r="W27" s="138"/>
      <c r="X27" s="138"/>
      <c r="Y27" s="138"/>
      <c r="Z27" s="138"/>
      <c r="AA27" s="138"/>
      <c r="AB27" s="138"/>
      <c r="AC27" s="138"/>
      <c r="AD27" s="138"/>
      <c r="AE27" s="138"/>
      <c r="AF27" s="138"/>
      <c r="AG27" s="138"/>
      <c r="AH27" s="138"/>
      <c r="AI27" s="138"/>
      <c r="AJ27" s="138"/>
      <c r="AK27" s="138"/>
      <c r="AL27" s="139"/>
    </row>
    <row r="28" spans="1:41" ht="57.75" customHeight="1">
      <c r="A28" s="5">
        <v>4</v>
      </c>
      <c r="B28" s="126" t="s">
        <v>59</v>
      </c>
      <c r="C28" s="127"/>
      <c r="D28" s="127"/>
      <c r="E28" s="137" t="s">
        <v>94</v>
      </c>
      <c r="F28" s="138"/>
      <c r="G28" s="138"/>
      <c r="H28" s="138"/>
      <c r="I28" s="138"/>
      <c r="J28" s="138"/>
      <c r="K28" s="138"/>
      <c r="L28" s="138"/>
      <c r="M28" s="138"/>
      <c r="N28" s="138"/>
      <c r="O28" s="138"/>
      <c r="P28" s="138"/>
      <c r="Q28" s="138"/>
      <c r="R28" s="138"/>
      <c r="S28" s="138"/>
      <c r="T28" s="138"/>
      <c r="U28" s="137" t="s">
        <v>94</v>
      </c>
      <c r="V28" s="138"/>
      <c r="W28" s="138"/>
      <c r="X28" s="138"/>
      <c r="Y28" s="138"/>
      <c r="Z28" s="138"/>
      <c r="AA28" s="138"/>
      <c r="AB28" s="138"/>
      <c r="AC28" s="138"/>
      <c r="AD28" s="138"/>
      <c r="AE28" s="138"/>
      <c r="AF28" s="138"/>
      <c r="AG28" s="138"/>
      <c r="AH28" s="138"/>
      <c r="AI28" s="138"/>
      <c r="AJ28" s="138"/>
      <c r="AK28" s="138"/>
      <c r="AL28" s="139"/>
    </row>
    <row r="29" spans="1:41" ht="57.75" customHeight="1">
      <c r="A29" s="5">
        <v>5</v>
      </c>
      <c r="B29" s="126"/>
      <c r="C29" s="127"/>
      <c r="D29" s="127"/>
      <c r="E29" s="137"/>
      <c r="F29" s="138"/>
      <c r="G29" s="138"/>
      <c r="H29" s="138"/>
      <c r="I29" s="138"/>
      <c r="J29" s="138"/>
      <c r="K29" s="138"/>
      <c r="L29" s="138"/>
      <c r="M29" s="138"/>
      <c r="N29" s="138"/>
      <c r="O29" s="138"/>
      <c r="P29" s="138"/>
      <c r="Q29" s="138"/>
      <c r="R29" s="138"/>
      <c r="S29" s="138"/>
      <c r="T29" s="138"/>
      <c r="U29" s="137"/>
      <c r="V29" s="138"/>
      <c r="W29" s="138"/>
      <c r="X29" s="138"/>
      <c r="Y29" s="138"/>
      <c r="Z29" s="138"/>
      <c r="AA29" s="138"/>
      <c r="AB29" s="138"/>
      <c r="AC29" s="138"/>
      <c r="AD29" s="138"/>
      <c r="AE29" s="138"/>
      <c r="AF29" s="138"/>
      <c r="AG29" s="138"/>
      <c r="AH29" s="138"/>
      <c r="AI29" s="138"/>
      <c r="AJ29" s="138"/>
      <c r="AK29" s="138"/>
      <c r="AL29" s="139"/>
    </row>
    <row r="30" spans="1:41" ht="57.75" customHeight="1">
      <c r="A30" s="5">
        <v>6</v>
      </c>
      <c r="B30" s="130"/>
      <c r="C30" s="131"/>
      <c r="D30" s="132"/>
      <c r="E30" s="137"/>
      <c r="F30" s="138"/>
      <c r="G30" s="138"/>
      <c r="H30" s="138"/>
      <c r="I30" s="138"/>
      <c r="J30" s="138"/>
      <c r="K30" s="138"/>
      <c r="L30" s="138"/>
      <c r="M30" s="138"/>
      <c r="N30" s="138"/>
      <c r="O30" s="138"/>
      <c r="P30" s="138"/>
      <c r="Q30" s="138"/>
      <c r="R30" s="138"/>
      <c r="S30" s="138"/>
      <c r="T30" s="138"/>
      <c r="U30" s="137"/>
      <c r="V30" s="138"/>
      <c r="W30" s="138"/>
      <c r="X30" s="138"/>
      <c r="Y30" s="138"/>
      <c r="Z30" s="138"/>
      <c r="AA30" s="138"/>
      <c r="AB30" s="138"/>
      <c r="AC30" s="138"/>
      <c r="AD30" s="138"/>
      <c r="AE30" s="138"/>
      <c r="AF30" s="138"/>
      <c r="AG30" s="138"/>
      <c r="AH30" s="138"/>
      <c r="AI30" s="138"/>
      <c r="AJ30" s="138"/>
      <c r="AK30" s="138"/>
      <c r="AL30" s="139"/>
    </row>
    <row r="31" spans="1:41" ht="57.75" customHeight="1">
      <c r="A31" s="5">
        <v>7</v>
      </c>
      <c r="B31" s="130"/>
      <c r="C31" s="131"/>
      <c r="D31" s="132"/>
      <c r="E31" s="137"/>
      <c r="F31" s="138"/>
      <c r="G31" s="138"/>
      <c r="H31" s="138"/>
      <c r="I31" s="138"/>
      <c r="J31" s="138"/>
      <c r="K31" s="138"/>
      <c r="L31" s="138"/>
      <c r="M31" s="138"/>
      <c r="N31" s="138"/>
      <c r="O31" s="138"/>
      <c r="P31" s="138"/>
      <c r="Q31" s="138"/>
      <c r="R31" s="138"/>
      <c r="S31" s="138"/>
      <c r="T31" s="138"/>
      <c r="U31" s="137"/>
      <c r="V31" s="138"/>
      <c r="W31" s="138"/>
      <c r="X31" s="138"/>
      <c r="Y31" s="138"/>
      <c r="Z31" s="138"/>
      <c r="AA31" s="138"/>
      <c r="AB31" s="138"/>
      <c r="AC31" s="138"/>
      <c r="AD31" s="138"/>
      <c r="AE31" s="138"/>
      <c r="AF31" s="138"/>
      <c r="AG31" s="138"/>
      <c r="AH31" s="138"/>
      <c r="AI31" s="138"/>
      <c r="AJ31" s="138"/>
      <c r="AK31" s="138"/>
      <c r="AL31" s="139"/>
    </row>
    <row r="32" spans="1:41" ht="57.75" customHeight="1">
      <c r="A32" s="5">
        <v>8</v>
      </c>
      <c r="B32" s="130"/>
      <c r="C32" s="131"/>
      <c r="D32" s="132"/>
      <c r="E32" s="137"/>
      <c r="F32" s="138"/>
      <c r="G32" s="138"/>
      <c r="H32" s="138"/>
      <c r="I32" s="138"/>
      <c r="J32" s="138"/>
      <c r="K32" s="138"/>
      <c r="L32" s="138"/>
      <c r="M32" s="138"/>
      <c r="N32" s="138"/>
      <c r="O32" s="138"/>
      <c r="P32" s="138"/>
      <c r="Q32" s="138"/>
      <c r="R32" s="138"/>
      <c r="S32" s="138"/>
      <c r="T32" s="138"/>
      <c r="U32" s="137"/>
      <c r="V32" s="138"/>
      <c r="W32" s="138"/>
      <c r="X32" s="138"/>
      <c r="Y32" s="138"/>
      <c r="Z32" s="138"/>
      <c r="AA32" s="138"/>
      <c r="AB32" s="138"/>
      <c r="AC32" s="138"/>
      <c r="AD32" s="138"/>
      <c r="AE32" s="138"/>
      <c r="AF32" s="138"/>
      <c r="AG32" s="138"/>
      <c r="AH32" s="138"/>
      <c r="AI32" s="138"/>
      <c r="AJ32" s="138"/>
      <c r="AK32" s="138"/>
      <c r="AL32" s="139"/>
    </row>
    <row r="33" spans="1:38" ht="57.75" customHeight="1">
      <c r="A33" s="5">
        <v>9</v>
      </c>
      <c r="B33" s="130"/>
      <c r="C33" s="131"/>
      <c r="D33" s="132"/>
      <c r="E33" s="137"/>
      <c r="F33" s="138"/>
      <c r="G33" s="138"/>
      <c r="H33" s="138"/>
      <c r="I33" s="138"/>
      <c r="J33" s="138"/>
      <c r="K33" s="138"/>
      <c r="L33" s="138"/>
      <c r="M33" s="138"/>
      <c r="N33" s="138"/>
      <c r="O33" s="138"/>
      <c r="P33" s="138"/>
      <c r="Q33" s="138"/>
      <c r="R33" s="138"/>
      <c r="S33" s="138"/>
      <c r="T33" s="138"/>
      <c r="U33" s="137"/>
      <c r="V33" s="138"/>
      <c r="W33" s="138"/>
      <c r="X33" s="138"/>
      <c r="Y33" s="138"/>
      <c r="Z33" s="138"/>
      <c r="AA33" s="138"/>
      <c r="AB33" s="138"/>
      <c r="AC33" s="138"/>
      <c r="AD33" s="138"/>
      <c r="AE33" s="138"/>
      <c r="AF33" s="138"/>
      <c r="AG33" s="138"/>
      <c r="AH33" s="138"/>
      <c r="AI33" s="138"/>
      <c r="AJ33" s="138"/>
      <c r="AK33" s="138"/>
      <c r="AL33" s="139"/>
    </row>
    <row r="34" spans="1:38" ht="57.75" customHeight="1" thickBot="1">
      <c r="A34" s="5">
        <v>10</v>
      </c>
      <c r="B34" s="115"/>
      <c r="C34" s="116"/>
      <c r="D34" s="117"/>
      <c r="E34" s="164"/>
      <c r="F34" s="165"/>
      <c r="G34" s="165"/>
      <c r="H34" s="165"/>
      <c r="I34" s="165"/>
      <c r="J34" s="165"/>
      <c r="K34" s="165"/>
      <c r="L34" s="165"/>
      <c r="M34" s="165"/>
      <c r="N34" s="165"/>
      <c r="O34" s="165"/>
      <c r="P34" s="165"/>
      <c r="Q34" s="165"/>
      <c r="R34" s="165"/>
      <c r="S34" s="165"/>
      <c r="T34" s="165"/>
      <c r="U34" s="164"/>
      <c r="V34" s="165"/>
      <c r="W34" s="165"/>
      <c r="X34" s="165"/>
      <c r="Y34" s="165"/>
      <c r="Z34" s="165"/>
      <c r="AA34" s="165"/>
      <c r="AB34" s="165"/>
      <c r="AC34" s="165"/>
      <c r="AD34" s="165"/>
      <c r="AE34" s="165"/>
      <c r="AF34" s="165"/>
      <c r="AG34" s="165"/>
      <c r="AH34" s="165"/>
      <c r="AI34" s="165"/>
      <c r="AJ34" s="165"/>
      <c r="AK34" s="165"/>
      <c r="AL34" s="166"/>
    </row>
    <row r="35" spans="1:38" ht="24.75" customHeight="1"/>
    <row r="36" spans="1:38" ht="28.5" customHeight="1">
      <c r="A36" s="22" t="s">
        <v>210</v>
      </c>
      <c r="B36" s="21"/>
      <c r="C36" s="21"/>
      <c r="D36" s="21"/>
      <c r="E36" s="21"/>
      <c r="F36" s="21"/>
      <c r="G36" s="21"/>
      <c r="H36" s="21"/>
      <c r="I36" s="21"/>
      <c r="J36" s="21"/>
      <c r="K36" s="21"/>
      <c r="Q36" s="23" t="s">
        <v>15</v>
      </c>
      <c r="S36" s="5"/>
    </row>
    <row r="37" spans="1:38" ht="28.5" customHeight="1">
      <c r="A37" s="40">
        <v>1</v>
      </c>
      <c r="B37" s="101" t="s">
        <v>55</v>
      </c>
      <c r="C37" s="101"/>
      <c r="D37" s="101"/>
      <c r="E37" s="101"/>
      <c r="F37" s="101"/>
      <c r="G37" s="101"/>
      <c r="H37" s="101"/>
      <c r="I37" s="101"/>
      <c r="J37" s="101"/>
      <c r="K37" s="101"/>
      <c r="L37" s="101"/>
      <c r="M37" s="101"/>
      <c r="N37" s="101"/>
      <c r="O37" s="101"/>
      <c r="P37" s="102"/>
      <c r="Q37" s="39"/>
      <c r="S37" s="5"/>
    </row>
    <row r="38" spans="1:38" ht="28.5" customHeight="1">
      <c r="A38" s="40">
        <v>2</v>
      </c>
      <c r="B38" s="101" t="s">
        <v>117</v>
      </c>
      <c r="C38" s="101"/>
      <c r="D38" s="101"/>
      <c r="E38" s="101"/>
      <c r="F38" s="101"/>
      <c r="G38" s="101"/>
      <c r="H38" s="101"/>
      <c r="I38" s="101"/>
      <c r="J38" s="101"/>
      <c r="K38" s="101"/>
      <c r="L38" s="101"/>
      <c r="M38" s="101"/>
      <c r="N38" s="101"/>
      <c r="O38" s="101"/>
      <c r="P38" s="102"/>
      <c r="Q38" s="39"/>
      <c r="S38" s="5"/>
    </row>
    <row r="39" spans="1:38" ht="28.5" customHeight="1">
      <c r="A39" s="40">
        <v>3</v>
      </c>
      <c r="B39" s="101" t="s">
        <v>54</v>
      </c>
      <c r="C39" s="101"/>
      <c r="D39" s="101"/>
      <c r="E39" s="101"/>
      <c r="F39" s="101"/>
      <c r="G39" s="101"/>
      <c r="H39" s="101"/>
      <c r="I39" s="101"/>
      <c r="J39" s="101"/>
      <c r="K39" s="101"/>
      <c r="L39" s="101"/>
      <c r="M39" s="101"/>
      <c r="N39" s="101"/>
      <c r="O39" s="101"/>
      <c r="P39" s="102"/>
      <c r="Q39" s="39"/>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E9:R10"/>
    <mergeCell ref="H20:P20"/>
    <mergeCell ref="H19:P19"/>
    <mergeCell ref="H18:P18"/>
    <mergeCell ref="H17:P17"/>
    <mergeCell ref="H16:P16"/>
    <mergeCell ref="Q12:R12"/>
    <mergeCell ref="Q11:R11"/>
    <mergeCell ref="O12:P12"/>
    <mergeCell ref="O11:P11"/>
    <mergeCell ref="M12:N12"/>
    <mergeCell ref="M11:N11"/>
    <mergeCell ref="H11:J11"/>
    <mergeCell ref="M13:N13"/>
    <mergeCell ref="O13:P13"/>
    <mergeCell ref="Q13:R13"/>
    <mergeCell ref="U34:AL34"/>
    <mergeCell ref="E34:T34"/>
    <mergeCell ref="E27:T27"/>
    <mergeCell ref="U27:AL27"/>
    <mergeCell ref="E28:T28"/>
    <mergeCell ref="U28:AL28"/>
    <mergeCell ref="E29:T29"/>
    <mergeCell ref="U29:AL29"/>
    <mergeCell ref="E33:T33"/>
    <mergeCell ref="U33:AL33"/>
    <mergeCell ref="E30:T30"/>
    <mergeCell ref="U30:AL30"/>
    <mergeCell ref="E31:T31"/>
    <mergeCell ref="U31:AL31"/>
    <mergeCell ref="E32:T32"/>
    <mergeCell ref="U32:AL32"/>
    <mergeCell ref="B13:D13"/>
    <mergeCell ref="K12:L12"/>
    <mergeCell ref="K11:L11"/>
    <mergeCell ref="E11:G11"/>
    <mergeCell ref="E12:G12"/>
    <mergeCell ref="E13:G13"/>
    <mergeCell ref="H13:J13"/>
    <mergeCell ref="K13:L13"/>
    <mergeCell ref="B12:D12"/>
    <mergeCell ref="U26:AL26"/>
    <mergeCell ref="E26:T26"/>
    <mergeCell ref="E25:T25"/>
    <mergeCell ref="U25:AL25"/>
    <mergeCell ref="U24:AL24"/>
    <mergeCell ref="E24:T24"/>
    <mergeCell ref="B16:E16"/>
    <mergeCell ref="B26:D26"/>
    <mergeCell ref="B24:D24"/>
    <mergeCell ref="B33:D33"/>
    <mergeCell ref="B25:D25"/>
    <mergeCell ref="B28:D28"/>
    <mergeCell ref="B27:D27"/>
    <mergeCell ref="B29:D29"/>
    <mergeCell ref="B30:D30"/>
    <mergeCell ref="B31:D31"/>
    <mergeCell ref="B32:D32"/>
    <mergeCell ref="D20:E20"/>
    <mergeCell ref="D19:E19"/>
    <mergeCell ref="D18:E18"/>
    <mergeCell ref="D17:E17"/>
    <mergeCell ref="B39:P39"/>
    <mergeCell ref="B38:P38"/>
    <mergeCell ref="B37:P37"/>
    <mergeCell ref="AJ3:AK3"/>
    <mergeCell ref="S10:AH10"/>
    <mergeCell ref="AJ4:AK4"/>
    <mergeCell ref="B5:K5"/>
    <mergeCell ref="AG3:AI3"/>
    <mergeCell ref="AG4:AI4"/>
    <mergeCell ref="B6:K6"/>
    <mergeCell ref="S9:AH9"/>
    <mergeCell ref="B34:D34"/>
    <mergeCell ref="B19:C20"/>
    <mergeCell ref="B17:C18"/>
    <mergeCell ref="H12:J12"/>
    <mergeCell ref="F16:G16"/>
  </mergeCells>
  <phoneticPr fontId="1"/>
  <dataValidations disablePrompts="1" count="1">
    <dataValidation imeMode="halfAlpha" allowBlank="1" showInputMessage="1" showErrorMessage="1" sqref="K12:N13 S12:AH13" xr:uid="{00000000-0002-0000-0000-000000000000}"/>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27" r:id="rId4" name="Check Box 11">
              <controlPr defaultSize="0" autoFill="0" autoLine="0" autoPict="0">
                <anchor moveWithCells="1">
                  <from>
                    <xdr:col>16</xdr:col>
                    <xdr:colOff>304800</xdr:colOff>
                    <xdr:row>35</xdr:row>
                    <xdr:rowOff>390525</xdr:rowOff>
                  </from>
                  <to>
                    <xdr:col>16</xdr:col>
                    <xdr:colOff>676275</xdr:colOff>
                    <xdr:row>37</xdr:row>
                    <xdr:rowOff>66675</xdr:rowOff>
                  </to>
                </anchor>
              </controlPr>
            </control>
          </mc:Choice>
        </mc:AlternateContent>
        <mc:AlternateContent xmlns:mc="http://schemas.openxmlformats.org/markup-compatibility/2006">
          <mc:Choice Requires="x14">
            <control shapeId="9228" r:id="rId5" name="Check Box 12">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'「費用の概要、積算内訳」記載例'!$C$4:$C$19</xm:f>
          </x14:formula1>
          <xm:sqref>B25:D34</xm:sqref>
        </x14:dataValidation>
        <x14:dataValidation type="list" allowBlank="1" showInputMessage="1" showErrorMessage="1" xr:uid="{00000000-0002-0000-0000-000002000000}">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S49"/>
  <sheetViews>
    <sheetView view="pageBreakPreview" zoomScale="70" zoomScaleNormal="85" zoomScaleSheetLayoutView="70" workbookViewId="0"/>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7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5" customFormat="1" ht="42" customHeight="1">
      <c r="A1" s="24" t="s">
        <v>98</v>
      </c>
      <c r="B1" s="24"/>
      <c r="C1" s="24"/>
      <c r="D1" s="24"/>
      <c r="E1" s="24"/>
      <c r="F1" s="24"/>
      <c r="G1" s="24"/>
      <c r="H1" s="24"/>
      <c r="I1" s="24"/>
      <c r="J1" s="24"/>
      <c r="K1" s="24"/>
      <c r="L1" s="24"/>
      <c r="M1" s="24"/>
      <c r="N1" s="24"/>
      <c r="O1" s="24"/>
      <c r="P1" s="24"/>
      <c r="Q1" s="24"/>
      <c r="R1" s="24"/>
      <c r="S1" s="24"/>
      <c r="T1" s="24"/>
    </row>
    <row r="2" spans="1:45" s="25" customFormat="1" ht="28.5" customHeight="1">
      <c r="A2" s="24"/>
      <c r="B2" s="24"/>
      <c r="C2" s="24"/>
      <c r="D2" s="24"/>
      <c r="E2" s="24"/>
      <c r="F2" s="24"/>
      <c r="G2" s="24"/>
      <c r="H2" s="24"/>
      <c r="I2" s="24"/>
      <c r="J2" s="24"/>
      <c r="K2" s="24"/>
      <c r="L2" s="24"/>
      <c r="M2" s="24"/>
      <c r="N2" s="24"/>
      <c r="O2" s="24"/>
      <c r="P2" s="24"/>
      <c r="Q2" s="24"/>
      <c r="R2" s="24"/>
      <c r="S2" s="24"/>
      <c r="T2" s="24"/>
    </row>
    <row r="3" spans="1:45" s="1" customFormat="1" ht="27.75" customHeight="1">
      <c r="A3" s="14" t="s">
        <v>86</v>
      </c>
      <c r="B3" s="14"/>
      <c r="C3" s="14"/>
      <c r="D3" s="14"/>
      <c r="E3" s="14"/>
      <c r="F3" s="14"/>
      <c r="G3" s="14"/>
      <c r="H3" s="14"/>
      <c r="I3" s="14"/>
      <c r="AG3" s="108" t="s">
        <v>69</v>
      </c>
      <c r="AH3" s="108"/>
      <c r="AI3" s="108"/>
      <c r="AJ3" s="103" t="s">
        <v>83</v>
      </c>
      <c r="AK3" s="103"/>
    </row>
    <row r="4" spans="1:45" s="1" customFormat="1" ht="27.75" customHeight="1">
      <c r="A4" s="14" t="s">
        <v>89</v>
      </c>
      <c r="B4" s="14"/>
      <c r="C4" s="14"/>
      <c r="D4" s="14"/>
      <c r="E4" s="14"/>
      <c r="F4" s="14"/>
      <c r="G4" s="14"/>
      <c r="H4" s="14"/>
      <c r="I4" s="14"/>
      <c r="AG4" s="109" t="s">
        <v>64</v>
      </c>
      <c r="AH4" s="110"/>
      <c r="AI4" s="111"/>
      <c r="AJ4" s="103" t="s">
        <v>84</v>
      </c>
      <c r="AK4" s="103"/>
    </row>
    <row r="5" spans="1:45" s="1" customFormat="1" ht="27.75" customHeight="1">
      <c r="A5" s="14"/>
      <c r="B5" s="107" t="s">
        <v>87</v>
      </c>
      <c r="C5" s="107"/>
      <c r="D5" s="107"/>
      <c r="E5" s="107"/>
      <c r="F5" s="107"/>
      <c r="G5" s="107"/>
      <c r="H5" s="107"/>
      <c r="I5" s="107"/>
      <c r="J5" s="107"/>
      <c r="K5" s="107"/>
      <c r="L5" s="26"/>
    </row>
    <row r="6" spans="1:45" s="1" customFormat="1" ht="27.75" customHeight="1">
      <c r="A6" s="14"/>
      <c r="B6" s="107" t="s">
        <v>88</v>
      </c>
      <c r="C6" s="107"/>
      <c r="D6" s="107"/>
      <c r="E6" s="107"/>
      <c r="F6" s="107"/>
      <c r="G6" s="107"/>
      <c r="H6" s="107"/>
      <c r="I6" s="107"/>
      <c r="J6" s="107"/>
      <c r="K6" s="107"/>
      <c r="L6" s="26" t="s">
        <v>90</v>
      </c>
    </row>
    <row r="7" spans="1:45" s="1" customFormat="1" ht="27.75" customHeight="1"/>
    <row r="8" spans="1:45" s="1" customFormat="1" ht="27.75" customHeight="1" thickBot="1">
      <c r="A8" s="14" t="s">
        <v>91</v>
      </c>
      <c r="P8" s="16"/>
      <c r="R8" s="2"/>
      <c r="S8" s="3"/>
      <c r="AH8" s="8"/>
      <c r="AI8" s="8"/>
      <c r="AJ8" s="8"/>
      <c r="AK8" s="8"/>
      <c r="AL8" s="8"/>
      <c r="AM8" s="8"/>
    </row>
    <row r="9" spans="1:45" s="1" customFormat="1" ht="69.75" customHeight="1" thickBot="1">
      <c r="E9" s="167" t="s">
        <v>11</v>
      </c>
      <c r="F9" s="168"/>
      <c r="G9" s="168"/>
      <c r="H9" s="168"/>
      <c r="I9" s="168"/>
      <c r="J9" s="168"/>
      <c r="K9" s="168"/>
      <c r="L9" s="168"/>
      <c r="M9" s="168"/>
      <c r="N9" s="168"/>
      <c r="O9" s="168"/>
      <c r="P9" s="168"/>
      <c r="Q9" s="168"/>
      <c r="R9" s="169"/>
      <c r="S9" s="195" t="s">
        <v>101</v>
      </c>
      <c r="T9" s="196"/>
      <c r="U9" s="196"/>
      <c r="V9" s="196"/>
      <c r="W9" s="196"/>
      <c r="X9" s="197"/>
      <c r="Y9" s="8"/>
      <c r="Z9" s="8"/>
      <c r="AA9" s="8"/>
      <c r="AB9" s="8"/>
      <c r="AC9" s="8"/>
      <c r="AD9" s="8"/>
      <c r="AE9" s="8"/>
      <c r="AF9" s="8"/>
      <c r="AG9" s="8"/>
      <c r="AH9" s="8"/>
      <c r="AI9" s="8"/>
      <c r="AJ9" s="8"/>
      <c r="AK9" s="8"/>
      <c r="AL9" s="8"/>
      <c r="AM9" s="8"/>
      <c r="AN9" s="8"/>
      <c r="AO9" s="13"/>
      <c r="AP9" s="13"/>
      <c r="AQ9" s="13"/>
      <c r="AR9" s="13"/>
      <c r="AS9" s="13"/>
    </row>
    <row r="10" spans="1:45" s="1" customFormat="1" ht="24" customHeight="1" thickBot="1">
      <c r="D10" s="7"/>
      <c r="E10" s="170"/>
      <c r="F10" s="171"/>
      <c r="G10" s="171"/>
      <c r="H10" s="171"/>
      <c r="I10" s="171"/>
      <c r="J10" s="171"/>
      <c r="K10" s="171"/>
      <c r="L10" s="171"/>
      <c r="M10" s="171"/>
      <c r="N10" s="171"/>
      <c r="O10" s="171"/>
      <c r="P10" s="171"/>
      <c r="Q10" s="171"/>
      <c r="R10" s="172"/>
      <c r="S10" s="192" t="s">
        <v>13</v>
      </c>
      <c r="T10" s="193"/>
      <c r="U10" s="193"/>
      <c r="V10" s="193"/>
      <c r="W10" s="193"/>
      <c r="X10" s="194"/>
      <c r="Y10" s="8"/>
      <c r="Z10" s="8"/>
      <c r="AA10" s="8"/>
      <c r="AB10" s="8"/>
      <c r="AC10" s="8"/>
      <c r="AD10" s="8"/>
      <c r="AE10" s="8"/>
      <c r="AF10" s="8"/>
      <c r="AG10" s="8"/>
      <c r="AH10" s="8"/>
      <c r="AI10" s="8"/>
      <c r="AJ10" s="8"/>
      <c r="AK10" s="8"/>
      <c r="AL10" s="8"/>
      <c r="AM10" s="8"/>
      <c r="AN10" s="8"/>
    </row>
    <row r="11" spans="1:45" s="1" customFormat="1" ht="78.75" customHeight="1">
      <c r="E11" s="151" t="s">
        <v>1</v>
      </c>
      <c r="F11" s="152"/>
      <c r="G11" s="150"/>
      <c r="H11" s="185" t="s">
        <v>0</v>
      </c>
      <c r="I11" s="186"/>
      <c r="J11" s="187"/>
      <c r="K11" s="149" t="s">
        <v>65</v>
      </c>
      <c r="L11" s="150"/>
      <c r="M11" s="149" t="s">
        <v>130</v>
      </c>
      <c r="N11" s="150"/>
      <c r="O11" s="181" t="s">
        <v>66</v>
      </c>
      <c r="P11" s="182"/>
      <c r="Q11" s="177" t="s">
        <v>67</v>
      </c>
      <c r="R11" s="178"/>
      <c r="S11" s="17" t="s">
        <v>2</v>
      </c>
      <c r="T11" s="18" t="s">
        <v>3</v>
      </c>
      <c r="U11" s="18" t="s">
        <v>4</v>
      </c>
      <c r="V11" s="18" t="s">
        <v>59</v>
      </c>
      <c r="W11" s="18" t="s">
        <v>63</v>
      </c>
      <c r="X11" s="20" t="s">
        <v>5</v>
      </c>
      <c r="Y11" s="8"/>
      <c r="Z11" s="8"/>
      <c r="AA11" s="8"/>
      <c r="AB11" s="8"/>
      <c r="AC11" s="8"/>
      <c r="AD11" s="8"/>
      <c r="AE11" s="8"/>
      <c r="AF11" s="8"/>
      <c r="AG11" s="8"/>
      <c r="AH11" s="8"/>
      <c r="AI11" s="8"/>
      <c r="AJ11" s="8"/>
      <c r="AK11" s="8"/>
      <c r="AL11" s="8"/>
      <c r="AM11" s="8"/>
      <c r="AN11" s="8"/>
    </row>
    <row r="12" spans="1:45" s="1" customFormat="1" ht="37.5" customHeight="1">
      <c r="B12" s="145" t="s">
        <v>103</v>
      </c>
      <c r="C12" s="145"/>
      <c r="D12" s="146"/>
      <c r="E12" s="153" t="s">
        <v>85</v>
      </c>
      <c r="F12" s="154"/>
      <c r="G12" s="155"/>
      <c r="H12" s="122" t="s">
        <v>35</v>
      </c>
      <c r="I12" s="123"/>
      <c r="J12" s="124"/>
      <c r="K12" s="147">
        <v>570000</v>
      </c>
      <c r="L12" s="148"/>
      <c r="M12" s="183"/>
      <c r="N12" s="184"/>
      <c r="O12" s="179">
        <f>SUM(S12:X12)</f>
        <v>650000</v>
      </c>
      <c r="P12" s="180"/>
      <c r="Q12" s="175">
        <f>O12-MAX(K12:N12)</f>
        <v>80000</v>
      </c>
      <c r="R12" s="176"/>
      <c r="S12" s="12">
        <v>300000</v>
      </c>
      <c r="T12" s="10">
        <v>200000</v>
      </c>
      <c r="U12" s="10">
        <v>100000</v>
      </c>
      <c r="V12" s="10">
        <v>50000</v>
      </c>
      <c r="W12" s="10"/>
      <c r="X12" s="11"/>
      <c r="Y12" s="8"/>
      <c r="Z12" s="8"/>
      <c r="AA12" s="8"/>
      <c r="AB12" s="8"/>
      <c r="AC12" s="8"/>
      <c r="AD12" s="8"/>
      <c r="AE12" s="8"/>
      <c r="AF12" s="8"/>
      <c r="AG12" s="8"/>
      <c r="AH12" s="8"/>
      <c r="AI12" s="8"/>
      <c r="AJ12" s="8"/>
      <c r="AK12" s="8"/>
      <c r="AL12" s="8"/>
      <c r="AM12" s="8"/>
      <c r="AN12" s="8"/>
    </row>
    <row r="13" spans="1:45" s="1" customFormat="1" ht="37.5" customHeight="1" thickBot="1">
      <c r="B13" s="145" t="s">
        <v>104</v>
      </c>
      <c r="C13" s="145"/>
      <c r="D13" s="146"/>
      <c r="E13" s="156" t="s">
        <v>85</v>
      </c>
      <c r="F13" s="157"/>
      <c r="G13" s="158"/>
      <c r="H13" s="159" t="s">
        <v>35</v>
      </c>
      <c r="I13" s="160"/>
      <c r="J13" s="161"/>
      <c r="K13" s="162">
        <v>570000</v>
      </c>
      <c r="L13" s="163"/>
      <c r="M13" s="162">
        <v>650000</v>
      </c>
      <c r="N13" s="163"/>
      <c r="O13" s="188">
        <f>M13+Q13</f>
        <v>715000</v>
      </c>
      <c r="P13" s="189"/>
      <c r="Q13" s="190">
        <f>SUM(S13:X13)</f>
        <v>65000</v>
      </c>
      <c r="R13" s="191"/>
      <c r="S13" s="35">
        <v>30000</v>
      </c>
      <c r="T13" s="36">
        <v>20000</v>
      </c>
      <c r="U13" s="36">
        <v>10000</v>
      </c>
      <c r="V13" s="36">
        <v>5000</v>
      </c>
      <c r="W13" s="36"/>
      <c r="X13" s="37"/>
      <c r="Y13" s="8"/>
      <c r="Z13" s="8"/>
      <c r="AA13" s="8"/>
      <c r="AB13" s="8"/>
      <c r="AC13" s="8"/>
      <c r="AD13" s="8"/>
      <c r="AE13" s="8"/>
      <c r="AF13" s="8"/>
      <c r="AG13" s="8"/>
      <c r="AH13" s="8"/>
      <c r="AI13" s="8"/>
      <c r="AJ13" s="8"/>
      <c r="AK13" s="8"/>
      <c r="AL13" s="8"/>
      <c r="AM13" s="8"/>
      <c r="AN13" s="8"/>
    </row>
    <row r="14" spans="1:45"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4" t="s">
        <v>96</v>
      </c>
      <c r="U15" s="8"/>
      <c r="V15" s="8"/>
      <c r="W15" s="8"/>
      <c r="X15" s="8"/>
      <c r="Y15" s="8"/>
      <c r="Z15" s="8"/>
      <c r="AA15" s="8"/>
      <c r="AB15" s="8"/>
      <c r="AC15" s="8"/>
      <c r="AD15" s="8"/>
      <c r="AE15" s="8"/>
      <c r="AF15" s="8"/>
      <c r="AL15" s="8"/>
      <c r="AM15" s="8"/>
      <c r="AN15" s="8"/>
      <c r="AO15" s="8"/>
      <c r="AP15" s="8"/>
      <c r="AQ15" s="8"/>
      <c r="AR15" s="8"/>
    </row>
    <row r="16" spans="1:45" ht="24.75" customHeight="1">
      <c r="A16" s="15"/>
      <c r="B16" s="125"/>
      <c r="C16" s="125"/>
      <c r="D16" s="125"/>
      <c r="E16" s="125"/>
      <c r="F16" s="125" t="s">
        <v>100</v>
      </c>
      <c r="G16" s="125"/>
      <c r="H16" s="125" t="s">
        <v>124</v>
      </c>
      <c r="I16" s="125"/>
      <c r="J16" s="125"/>
      <c r="K16" s="125"/>
      <c r="L16" s="125"/>
      <c r="M16" s="125"/>
      <c r="N16" s="125"/>
      <c r="O16" s="125"/>
      <c r="P16" s="125"/>
      <c r="R16" s="8"/>
      <c r="S16" s="8"/>
      <c r="T16" s="8"/>
      <c r="U16" s="8"/>
      <c r="V16" s="8"/>
      <c r="W16" s="8"/>
      <c r="X16" s="8"/>
      <c r="Y16" s="8"/>
      <c r="Z16" s="8"/>
      <c r="AA16" s="8"/>
      <c r="AB16" s="8"/>
      <c r="AC16" s="8"/>
      <c r="AD16" s="8"/>
      <c r="AE16" s="8"/>
      <c r="AF16" s="8"/>
      <c r="AL16" s="8"/>
      <c r="AM16" s="8"/>
      <c r="AN16" s="8"/>
      <c r="AO16" s="8"/>
    </row>
    <row r="17" spans="1:41" ht="24.75" customHeight="1">
      <c r="A17" s="15"/>
      <c r="B17" s="120" t="s">
        <v>123</v>
      </c>
      <c r="C17" s="121"/>
      <c r="D17" s="135" t="s">
        <v>56</v>
      </c>
      <c r="E17" s="136"/>
      <c r="F17" s="38">
        <v>5</v>
      </c>
      <c r="G17" s="34" t="s">
        <v>68</v>
      </c>
      <c r="H17" s="173" t="s">
        <v>127</v>
      </c>
      <c r="I17" s="174"/>
      <c r="J17" s="174"/>
      <c r="K17" s="174"/>
      <c r="L17" s="174"/>
      <c r="M17" s="174"/>
      <c r="N17" s="174"/>
      <c r="O17" s="174"/>
      <c r="P17" s="174"/>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5"/>
      <c r="B18" s="119"/>
      <c r="C18" s="119"/>
      <c r="D18" s="133" t="s">
        <v>57</v>
      </c>
      <c r="E18" s="134"/>
      <c r="F18" s="38">
        <v>2</v>
      </c>
      <c r="G18" s="34" t="s">
        <v>68</v>
      </c>
      <c r="H18" s="173" t="s">
        <v>128</v>
      </c>
      <c r="I18" s="174"/>
      <c r="J18" s="174"/>
      <c r="K18" s="174"/>
      <c r="L18" s="174"/>
      <c r="M18" s="174"/>
      <c r="N18" s="174"/>
      <c r="O18" s="174"/>
      <c r="P18" s="174"/>
      <c r="S18" s="5"/>
    </row>
    <row r="19" spans="1:41" ht="24.75" customHeight="1">
      <c r="A19" s="15"/>
      <c r="B19" s="118" t="s">
        <v>122</v>
      </c>
      <c r="C19" s="119"/>
      <c r="D19" s="133" t="s">
        <v>56</v>
      </c>
      <c r="E19" s="134"/>
      <c r="F19" s="38">
        <v>4</v>
      </c>
      <c r="G19" s="34" t="s">
        <v>68</v>
      </c>
      <c r="H19" s="173" t="s">
        <v>127</v>
      </c>
      <c r="I19" s="174"/>
      <c r="J19" s="174"/>
      <c r="K19" s="174"/>
      <c r="L19" s="174"/>
      <c r="M19" s="174"/>
      <c r="N19" s="174"/>
      <c r="O19" s="174"/>
      <c r="P19" s="174"/>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5"/>
      <c r="B20" s="119"/>
      <c r="C20" s="119"/>
      <c r="D20" s="133" t="s">
        <v>57</v>
      </c>
      <c r="E20" s="134"/>
      <c r="F20" s="38">
        <v>3</v>
      </c>
      <c r="G20" s="34" t="s">
        <v>68</v>
      </c>
      <c r="H20" s="173" t="s">
        <v>128</v>
      </c>
      <c r="I20" s="174"/>
      <c r="J20" s="174"/>
      <c r="K20" s="174"/>
      <c r="L20" s="174"/>
      <c r="M20" s="174"/>
      <c r="N20" s="174"/>
      <c r="O20" s="174"/>
      <c r="P20" s="174"/>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7" t="s">
        <v>126</v>
      </c>
      <c r="S21" s="5"/>
    </row>
    <row r="22" spans="1:41" ht="21.75" customHeight="1">
      <c r="N22" s="8"/>
    </row>
    <row r="23" spans="1:41" ht="32.25" customHeight="1" thickBot="1">
      <c r="A23" s="14" t="s">
        <v>92</v>
      </c>
    </row>
    <row r="24" spans="1:41" ht="35.25" customHeight="1" thickBot="1">
      <c r="B24" s="128" t="s">
        <v>70</v>
      </c>
      <c r="C24" s="129"/>
      <c r="D24" s="129"/>
      <c r="E24" s="143" t="s">
        <v>76</v>
      </c>
      <c r="F24" s="129"/>
      <c r="G24" s="129"/>
      <c r="H24" s="129"/>
      <c r="I24" s="129"/>
      <c r="J24" s="129"/>
      <c r="K24" s="129"/>
      <c r="L24" s="129"/>
      <c r="M24" s="129"/>
      <c r="N24" s="129"/>
      <c r="O24" s="129"/>
      <c r="P24" s="129"/>
      <c r="Q24" s="129"/>
      <c r="R24" s="129"/>
      <c r="S24" s="129"/>
      <c r="T24" s="129"/>
      <c r="U24" s="143" t="s">
        <v>77</v>
      </c>
      <c r="V24" s="129"/>
      <c r="W24" s="129"/>
      <c r="X24" s="129"/>
      <c r="Y24" s="129"/>
      <c r="Z24" s="129"/>
      <c r="AA24" s="129"/>
      <c r="AB24" s="129"/>
      <c r="AC24" s="129"/>
      <c r="AD24" s="129"/>
      <c r="AE24" s="129"/>
      <c r="AF24" s="129"/>
      <c r="AG24" s="129"/>
      <c r="AH24" s="129"/>
      <c r="AI24" s="129"/>
      <c r="AJ24" s="129"/>
      <c r="AK24" s="129"/>
      <c r="AL24" s="144"/>
    </row>
    <row r="25" spans="1:41" ht="57.75" customHeight="1">
      <c r="A25" s="5">
        <v>1</v>
      </c>
      <c r="B25" s="130" t="s">
        <v>71</v>
      </c>
      <c r="C25" s="131"/>
      <c r="D25" s="132"/>
      <c r="E25" s="140" t="s">
        <v>95</v>
      </c>
      <c r="F25" s="141"/>
      <c r="G25" s="141"/>
      <c r="H25" s="141"/>
      <c r="I25" s="141"/>
      <c r="J25" s="141"/>
      <c r="K25" s="141"/>
      <c r="L25" s="141"/>
      <c r="M25" s="141"/>
      <c r="N25" s="141"/>
      <c r="O25" s="141"/>
      <c r="P25" s="141"/>
      <c r="Q25" s="141"/>
      <c r="R25" s="141"/>
      <c r="S25" s="141"/>
      <c r="T25" s="141"/>
      <c r="U25" s="140" t="s">
        <v>95</v>
      </c>
      <c r="V25" s="141"/>
      <c r="W25" s="141"/>
      <c r="X25" s="141"/>
      <c r="Y25" s="141"/>
      <c r="Z25" s="141"/>
      <c r="AA25" s="141"/>
      <c r="AB25" s="141"/>
      <c r="AC25" s="141"/>
      <c r="AD25" s="141"/>
      <c r="AE25" s="141"/>
      <c r="AF25" s="141"/>
      <c r="AG25" s="141"/>
      <c r="AH25" s="141"/>
      <c r="AI25" s="141"/>
      <c r="AJ25" s="141"/>
      <c r="AK25" s="141"/>
      <c r="AL25" s="142"/>
    </row>
    <row r="26" spans="1:41" ht="57.75" customHeight="1">
      <c r="A26" s="5">
        <v>2</v>
      </c>
      <c r="B26" s="126" t="s">
        <v>72</v>
      </c>
      <c r="C26" s="127"/>
      <c r="D26" s="127"/>
      <c r="E26" s="137" t="s">
        <v>95</v>
      </c>
      <c r="F26" s="138"/>
      <c r="G26" s="138"/>
      <c r="H26" s="138"/>
      <c r="I26" s="138"/>
      <c r="J26" s="138"/>
      <c r="K26" s="138"/>
      <c r="L26" s="138"/>
      <c r="M26" s="138"/>
      <c r="N26" s="138"/>
      <c r="O26" s="138"/>
      <c r="P26" s="138"/>
      <c r="Q26" s="138"/>
      <c r="R26" s="138"/>
      <c r="S26" s="138"/>
      <c r="T26" s="138"/>
      <c r="U26" s="137" t="s">
        <v>95</v>
      </c>
      <c r="V26" s="138"/>
      <c r="W26" s="138"/>
      <c r="X26" s="138"/>
      <c r="Y26" s="138"/>
      <c r="Z26" s="138"/>
      <c r="AA26" s="138"/>
      <c r="AB26" s="138"/>
      <c r="AC26" s="138"/>
      <c r="AD26" s="138"/>
      <c r="AE26" s="138"/>
      <c r="AF26" s="138"/>
      <c r="AG26" s="138"/>
      <c r="AH26" s="138"/>
      <c r="AI26" s="138"/>
      <c r="AJ26" s="138"/>
      <c r="AK26" s="138"/>
      <c r="AL26" s="139"/>
    </row>
    <row r="27" spans="1:41" ht="57.75" customHeight="1">
      <c r="A27" s="5">
        <v>3</v>
      </c>
      <c r="B27" s="126" t="s">
        <v>73</v>
      </c>
      <c r="C27" s="127"/>
      <c r="D27" s="127"/>
      <c r="E27" s="137" t="s">
        <v>95</v>
      </c>
      <c r="F27" s="138"/>
      <c r="G27" s="138"/>
      <c r="H27" s="138"/>
      <c r="I27" s="138"/>
      <c r="J27" s="138"/>
      <c r="K27" s="138"/>
      <c r="L27" s="138"/>
      <c r="M27" s="138"/>
      <c r="N27" s="138"/>
      <c r="O27" s="138"/>
      <c r="P27" s="138"/>
      <c r="Q27" s="138"/>
      <c r="R27" s="138"/>
      <c r="S27" s="138"/>
      <c r="T27" s="138"/>
      <c r="U27" s="137" t="s">
        <v>95</v>
      </c>
      <c r="V27" s="138"/>
      <c r="W27" s="138"/>
      <c r="X27" s="138"/>
      <c r="Y27" s="138"/>
      <c r="Z27" s="138"/>
      <c r="AA27" s="138"/>
      <c r="AB27" s="138"/>
      <c r="AC27" s="138"/>
      <c r="AD27" s="138"/>
      <c r="AE27" s="138"/>
      <c r="AF27" s="138"/>
      <c r="AG27" s="138"/>
      <c r="AH27" s="138"/>
      <c r="AI27" s="138"/>
      <c r="AJ27" s="138"/>
      <c r="AK27" s="138"/>
      <c r="AL27" s="139"/>
    </row>
    <row r="28" spans="1:41" ht="57.75" customHeight="1">
      <c r="A28" s="5">
        <v>4</v>
      </c>
      <c r="B28" s="126" t="s">
        <v>74</v>
      </c>
      <c r="C28" s="127"/>
      <c r="D28" s="127"/>
      <c r="E28" s="137" t="s">
        <v>95</v>
      </c>
      <c r="F28" s="138"/>
      <c r="G28" s="138"/>
      <c r="H28" s="138"/>
      <c r="I28" s="138"/>
      <c r="J28" s="138"/>
      <c r="K28" s="138"/>
      <c r="L28" s="138"/>
      <c r="M28" s="138"/>
      <c r="N28" s="138"/>
      <c r="O28" s="138"/>
      <c r="P28" s="138"/>
      <c r="Q28" s="138"/>
      <c r="R28" s="138"/>
      <c r="S28" s="138"/>
      <c r="T28" s="138"/>
      <c r="U28" s="137" t="s">
        <v>95</v>
      </c>
      <c r="V28" s="138"/>
      <c r="W28" s="138"/>
      <c r="X28" s="138"/>
      <c r="Y28" s="138"/>
      <c r="Z28" s="138"/>
      <c r="AA28" s="138"/>
      <c r="AB28" s="138"/>
      <c r="AC28" s="138"/>
      <c r="AD28" s="138"/>
      <c r="AE28" s="138"/>
      <c r="AF28" s="138"/>
      <c r="AG28" s="138"/>
      <c r="AH28" s="138"/>
      <c r="AI28" s="138"/>
      <c r="AJ28" s="138"/>
      <c r="AK28" s="138"/>
      <c r="AL28" s="139"/>
    </row>
    <row r="29" spans="1:41" ht="57.75" customHeight="1" thickBot="1">
      <c r="A29" s="5">
        <v>5</v>
      </c>
      <c r="B29" s="115"/>
      <c r="C29" s="116"/>
      <c r="D29" s="117"/>
      <c r="E29" s="164"/>
      <c r="F29" s="165"/>
      <c r="G29" s="165"/>
      <c r="H29" s="165"/>
      <c r="I29" s="165"/>
      <c r="J29" s="165"/>
      <c r="K29" s="165"/>
      <c r="L29" s="165"/>
      <c r="M29" s="165"/>
      <c r="N29" s="165"/>
      <c r="O29" s="165"/>
      <c r="P29" s="165"/>
      <c r="Q29" s="165"/>
      <c r="R29" s="165"/>
      <c r="S29" s="165"/>
      <c r="T29" s="165"/>
      <c r="U29" s="164"/>
      <c r="V29" s="165"/>
      <c r="W29" s="165"/>
      <c r="X29" s="165"/>
      <c r="Y29" s="165"/>
      <c r="Z29" s="165"/>
      <c r="AA29" s="165"/>
      <c r="AB29" s="165"/>
      <c r="AC29" s="165"/>
      <c r="AD29" s="165"/>
      <c r="AE29" s="165"/>
      <c r="AF29" s="165"/>
      <c r="AG29" s="165"/>
      <c r="AH29" s="165"/>
      <c r="AI29" s="165"/>
      <c r="AJ29" s="165"/>
      <c r="AK29" s="165"/>
      <c r="AL29" s="166"/>
    </row>
    <row r="30" spans="1:41" ht="24.75" customHeight="1"/>
    <row r="31" spans="1:41" ht="28.5" customHeight="1">
      <c r="A31" s="22" t="s">
        <v>211</v>
      </c>
      <c r="B31" s="21"/>
      <c r="C31" s="21"/>
      <c r="D31" s="21"/>
      <c r="E31" s="21"/>
      <c r="F31" s="21"/>
      <c r="G31" s="21"/>
      <c r="H31" s="21"/>
      <c r="I31" s="21"/>
      <c r="J31" s="21"/>
      <c r="K31" s="21"/>
      <c r="Q31" s="23" t="s">
        <v>15</v>
      </c>
      <c r="S31" s="5"/>
    </row>
    <row r="32" spans="1:41" ht="28.5" customHeight="1">
      <c r="A32" s="40">
        <v>1</v>
      </c>
      <c r="B32" s="101" t="s">
        <v>55</v>
      </c>
      <c r="C32" s="101"/>
      <c r="D32" s="101"/>
      <c r="E32" s="101"/>
      <c r="F32" s="101"/>
      <c r="G32" s="101"/>
      <c r="H32" s="101"/>
      <c r="I32" s="101"/>
      <c r="J32" s="101"/>
      <c r="K32" s="101"/>
      <c r="L32" s="101"/>
      <c r="M32" s="101"/>
      <c r="N32" s="101"/>
      <c r="O32" s="101"/>
      <c r="P32" s="102"/>
      <c r="Q32" s="39"/>
      <c r="S32" s="5"/>
    </row>
    <row r="33" spans="1:19" ht="28.5" customHeight="1">
      <c r="A33" s="40">
        <v>2</v>
      </c>
      <c r="B33" s="101" t="s">
        <v>117</v>
      </c>
      <c r="C33" s="101"/>
      <c r="D33" s="101"/>
      <c r="E33" s="101"/>
      <c r="F33" s="101"/>
      <c r="G33" s="101"/>
      <c r="H33" s="101"/>
      <c r="I33" s="101"/>
      <c r="J33" s="101"/>
      <c r="K33" s="101"/>
      <c r="L33" s="101"/>
      <c r="M33" s="101"/>
      <c r="N33" s="101"/>
      <c r="O33" s="101"/>
      <c r="P33" s="102"/>
      <c r="Q33" s="39"/>
      <c r="S33" s="5"/>
    </row>
    <row r="34" spans="1:19" ht="28.5" customHeight="1">
      <c r="A34" s="40">
        <v>3</v>
      </c>
      <c r="B34" s="101" t="s">
        <v>54</v>
      </c>
      <c r="C34" s="101"/>
      <c r="D34" s="101"/>
      <c r="E34" s="101"/>
      <c r="F34" s="101"/>
      <c r="G34" s="101"/>
      <c r="H34" s="101"/>
      <c r="I34" s="101"/>
      <c r="J34" s="101"/>
      <c r="K34" s="101"/>
      <c r="L34" s="101"/>
      <c r="M34" s="101"/>
      <c r="N34" s="101"/>
      <c r="O34" s="101"/>
      <c r="P34" s="102"/>
      <c r="Q34" s="39"/>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row r="49" ht="24.75" customHeight="1"/>
  </sheetData>
  <mergeCells count="63">
    <mergeCell ref="E9:R10"/>
    <mergeCell ref="B16:E16"/>
    <mergeCell ref="F16:G16"/>
    <mergeCell ref="B19:C20"/>
    <mergeCell ref="D19:E19"/>
    <mergeCell ref="D20:E20"/>
    <mergeCell ref="B17:C18"/>
    <mergeCell ref="D17:E17"/>
    <mergeCell ref="D18:E18"/>
    <mergeCell ref="H16:P16"/>
    <mergeCell ref="H17:P17"/>
    <mergeCell ref="H18:P18"/>
    <mergeCell ref="H19:P19"/>
    <mergeCell ref="H20:P20"/>
    <mergeCell ref="Q11:R11"/>
    <mergeCell ref="B12:D12"/>
    <mergeCell ref="S10:X10"/>
    <mergeCell ref="S9:X9"/>
    <mergeCell ref="B28:D28"/>
    <mergeCell ref="E28:T28"/>
    <mergeCell ref="U28:AL28"/>
    <mergeCell ref="B26:D26"/>
    <mergeCell ref="E26:T26"/>
    <mergeCell ref="U26:AL26"/>
    <mergeCell ref="B27:D27"/>
    <mergeCell ref="E27:T27"/>
    <mergeCell ref="U27:AL27"/>
    <mergeCell ref="E13:G13"/>
    <mergeCell ref="H13:J13"/>
    <mergeCell ref="U24:AL24"/>
    <mergeCell ref="B25:D25"/>
    <mergeCell ref="E25:T25"/>
    <mergeCell ref="U25:AL25"/>
    <mergeCell ref="B29:D29"/>
    <mergeCell ref="E29:T29"/>
    <mergeCell ref="U29:AL29"/>
    <mergeCell ref="B24:D24"/>
    <mergeCell ref="E24:T24"/>
    <mergeCell ref="H12:J12"/>
    <mergeCell ref="O12:P12"/>
    <mergeCell ref="Q12:R12"/>
    <mergeCell ref="K13:L13"/>
    <mergeCell ref="M13:N13"/>
    <mergeCell ref="O13:P13"/>
    <mergeCell ref="Q13:R13"/>
    <mergeCell ref="K12:L12"/>
    <mergeCell ref="M12:N12"/>
    <mergeCell ref="B32:P32"/>
    <mergeCell ref="B33:P33"/>
    <mergeCell ref="B34:P34"/>
    <mergeCell ref="AG3:AI3"/>
    <mergeCell ref="AJ3:AK3"/>
    <mergeCell ref="AG4:AI4"/>
    <mergeCell ref="AJ4:AK4"/>
    <mergeCell ref="B5:K5"/>
    <mergeCell ref="B6:K6"/>
    <mergeCell ref="E11:G11"/>
    <mergeCell ref="H11:J11"/>
    <mergeCell ref="K11:L11"/>
    <mergeCell ref="M11:N11"/>
    <mergeCell ref="O11:P11"/>
    <mergeCell ref="B13:D13"/>
    <mergeCell ref="E12:G12"/>
  </mergeCells>
  <phoneticPr fontId="1"/>
  <dataValidations count="1">
    <dataValidation imeMode="halfAlpha" allowBlank="1" showInputMessage="1" showErrorMessage="1" sqref="K12:N13 S12:X13" xr:uid="{00000000-0002-0000-0100-000000000000}"/>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12">
              <controlPr defaultSize="0" autoFill="0" autoLine="0" autoPict="0">
                <anchor moveWithCells="1">
                  <from>
                    <xdr:col>16</xdr:col>
                    <xdr:colOff>304800</xdr:colOff>
                    <xdr:row>30</xdr:row>
                    <xdr:rowOff>390525</xdr:rowOff>
                  </from>
                  <to>
                    <xdr:col>16</xdr:col>
                    <xdr:colOff>676275</xdr:colOff>
                    <xdr:row>32</xdr:row>
                    <xdr:rowOff>66675</xdr:rowOff>
                  </to>
                </anchor>
              </controlPr>
            </control>
          </mc:Choice>
        </mc:AlternateContent>
        <mc:AlternateContent xmlns:mc="http://schemas.openxmlformats.org/markup-compatibility/2006">
          <mc:Choice Requires="x14">
            <control shapeId="17421" r:id="rId5" name="Check Box 13">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3" r:id="rId7" name="Check Box 15">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'「費用の概要、積算内訳」記載例'!$C$20:$C$24</xm:f>
          </x14:formula1>
          <xm:sqref>B25:D29</xm:sqref>
        </x14:dataValidation>
        <x14:dataValidation type="list" allowBlank="1" showInputMessage="1" showErrorMessage="1" xr:uid="{00000000-0002-0000-0100-000002000000}">
          <x14:formula1>
            <xm:f>参照!$C$4:$C$38</xm:f>
          </x14:formula1>
          <xm:sqref>H12:H13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5"/>
  <sheetViews>
    <sheetView view="pageBreakPreview" zoomScale="55" zoomScaleNormal="70" zoomScaleSheetLayoutView="55" zoomScalePageLayoutView="70" workbookViewId="0"/>
  </sheetViews>
  <sheetFormatPr defaultRowHeight="14.25" outlineLevelRow="1" outlineLevelCol="1"/>
  <cols>
    <col min="1" max="2" width="4.625" style="41" customWidth="1"/>
    <col min="3" max="3" width="13.875" style="41" customWidth="1"/>
    <col min="4" max="4" width="3.875" style="41" customWidth="1"/>
    <col min="5" max="5" width="35.625" style="41" customWidth="1"/>
    <col min="6" max="6" width="23.25" style="41" customWidth="1"/>
    <col min="7" max="8" width="16.375" style="41" hidden="1" customWidth="1" outlineLevel="1"/>
    <col min="9" max="9" width="60.875" style="41" customWidth="1" collapsed="1"/>
    <col min="10" max="10" width="27.5" style="41" customWidth="1"/>
    <col min="11" max="11" width="26.125" style="41" customWidth="1"/>
    <col min="12" max="12" width="15.5" style="41" customWidth="1"/>
    <col min="13" max="13" width="49.125" style="41" customWidth="1"/>
    <col min="14" max="14" width="15.75" style="41" customWidth="1"/>
    <col min="15" max="15" width="2.25" style="41" customWidth="1"/>
    <col min="16" max="16384" width="9" style="41"/>
  </cols>
  <sheetData>
    <row r="1" spans="1:14" ht="62.25" customHeight="1">
      <c r="A1" s="100" t="s">
        <v>203</v>
      </c>
      <c r="B1" s="99"/>
      <c r="C1" s="98"/>
      <c r="I1" s="97"/>
      <c r="K1" s="95"/>
      <c r="L1" s="96"/>
      <c r="M1" s="95"/>
    </row>
    <row r="2" spans="1:14" ht="55.5" customHeight="1">
      <c r="A2" s="94" t="s">
        <v>202</v>
      </c>
      <c r="B2" s="93"/>
      <c r="C2" s="92"/>
      <c r="D2" s="92"/>
      <c r="E2" s="92"/>
      <c r="F2" s="92"/>
      <c r="G2" s="92"/>
      <c r="H2" s="92"/>
      <c r="I2" s="92"/>
      <c r="J2" s="92"/>
      <c r="K2" s="91"/>
      <c r="L2" s="91"/>
      <c r="M2" s="91"/>
      <c r="N2" s="90"/>
    </row>
    <row r="3" spans="1:14" ht="30" customHeight="1">
      <c r="A3" s="89"/>
      <c r="B3" s="88"/>
      <c r="C3" s="87"/>
      <c r="D3" s="87"/>
      <c r="E3" s="87"/>
      <c r="F3" s="87"/>
      <c r="G3" s="87"/>
      <c r="H3" s="87"/>
      <c r="I3" s="221" t="s">
        <v>201</v>
      </c>
      <c r="J3" s="222"/>
      <c r="K3" s="222"/>
      <c r="L3" s="222"/>
      <c r="M3" s="222"/>
      <c r="N3" s="223"/>
    </row>
    <row r="4" spans="1:14" ht="367.5" customHeight="1">
      <c r="A4" s="86"/>
      <c r="B4" s="85"/>
      <c r="C4" s="224" t="s">
        <v>200</v>
      </c>
      <c r="D4" s="225"/>
      <c r="E4" s="225"/>
      <c r="F4" s="226"/>
      <c r="G4" s="229" t="s">
        <v>199</v>
      </c>
      <c r="H4" s="229"/>
      <c r="I4" s="230" t="s">
        <v>198</v>
      </c>
      <c r="J4" s="231"/>
      <c r="K4" s="232" t="s">
        <v>197</v>
      </c>
      <c r="L4" s="233"/>
      <c r="M4" s="236" t="s">
        <v>196</v>
      </c>
      <c r="N4" s="236"/>
    </row>
    <row r="5" spans="1:14" ht="64.5" customHeight="1">
      <c r="A5" s="84"/>
      <c r="B5" s="83"/>
      <c r="C5" s="227"/>
      <c r="D5" s="227"/>
      <c r="E5" s="227"/>
      <c r="F5" s="228"/>
      <c r="G5" s="82" t="s">
        <v>195</v>
      </c>
      <c r="H5" s="82" t="s">
        <v>194</v>
      </c>
      <c r="I5" s="237" t="s">
        <v>193</v>
      </c>
      <c r="J5" s="238"/>
      <c r="K5" s="234"/>
      <c r="L5" s="235"/>
      <c r="M5" s="239" t="s">
        <v>193</v>
      </c>
      <c r="N5" s="239"/>
    </row>
    <row r="6" spans="1:14" ht="36" customHeight="1">
      <c r="A6" s="69"/>
      <c r="B6" s="68"/>
      <c r="C6" s="219" t="s">
        <v>192</v>
      </c>
      <c r="D6" s="65">
        <v>1</v>
      </c>
      <c r="E6" s="218" t="s">
        <v>191</v>
      </c>
      <c r="F6" s="65" t="s">
        <v>188</v>
      </c>
      <c r="G6" s="81">
        <v>5365</v>
      </c>
      <c r="H6" s="80"/>
      <c r="I6" s="79">
        <f t="shared" ref="I6:I13" si="0">ROUND(G6*10%,0)</f>
        <v>537</v>
      </c>
      <c r="J6" s="60" t="s">
        <v>171</v>
      </c>
      <c r="K6" s="61">
        <v>537</v>
      </c>
      <c r="L6" s="78" t="s">
        <v>171</v>
      </c>
      <c r="M6" s="61">
        <f t="shared" ref="M6:M13" si="1">ROUND(G6*5%,0)</f>
        <v>268</v>
      </c>
      <c r="N6" s="60" t="s">
        <v>171</v>
      </c>
    </row>
    <row r="7" spans="1:14" ht="36" customHeight="1">
      <c r="A7" s="69"/>
      <c r="B7" s="68"/>
      <c r="C7" s="219"/>
      <c r="D7" s="65">
        <v>2</v>
      </c>
      <c r="E7" s="218"/>
      <c r="F7" s="65" t="s">
        <v>187</v>
      </c>
      <c r="G7" s="70">
        <v>6836</v>
      </c>
      <c r="H7" s="64"/>
      <c r="I7" s="62">
        <f t="shared" si="0"/>
        <v>684</v>
      </c>
      <c r="J7" s="60" t="s">
        <v>171</v>
      </c>
      <c r="K7" s="61">
        <v>684</v>
      </c>
      <c r="L7" s="78" t="s">
        <v>171</v>
      </c>
      <c r="M7" s="61">
        <f t="shared" si="1"/>
        <v>342</v>
      </c>
      <c r="N7" s="60" t="s">
        <v>171</v>
      </c>
    </row>
    <row r="8" spans="1:14" ht="36" customHeight="1">
      <c r="A8" s="69"/>
      <c r="B8" s="68"/>
      <c r="C8" s="219"/>
      <c r="D8" s="65">
        <v>3</v>
      </c>
      <c r="E8" s="218"/>
      <c r="F8" s="65" t="s">
        <v>186</v>
      </c>
      <c r="G8" s="70">
        <v>8894</v>
      </c>
      <c r="H8" s="64"/>
      <c r="I8" s="62">
        <f t="shared" si="0"/>
        <v>889</v>
      </c>
      <c r="J8" s="60" t="s">
        <v>171</v>
      </c>
      <c r="K8" s="61">
        <v>889</v>
      </c>
      <c r="L8" s="78" t="s">
        <v>171</v>
      </c>
      <c r="M8" s="61">
        <f t="shared" si="1"/>
        <v>445</v>
      </c>
      <c r="N8" s="60" t="s">
        <v>171</v>
      </c>
    </row>
    <row r="9" spans="1:14" ht="36" customHeight="1">
      <c r="A9" s="69"/>
      <c r="B9" s="68"/>
      <c r="C9" s="219"/>
      <c r="D9" s="65">
        <v>4</v>
      </c>
      <c r="E9" s="240" t="s">
        <v>19</v>
      </c>
      <c r="F9" s="240"/>
      <c r="G9" s="70">
        <v>2306</v>
      </c>
      <c r="H9" s="64"/>
      <c r="I9" s="62">
        <f t="shared" si="0"/>
        <v>231</v>
      </c>
      <c r="J9" s="60" t="s">
        <v>171</v>
      </c>
      <c r="K9" s="61">
        <v>231</v>
      </c>
      <c r="L9" s="78" t="s">
        <v>171</v>
      </c>
      <c r="M9" s="61">
        <f t="shared" si="1"/>
        <v>115</v>
      </c>
      <c r="N9" s="60" t="s">
        <v>171</v>
      </c>
    </row>
    <row r="10" spans="1:14" ht="36" customHeight="1">
      <c r="A10" s="69"/>
      <c r="B10" s="68"/>
      <c r="C10" s="219"/>
      <c r="D10" s="65">
        <v>5</v>
      </c>
      <c r="E10" s="218" t="s">
        <v>190</v>
      </c>
      <c r="F10" s="218"/>
      <c r="G10" s="70">
        <v>2259</v>
      </c>
      <c r="H10" s="64"/>
      <c r="I10" s="62">
        <f t="shared" si="0"/>
        <v>226</v>
      </c>
      <c r="J10" s="60" t="s">
        <v>171</v>
      </c>
      <c r="K10" s="61">
        <v>226</v>
      </c>
      <c r="L10" s="78" t="s">
        <v>171</v>
      </c>
      <c r="M10" s="61">
        <f t="shared" si="1"/>
        <v>113</v>
      </c>
      <c r="N10" s="60" t="s">
        <v>171</v>
      </c>
    </row>
    <row r="11" spans="1:14" ht="36" customHeight="1">
      <c r="A11" s="69"/>
      <c r="B11" s="68"/>
      <c r="C11" s="219"/>
      <c r="D11" s="65">
        <v>6</v>
      </c>
      <c r="E11" s="218" t="s">
        <v>189</v>
      </c>
      <c r="F11" s="65" t="s">
        <v>188</v>
      </c>
      <c r="G11" s="70">
        <v>5644</v>
      </c>
      <c r="H11" s="64"/>
      <c r="I11" s="62">
        <f t="shared" si="0"/>
        <v>564</v>
      </c>
      <c r="J11" s="60" t="s">
        <v>171</v>
      </c>
      <c r="K11" s="61">
        <v>564</v>
      </c>
      <c r="L11" s="78" t="s">
        <v>171</v>
      </c>
      <c r="M11" s="61">
        <f t="shared" si="1"/>
        <v>282</v>
      </c>
      <c r="N11" s="60" t="s">
        <v>171</v>
      </c>
    </row>
    <row r="12" spans="1:14" ht="36" customHeight="1">
      <c r="A12" s="69"/>
      <c r="B12" s="68"/>
      <c r="C12" s="219"/>
      <c r="D12" s="65">
        <v>7</v>
      </c>
      <c r="E12" s="218"/>
      <c r="F12" s="65" t="s">
        <v>187</v>
      </c>
      <c r="G12" s="64">
        <v>7095</v>
      </c>
      <c r="H12" s="64"/>
      <c r="I12" s="62">
        <f t="shared" si="0"/>
        <v>710</v>
      </c>
      <c r="J12" s="60" t="s">
        <v>171</v>
      </c>
      <c r="K12" s="61">
        <v>710</v>
      </c>
      <c r="L12" s="78" t="s">
        <v>171</v>
      </c>
      <c r="M12" s="61">
        <f t="shared" si="1"/>
        <v>355</v>
      </c>
      <c r="N12" s="60" t="s">
        <v>171</v>
      </c>
    </row>
    <row r="13" spans="1:14" ht="36" customHeight="1">
      <c r="A13" s="69"/>
      <c r="B13" s="68"/>
      <c r="C13" s="219"/>
      <c r="D13" s="65">
        <v>8</v>
      </c>
      <c r="E13" s="218"/>
      <c r="F13" s="65" t="s">
        <v>186</v>
      </c>
      <c r="G13" s="64">
        <v>11334</v>
      </c>
      <c r="H13" s="64"/>
      <c r="I13" s="62">
        <f t="shared" si="0"/>
        <v>1133</v>
      </c>
      <c r="J13" s="60" t="s">
        <v>171</v>
      </c>
      <c r="K13" s="61">
        <v>1133</v>
      </c>
      <c r="L13" s="78" t="s">
        <v>171</v>
      </c>
      <c r="M13" s="61">
        <f t="shared" si="1"/>
        <v>567</v>
      </c>
      <c r="N13" s="60" t="s">
        <v>171</v>
      </c>
    </row>
    <row r="14" spans="1:14" ht="36" customHeight="1">
      <c r="A14" s="69"/>
      <c r="B14" s="68"/>
      <c r="C14" s="77" t="s">
        <v>185</v>
      </c>
      <c r="D14" s="65">
        <v>9</v>
      </c>
      <c r="E14" s="218" t="s">
        <v>184</v>
      </c>
      <c r="F14" s="218"/>
      <c r="G14" s="64">
        <v>4440</v>
      </c>
      <c r="H14" s="63">
        <v>16.600000000000001</v>
      </c>
      <c r="I14" s="62">
        <f>ROUND(G14/H14*10%,0)</f>
        <v>27</v>
      </c>
      <c r="J14" s="60" t="s">
        <v>164</v>
      </c>
      <c r="K14" s="61" t="s">
        <v>165</v>
      </c>
      <c r="L14" s="60"/>
      <c r="M14" s="61">
        <f>ROUND(G14/H14*5%,0)</f>
        <v>13</v>
      </c>
      <c r="N14" s="60" t="s">
        <v>164</v>
      </c>
    </row>
    <row r="15" spans="1:14" ht="36" customHeight="1">
      <c r="A15" s="69"/>
      <c r="B15" s="68"/>
      <c r="C15" s="219" t="s">
        <v>183</v>
      </c>
      <c r="D15" s="65">
        <v>10</v>
      </c>
      <c r="E15" s="218" t="s">
        <v>182</v>
      </c>
      <c r="F15" s="218"/>
      <c r="G15" s="70">
        <v>2464</v>
      </c>
      <c r="H15" s="64"/>
      <c r="I15" s="62">
        <f t="shared" ref="I15:I21" si="2">ROUND(G15*10%*1.3,0)</f>
        <v>320</v>
      </c>
      <c r="J15" s="60" t="s">
        <v>171</v>
      </c>
      <c r="K15" s="61" t="s">
        <v>165</v>
      </c>
      <c r="L15" s="60"/>
      <c r="M15" s="61">
        <f t="shared" ref="M15:M23" si="3">ROUND(G15*5%*1.3,0)</f>
        <v>160</v>
      </c>
      <c r="N15" s="60" t="s">
        <v>171</v>
      </c>
    </row>
    <row r="16" spans="1:14" ht="36" customHeight="1">
      <c r="A16" s="69"/>
      <c r="B16" s="68"/>
      <c r="C16" s="219"/>
      <c r="D16" s="65">
        <v>11</v>
      </c>
      <c r="E16" s="218" t="s">
        <v>181</v>
      </c>
      <c r="F16" s="218"/>
      <c r="G16" s="70">
        <v>2604</v>
      </c>
      <c r="H16" s="64"/>
      <c r="I16" s="62">
        <f t="shared" si="2"/>
        <v>339</v>
      </c>
      <c r="J16" s="60" t="s">
        <v>171</v>
      </c>
      <c r="K16" s="61" t="s">
        <v>165</v>
      </c>
      <c r="L16" s="60"/>
      <c r="M16" s="61">
        <f t="shared" si="3"/>
        <v>169</v>
      </c>
      <c r="N16" s="60" t="s">
        <v>171</v>
      </c>
    </row>
    <row r="17" spans="1:14" ht="36" customHeight="1">
      <c r="A17" s="69"/>
      <c r="B17" s="68"/>
      <c r="C17" s="219"/>
      <c r="D17" s="65">
        <v>12</v>
      </c>
      <c r="E17" s="218" t="s">
        <v>180</v>
      </c>
      <c r="F17" s="218"/>
      <c r="G17" s="70">
        <v>2395</v>
      </c>
      <c r="H17" s="64"/>
      <c r="I17" s="62">
        <f t="shared" si="2"/>
        <v>311</v>
      </c>
      <c r="J17" s="60" t="s">
        <v>171</v>
      </c>
      <c r="K17" s="61" t="s">
        <v>165</v>
      </c>
      <c r="L17" s="60"/>
      <c r="M17" s="61">
        <f t="shared" si="3"/>
        <v>156</v>
      </c>
      <c r="N17" s="60" t="s">
        <v>171</v>
      </c>
    </row>
    <row r="18" spans="1:14" ht="36" customHeight="1">
      <c r="A18" s="69"/>
      <c r="B18" s="68"/>
      <c r="C18" s="219"/>
      <c r="D18" s="65">
        <v>13</v>
      </c>
      <c r="E18" s="218" t="s">
        <v>179</v>
      </c>
      <c r="F18" s="218"/>
      <c r="G18" s="70">
        <v>1050</v>
      </c>
      <c r="H18" s="64"/>
      <c r="I18" s="62">
        <f t="shared" si="2"/>
        <v>137</v>
      </c>
      <c r="J18" s="60" t="s">
        <v>171</v>
      </c>
      <c r="K18" s="61" t="s">
        <v>165</v>
      </c>
      <c r="L18" s="60"/>
      <c r="M18" s="61">
        <f t="shared" si="3"/>
        <v>68</v>
      </c>
      <c r="N18" s="60" t="s">
        <v>171</v>
      </c>
    </row>
    <row r="19" spans="1:14" ht="36" customHeight="1">
      <c r="A19" s="69"/>
      <c r="B19" s="68"/>
      <c r="C19" s="219"/>
      <c r="D19" s="65">
        <v>14</v>
      </c>
      <c r="E19" s="218" t="s">
        <v>178</v>
      </c>
      <c r="F19" s="218"/>
      <c r="G19" s="70">
        <v>3904</v>
      </c>
      <c r="H19" s="64"/>
      <c r="I19" s="62">
        <f t="shared" si="2"/>
        <v>508</v>
      </c>
      <c r="J19" s="60" t="s">
        <v>171</v>
      </c>
      <c r="K19" s="61" t="s">
        <v>165</v>
      </c>
      <c r="L19" s="60"/>
      <c r="M19" s="61">
        <f t="shared" si="3"/>
        <v>254</v>
      </c>
      <c r="N19" s="60" t="s">
        <v>171</v>
      </c>
    </row>
    <row r="20" spans="1:14" ht="36" customHeight="1">
      <c r="A20" s="69"/>
      <c r="B20" s="68"/>
      <c r="C20" s="219"/>
      <c r="D20" s="65">
        <v>15</v>
      </c>
      <c r="E20" s="218" t="s">
        <v>177</v>
      </c>
      <c r="F20" s="218"/>
      <c r="G20" s="70">
        <v>1566</v>
      </c>
      <c r="H20" s="64"/>
      <c r="I20" s="62">
        <f t="shared" si="2"/>
        <v>204</v>
      </c>
      <c r="J20" s="60" t="s">
        <v>171</v>
      </c>
      <c r="K20" s="61" t="s">
        <v>165</v>
      </c>
      <c r="L20" s="60"/>
      <c r="M20" s="61">
        <f t="shared" si="3"/>
        <v>102</v>
      </c>
      <c r="N20" s="60" t="s">
        <v>171</v>
      </c>
    </row>
    <row r="21" spans="1:14" ht="36" customHeight="1">
      <c r="A21" s="69"/>
      <c r="B21" s="68"/>
      <c r="C21" s="219"/>
      <c r="D21" s="65">
        <v>16</v>
      </c>
      <c r="E21" s="218" t="s">
        <v>176</v>
      </c>
      <c r="F21" s="218"/>
      <c r="G21" s="70">
        <v>1141</v>
      </c>
      <c r="H21" s="64"/>
      <c r="I21" s="62">
        <f t="shared" si="2"/>
        <v>148</v>
      </c>
      <c r="J21" s="60" t="s">
        <v>171</v>
      </c>
      <c r="K21" s="61" t="s">
        <v>165</v>
      </c>
      <c r="L21" s="60"/>
      <c r="M21" s="61">
        <f t="shared" si="3"/>
        <v>74</v>
      </c>
      <c r="N21" s="60" t="s">
        <v>171</v>
      </c>
    </row>
    <row r="22" spans="1:14" s="76" customFormat="1" ht="36" customHeight="1" outlineLevel="1">
      <c r="A22" s="69"/>
      <c r="B22" s="68"/>
      <c r="C22" s="219"/>
      <c r="D22" s="65">
        <v>17</v>
      </c>
      <c r="E22" s="218" t="s">
        <v>175</v>
      </c>
      <c r="F22" s="218"/>
      <c r="G22" s="70">
        <v>4335</v>
      </c>
      <c r="H22" s="64"/>
      <c r="I22" s="61" t="s">
        <v>165</v>
      </c>
      <c r="J22" s="60"/>
      <c r="K22" s="61" t="s">
        <v>165</v>
      </c>
      <c r="L22" s="60"/>
      <c r="M22" s="61">
        <f t="shared" si="3"/>
        <v>282</v>
      </c>
      <c r="N22" s="60" t="s">
        <v>171</v>
      </c>
    </row>
    <row r="23" spans="1:14" s="71" customFormat="1" ht="36" customHeight="1" outlineLevel="1">
      <c r="A23" s="75"/>
      <c r="B23" s="74"/>
      <c r="C23" s="219"/>
      <c r="D23" s="65">
        <v>18</v>
      </c>
      <c r="E23" s="220" t="s">
        <v>32</v>
      </c>
      <c r="F23" s="220"/>
      <c r="G23" s="73">
        <v>252.12364423314503</v>
      </c>
      <c r="H23" s="72"/>
      <c r="I23" s="62">
        <f>G23*10%*1.3</f>
        <v>32.776073750308854</v>
      </c>
      <c r="J23" s="60" t="s">
        <v>171</v>
      </c>
      <c r="K23" s="61" t="s">
        <v>165</v>
      </c>
      <c r="L23" s="60"/>
      <c r="M23" s="61">
        <f t="shared" si="3"/>
        <v>16</v>
      </c>
      <c r="N23" s="60" t="s">
        <v>171</v>
      </c>
    </row>
    <row r="24" spans="1:14" ht="36" customHeight="1">
      <c r="A24" s="69"/>
      <c r="B24" s="68"/>
      <c r="C24" s="217" t="s">
        <v>174</v>
      </c>
      <c r="D24" s="65">
        <v>19</v>
      </c>
      <c r="E24" s="218" t="s">
        <v>173</v>
      </c>
      <c r="F24" s="218"/>
      <c r="G24" s="70">
        <v>4746</v>
      </c>
      <c r="H24" s="64"/>
      <c r="I24" s="62">
        <f>ROUND(G24*10%,0)</f>
        <v>475</v>
      </c>
      <c r="J24" s="60" t="s">
        <v>171</v>
      </c>
      <c r="K24" s="61" t="s">
        <v>165</v>
      </c>
      <c r="L24" s="60"/>
      <c r="M24" s="61">
        <f>ROUND(G24*5%,0)</f>
        <v>237</v>
      </c>
      <c r="N24" s="60" t="s">
        <v>171</v>
      </c>
    </row>
    <row r="25" spans="1:14" ht="36" customHeight="1">
      <c r="A25" s="69"/>
      <c r="B25" s="68"/>
      <c r="C25" s="217"/>
      <c r="D25" s="65">
        <v>20</v>
      </c>
      <c r="E25" s="218" t="s">
        <v>172</v>
      </c>
      <c r="F25" s="218"/>
      <c r="G25" s="70">
        <v>6383</v>
      </c>
      <c r="H25" s="64"/>
      <c r="I25" s="62">
        <f>ROUND(G25*10%,0)</f>
        <v>638</v>
      </c>
      <c r="J25" s="60" t="s">
        <v>171</v>
      </c>
      <c r="K25" s="61" t="s">
        <v>165</v>
      </c>
      <c r="L25" s="60"/>
      <c r="M25" s="61">
        <f>ROUND(G25*5%,0)</f>
        <v>319</v>
      </c>
      <c r="N25" s="60" t="s">
        <v>171</v>
      </c>
    </row>
    <row r="26" spans="1:14" ht="36" customHeight="1">
      <c r="A26" s="69"/>
      <c r="B26" s="68"/>
      <c r="C26" s="217" t="s">
        <v>170</v>
      </c>
      <c r="D26" s="65">
        <v>21</v>
      </c>
      <c r="E26" s="218" t="s">
        <v>35</v>
      </c>
      <c r="F26" s="218"/>
      <c r="G26" s="70">
        <v>26260</v>
      </c>
      <c r="H26" s="63">
        <v>69.8</v>
      </c>
      <c r="I26" s="62">
        <f t="shared" ref="I26:I33" si="4">ROUND(G26/H26*10%,0)</f>
        <v>38</v>
      </c>
      <c r="J26" s="60" t="s">
        <v>164</v>
      </c>
      <c r="K26" s="61" t="s">
        <v>165</v>
      </c>
      <c r="L26" s="60"/>
      <c r="M26" s="61">
        <f t="shared" ref="M26:M33" si="5">ROUND(G26/H26*5%,0)</f>
        <v>19</v>
      </c>
      <c r="N26" s="60" t="s">
        <v>164</v>
      </c>
    </row>
    <row r="27" spans="1:14" ht="36" customHeight="1">
      <c r="A27" s="69"/>
      <c r="B27" s="68"/>
      <c r="C27" s="217"/>
      <c r="D27" s="65">
        <v>22</v>
      </c>
      <c r="E27" s="218" t="s">
        <v>36</v>
      </c>
      <c r="F27" s="218"/>
      <c r="G27" s="70">
        <v>10182</v>
      </c>
      <c r="H27" s="63">
        <v>25.5</v>
      </c>
      <c r="I27" s="62">
        <f t="shared" si="4"/>
        <v>40</v>
      </c>
      <c r="J27" s="60" t="s">
        <v>164</v>
      </c>
      <c r="K27" s="61" t="s">
        <v>165</v>
      </c>
      <c r="L27" s="60"/>
      <c r="M27" s="61">
        <f t="shared" si="5"/>
        <v>20</v>
      </c>
      <c r="N27" s="60" t="s">
        <v>164</v>
      </c>
    </row>
    <row r="28" spans="1:14" ht="36" customHeight="1">
      <c r="A28" s="69"/>
      <c r="B28" s="68"/>
      <c r="C28" s="217"/>
      <c r="D28" s="65">
        <v>23</v>
      </c>
      <c r="E28" s="218" t="s">
        <v>37</v>
      </c>
      <c r="F28" s="218"/>
      <c r="G28" s="70">
        <v>33213</v>
      </c>
      <c r="H28" s="63">
        <v>88.3</v>
      </c>
      <c r="I28" s="62">
        <f t="shared" si="4"/>
        <v>38</v>
      </c>
      <c r="J28" s="60" t="s">
        <v>164</v>
      </c>
      <c r="K28" s="61" t="s">
        <v>165</v>
      </c>
      <c r="L28" s="60"/>
      <c r="M28" s="61">
        <f t="shared" si="5"/>
        <v>19</v>
      </c>
      <c r="N28" s="60" t="s">
        <v>164</v>
      </c>
    </row>
    <row r="29" spans="1:14" ht="36" customHeight="1">
      <c r="A29" s="69"/>
      <c r="B29" s="68"/>
      <c r="C29" s="217"/>
      <c r="D29" s="65">
        <v>24</v>
      </c>
      <c r="E29" s="218" t="s">
        <v>169</v>
      </c>
      <c r="F29" s="218"/>
      <c r="G29" s="70">
        <v>32943</v>
      </c>
      <c r="H29" s="63">
        <v>68.900000000000006</v>
      </c>
      <c r="I29" s="62">
        <f t="shared" si="4"/>
        <v>48</v>
      </c>
      <c r="J29" s="60" t="s">
        <v>164</v>
      </c>
      <c r="K29" s="61" t="s">
        <v>165</v>
      </c>
      <c r="L29" s="60"/>
      <c r="M29" s="61">
        <f t="shared" si="5"/>
        <v>24</v>
      </c>
      <c r="N29" s="60" t="s">
        <v>164</v>
      </c>
    </row>
    <row r="30" spans="1:14" ht="36" customHeight="1">
      <c r="A30" s="69"/>
      <c r="B30" s="68"/>
      <c r="C30" s="217"/>
      <c r="D30" s="65">
        <v>25</v>
      </c>
      <c r="E30" s="218" t="s">
        <v>168</v>
      </c>
      <c r="F30" s="218"/>
      <c r="G30" s="70">
        <v>29098</v>
      </c>
      <c r="H30" s="63">
        <v>68.2</v>
      </c>
      <c r="I30" s="62">
        <f t="shared" si="4"/>
        <v>43</v>
      </c>
      <c r="J30" s="60" t="s">
        <v>164</v>
      </c>
      <c r="K30" s="61" t="s">
        <v>165</v>
      </c>
      <c r="L30" s="60"/>
      <c r="M30" s="61">
        <f t="shared" si="5"/>
        <v>21</v>
      </c>
      <c r="N30" s="60" t="s">
        <v>164</v>
      </c>
    </row>
    <row r="31" spans="1:14" ht="36" customHeight="1">
      <c r="A31" s="69"/>
      <c r="B31" s="68"/>
      <c r="C31" s="217"/>
      <c r="D31" s="65">
        <v>26</v>
      </c>
      <c r="E31" s="218" t="s">
        <v>40</v>
      </c>
      <c r="F31" s="218"/>
      <c r="G31" s="70">
        <v>5499</v>
      </c>
      <c r="H31" s="63">
        <v>15.1</v>
      </c>
      <c r="I31" s="62">
        <f t="shared" si="4"/>
        <v>36</v>
      </c>
      <c r="J31" s="60" t="s">
        <v>164</v>
      </c>
      <c r="K31" s="61" t="s">
        <v>165</v>
      </c>
      <c r="L31" s="60"/>
      <c r="M31" s="61">
        <f t="shared" si="5"/>
        <v>18</v>
      </c>
      <c r="N31" s="60" t="s">
        <v>164</v>
      </c>
    </row>
    <row r="32" spans="1:14" ht="36" customHeight="1">
      <c r="A32" s="69"/>
      <c r="B32" s="68"/>
      <c r="C32" s="217"/>
      <c r="D32" s="65">
        <v>27</v>
      </c>
      <c r="E32" s="216" t="s">
        <v>167</v>
      </c>
      <c r="F32" s="216"/>
      <c r="G32" s="64">
        <v>21621</v>
      </c>
      <c r="H32" s="63">
        <v>57.8</v>
      </c>
      <c r="I32" s="62">
        <f t="shared" si="4"/>
        <v>37</v>
      </c>
      <c r="J32" s="60" t="s">
        <v>164</v>
      </c>
      <c r="K32" s="61" t="s">
        <v>165</v>
      </c>
      <c r="L32" s="60"/>
      <c r="M32" s="61">
        <f t="shared" si="5"/>
        <v>19</v>
      </c>
      <c r="N32" s="60" t="s">
        <v>164</v>
      </c>
    </row>
    <row r="33" spans="1:14" ht="36" customHeight="1">
      <c r="A33" s="67"/>
      <c r="B33" s="66"/>
      <c r="C33" s="217"/>
      <c r="D33" s="65">
        <v>28</v>
      </c>
      <c r="E33" s="216" t="s">
        <v>166</v>
      </c>
      <c r="F33" s="216"/>
      <c r="G33" s="64">
        <v>8293</v>
      </c>
      <c r="H33" s="63">
        <v>23.4</v>
      </c>
      <c r="I33" s="62">
        <f t="shared" si="4"/>
        <v>35</v>
      </c>
      <c r="J33" s="60" t="s">
        <v>164</v>
      </c>
      <c r="K33" s="61" t="s">
        <v>165</v>
      </c>
      <c r="L33" s="60"/>
      <c r="M33" s="61">
        <f t="shared" si="5"/>
        <v>18</v>
      </c>
      <c r="N33" s="60" t="s">
        <v>164</v>
      </c>
    </row>
    <row r="34" spans="1:14" ht="409.5" customHeight="1">
      <c r="A34" s="202" t="s">
        <v>58</v>
      </c>
      <c r="B34" s="203"/>
      <c r="C34" s="203"/>
      <c r="D34" s="203"/>
      <c r="E34" s="203"/>
      <c r="F34" s="204"/>
      <c r="G34" s="59"/>
      <c r="H34" s="58"/>
      <c r="I34" s="208" t="s">
        <v>163</v>
      </c>
      <c r="J34" s="209"/>
      <c r="K34" s="212" t="s">
        <v>162</v>
      </c>
      <c r="L34" s="213"/>
      <c r="M34" s="212" t="s">
        <v>161</v>
      </c>
      <c r="N34" s="213"/>
    </row>
    <row r="35" spans="1:14" ht="95.25" customHeight="1">
      <c r="A35" s="205"/>
      <c r="B35" s="206"/>
      <c r="C35" s="206"/>
      <c r="D35" s="206"/>
      <c r="E35" s="206"/>
      <c r="F35" s="207"/>
      <c r="G35" s="59"/>
      <c r="H35" s="58"/>
      <c r="I35" s="210"/>
      <c r="J35" s="211"/>
      <c r="K35" s="214"/>
      <c r="L35" s="215"/>
      <c r="M35" s="214"/>
      <c r="N35" s="215"/>
    </row>
    <row r="36" spans="1:14" ht="83.25" customHeight="1">
      <c r="A36" s="198" t="s">
        <v>160</v>
      </c>
      <c r="B36" s="199"/>
      <c r="C36" s="199"/>
      <c r="D36" s="199"/>
      <c r="E36" s="199"/>
      <c r="F36" s="200"/>
      <c r="G36" s="57"/>
      <c r="H36" s="56"/>
      <c r="I36" s="201" t="s">
        <v>159</v>
      </c>
      <c r="J36" s="201"/>
      <c r="K36" s="201"/>
      <c r="L36" s="201"/>
      <c r="M36" s="201"/>
      <c r="N36" s="201"/>
    </row>
    <row r="37" spans="1:14" ht="48.75" customHeight="1">
      <c r="A37" s="55"/>
      <c r="B37" s="55"/>
      <c r="C37" s="55"/>
      <c r="D37" s="55"/>
      <c r="E37" s="55"/>
      <c r="F37" s="55"/>
      <c r="G37" s="54"/>
      <c r="H37" s="53"/>
      <c r="I37" s="52"/>
      <c r="J37" s="52"/>
      <c r="K37" s="52"/>
      <c r="L37" s="52"/>
      <c r="M37" s="52"/>
      <c r="N37" s="52"/>
    </row>
    <row r="38" spans="1:14" s="42" customFormat="1" ht="34.5" customHeight="1">
      <c r="A38" s="51" t="s">
        <v>158</v>
      </c>
      <c r="B38" s="51"/>
      <c r="C38" s="50"/>
      <c r="D38" s="50"/>
      <c r="E38" s="51"/>
      <c r="F38" s="50"/>
      <c r="G38" s="49"/>
      <c r="H38" s="49"/>
      <c r="I38" s="49"/>
      <c r="J38" s="49"/>
      <c r="K38" s="48"/>
      <c r="L38" s="48"/>
      <c r="M38" s="48"/>
    </row>
    <row r="39" spans="1:14" s="42" customFormat="1" ht="34.5" customHeight="1">
      <c r="A39" s="47" t="s">
        <v>157</v>
      </c>
      <c r="B39" s="47"/>
      <c r="C39" s="47"/>
      <c r="D39" s="47"/>
      <c r="E39" s="47"/>
      <c r="F39" s="47"/>
      <c r="G39" s="47"/>
      <c r="H39" s="47"/>
      <c r="I39" s="47"/>
      <c r="J39" s="47"/>
      <c r="K39" s="43"/>
      <c r="L39" s="43"/>
      <c r="M39" s="43"/>
    </row>
    <row r="40" spans="1:14" s="42" customFormat="1" ht="34.5" customHeight="1">
      <c r="A40" s="47" t="s">
        <v>156</v>
      </c>
      <c r="B40" s="47"/>
      <c r="C40" s="47"/>
      <c r="D40" s="47"/>
      <c r="E40" s="47"/>
      <c r="F40" s="47"/>
      <c r="G40" s="47"/>
      <c r="H40" s="47"/>
      <c r="I40" s="47"/>
      <c r="J40" s="47"/>
      <c r="K40" s="43"/>
      <c r="L40" s="43"/>
      <c r="M40" s="43"/>
    </row>
    <row r="41" spans="1:14" s="42" customFormat="1" ht="34.5" customHeight="1">
      <c r="A41" s="47"/>
      <c r="B41" s="47"/>
      <c r="C41" s="46" t="s">
        <v>155</v>
      </c>
      <c r="D41" s="47"/>
      <c r="E41" s="47"/>
      <c r="F41" s="47"/>
      <c r="G41" s="47"/>
      <c r="H41" s="47"/>
      <c r="I41" s="47"/>
      <c r="J41" s="47"/>
      <c r="K41" s="43"/>
      <c r="L41" s="43"/>
      <c r="M41" s="43"/>
    </row>
    <row r="42" spans="1:14" s="42" customFormat="1" ht="34.5" customHeight="1">
      <c r="A42" s="47" t="s">
        <v>154</v>
      </c>
      <c r="B42" s="47"/>
      <c r="C42" s="47"/>
      <c r="D42" s="47"/>
      <c r="E42" s="47"/>
      <c r="F42" s="47"/>
      <c r="G42" s="47"/>
      <c r="H42" s="47"/>
      <c r="I42" s="47"/>
      <c r="J42" s="47"/>
      <c r="K42" s="43"/>
      <c r="L42" s="43"/>
      <c r="M42" s="43"/>
    </row>
    <row r="43" spans="1:14" s="42" customFormat="1" ht="34.5" customHeight="1">
      <c r="A43" s="46" t="s">
        <v>153</v>
      </c>
      <c r="B43" s="46"/>
      <c r="C43" s="45"/>
      <c r="D43" s="45"/>
      <c r="E43" s="45"/>
      <c r="F43" s="45"/>
      <c r="G43" s="45"/>
      <c r="H43" s="45"/>
      <c r="I43" s="45"/>
      <c r="J43" s="45"/>
      <c r="K43" s="44"/>
      <c r="L43" s="44"/>
      <c r="M43" s="44"/>
    </row>
    <row r="44" spans="1:14" s="42" customFormat="1" ht="34.5" customHeight="1">
      <c r="A44" s="46"/>
      <c r="B44" s="46" t="s">
        <v>152</v>
      </c>
      <c r="C44" s="45"/>
      <c r="D44" s="45"/>
      <c r="E44" s="45"/>
      <c r="F44" s="45"/>
      <c r="G44" s="45"/>
      <c r="H44" s="45"/>
      <c r="I44" s="45"/>
      <c r="J44" s="45"/>
      <c r="K44" s="44"/>
      <c r="L44" s="44"/>
      <c r="M44" s="44"/>
    </row>
    <row r="45" spans="1:14" s="42" customFormat="1" ht="34.5" customHeight="1">
      <c r="A45" s="42" t="s">
        <v>151</v>
      </c>
      <c r="K45" s="43"/>
      <c r="L45" s="43"/>
      <c r="M45" s="43"/>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E32:F32"/>
    <mergeCell ref="E33:F33"/>
    <mergeCell ref="C24:C25"/>
    <mergeCell ref="E24:F24"/>
    <mergeCell ref="E25:F25"/>
    <mergeCell ref="C26:C33"/>
    <mergeCell ref="E26:F26"/>
    <mergeCell ref="E27:F27"/>
    <mergeCell ref="E28:F28"/>
    <mergeCell ref="E29:F29"/>
    <mergeCell ref="E30:F30"/>
    <mergeCell ref="E31:F31"/>
    <mergeCell ref="A36:F36"/>
    <mergeCell ref="I36:N36"/>
    <mergeCell ref="A34:F35"/>
    <mergeCell ref="I34:J35"/>
    <mergeCell ref="K34:L35"/>
    <mergeCell ref="M34:N35"/>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K24"/>
  <sheetViews>
    <sheetView view="pageBreakPreview" zoomScale="70" zoomScaleNormal="85" zoomScaleSheetLayoutView="70" workbookViewId="0">
      <pane ySplit="3" topLeftCell="A4" activePane="bottomLeft" state="frozen"/>
      <selection pane="bottomLeft"/>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118</v>
      </c>
      <c r="L2" s="5"/>
    </row>
    <row r="3" spans="1:37" ht="24.75" customHeight="1" thickBot="1">
      <c r="B3" s="28"/>
      <c r="C3" s="29" t="s">
        <v>70</v>
      </c>
      <c r="D3" s="261" t="s">
        <v>78</v>
      </c>
      <c r="E3" s="262"/>
      <c r="F3" s="262"/>
      <c r="G3" s="262"/>
      <c r="H3" s="262"/>
      <c r="I3" s="262"/>
      <c r="J3" s="262"/>
      <c r="K3" s="262"/>
      <c r="L3" s="262"/>
      <c r="M3" s="262"/>
      <c r="N3" s="262"/>
      <c r="O3" s="262"/>
      <c r="P3" s="262"/>
      <c r="Q3" s="262"/>
      <c r="R3" s="262"/>
      <c r="S3" s="262"/>
      <c r="T3" s="263"/>
      <c r="U3" s="262" t="s">
        <v>79</v>
      </c>
      <c r="V3" s="262"/>
      <c r="W3" s="262"/>
      <c r="X3" s="262"/>
      <c r="Y3" s="262"/>
      <c r="Z3" s="262"/>
      <c r="AA3" s="262"/>
      <c r="AB3" s="262"/>
      <c r="AC3" s="262"/>
      <c r="AD3" s="262"/>
      <c r="AE3" s="262"/>
      <c r="AF3" s="262"/>
      <c r="AG3" s="262"/>
      <c r="AH3" s="262"/>
      <c r="AI3" s="262"/>
      <c r="AJ3" s="262"/>
      <c r="AK3" s="263"/>
    </row>
    <row r="4" spans="1:37" ht="57.75" customHeight="1">
      <c r="B4" s="244" t="s">
        <v>12</v>
      </c>
      <c r="C4" s="30" t="s">
        <v>2</v>
      </c>
      <c r="D4" s="253" t="s">
        <v>204</v>
      </c>
      <c r="E4" s="254"/>
      <c r="F4" s="254"/>
      <c r="G4" s="254"/>
      <c r="H4" s="254"/>
      <c r="I4" s="254"/>
      <c r="J4" s="254"/>
      <c r="K4" s="254"/>
      <c r="L4" s="254"/>
      <c r="M4" s="254"/>
      <c r="N4" s="254"/>
      <c r="O4" s="254"/>
      <c r="P4" s="254"/>
      <c r="Q4" s="254"/>
      <c r="R4" s="254"/>
      <c r="S4" s="254"/>
      <c r="T4" s="255"/>
      <c r="U4" s="264" t="s">
        <v>205</v>
      </c>
      <c r="V4" s="264"/>
      <c r="W4" s="264"/>
      <c r="X4" s="264"/>
      <c r="Y4" s="264"/>
      <c r="Z4" s="264"/>
      <c r="AA4" s="264"/>
      <c r="AB4" s="264"/>
      <c r="AC4" s="264"/>
      <c r="AD4" s="264"/>
      <c r="AE4" s="264"/>
      <c r="AF4" s="264"/>
      <c r="AG4" s="264"/>
      <c r="AH4" s="264"/>
      <c r="AI4" s="264"/>
      <c r="AJ4" s="264"/>
      <c r="AK4" s="265"/>
    </row>
    <row r="5" spans="1:37" ht="126.75" customHeight="1">
      <c r="B5" s="245"/>
      <c r="C5" s="31" t="s">
        <v>3</v>
      </c>
      <c r="D5" s="241" t="s">
        <v>206</v>
      </c>
      <c r="E5" s="242"/>
      <c r="F5" s="242"/>
      <c r="G5" s="242"/>
      <c r="H5" s="242"/>
      <c r="I5" s="242"/>
      <c r="J5" s="242"/>
      <c r="K5" s="242"/>
      <c r="L5" s="242"/>
      <c r="M5" s="242"/>
      <c r="N5" s="242"/>
      <c r="O5" s="242"/>
      <c r="P5" s="242"/>
      <c r="Q5" s="242"/>
      <c r="R5" s="242"/>
      <c r="S5" s="242"/>
      <c r="T5" s="243"/>
      <c r="U5" s="259" t="s">
        <v>209</v>
      </c>
      <c r="V5" s="259"/>
      <c r="W5" s="259"/>
      <c r="X5" s="259"/>
      <c r="Y5" s="259"/>
      <c r="Z5" s="259"/>
      <c r="AA5" s="259"/>
      <c r="AB5" s="259"/>
      <c r="AC5" s="259"/>
      <c r="AD5" s="259"/>
      <c r="AE5" s="259"/>
      <c r="AF5" s="259"/>
      <c r="AG5" s="259"/>
      <c r="AH5" s="259"/>
      <c r="AI5" s="259"/>
      <c r="AJ5" s="259"/>
      <c r="AK5" s="260"/>
    </row>
    <row r="6" spans="1:37" ht="57.75" customHeight="1">
      <c r="B6" s="245"/>
      <c r="C6" s="31" t="s">
        <v>4</v>
      </c>
      <c r="D6" s="241" t="s">
        <v>132</v>
      </c>
      <c r="E6" s="242"/>
      <c r="F6" s="242"/>
      <c r="G6" s="242"/>
      <c r="H6" s="242"/>
      <c r="I6" s="242"/>
      <c r="J6" s="242"/>
      <c r="K6" s="242"/>
      <c r="L6" s="242"/>
      <c r="M6" s="242"/>
      <c r="N6" s="242"/>
      <c r="O6" s="242"/>
      <c r="P6" s="242"/>
      <c r="Q6" s="242"/>
      <c r="R6" s="242"/>
      <c r="S6" s="242"/>
      <c r="T6" s="243"/>
      <c r="U6" s="259" t="s">
        <v>119</v>
      </c>
      <c r="V6" s="259"/>
      <c r="W6" s="259"/>
      <c r="X6" s="259"/>
      <c r="Y6" s="259"/>
      <c r="Z6" s="259"/>
      <c r="AA6" s="259"/>
      <c r="AB6" s="259"/>
      <c r="AC6" s="259"/>
      <c r="AD6" s="259"/>
      <c r="AE6" s="259"/>
      <c r="AF6" s="259"/>
      <c r="AG6" s="259"/>
      <c r="AH6" s="259"/>
      <c r="AI6" s="259"/>
      <c r="AJ6" s="259"/>
      <c r="AK6" s="260"/>
    </row>
    <row r="7" spans="1:37" ht="57.75" customHeight="1">
      <c r="B7" s="245"/>
      <c r="C7" s="31" t="s">
        <v>59</v>
      </c>
      <c r="D7" s="241" t="s">
        <v>133</v>
      </c>
      <c r="E7" s="242"/>
      <c r="F7" s="242"/>
      <c r="G7" s="242"/>
      <c r="H7" s="242"/>
      <c r="I7" s="242"/>
      <c r="J7" s="242"/>
      <c r="K7" s="242"/>
      <c r="L7" s="242"/>
      <c r="M7" s="242"/>
      <c r="N7" s="242"/>
      <c r="O7" s="242"/>
      <c r="P7" s="242"/>
      <c r="Q7" s="242"/>
      <c r="R7" s="242"/>
      <c r="S7" s="242"/>
      <c r="T7" s="243"/>
      <c r="U7" s="259" t="s">
        <v>106</v>
      </c>
      <c r="V7" s="259"/>
      <c r="W7" s="259"/>
      <c r="X7" s="259"/>
      <c r="Y7" s="259"/>
      <c r="Z7" s="259"/>
      <c r="AA7" s="259"/>
      <c r="AB7" s="259"/>
      <c r="AC7" s="259"/>
      <c r="AD7" s="259"/>
      <c r="AE7" s="259"/>
      <c r="AF7" s="259"/>
      <c r="AG7" s="259"/>
      <c r="AH7" s="259"/>
      <c r="AI7" s="259"/>
      <c r="AJ7" s="259"/>
      <c r="AK7" s="260"/>
    </row>
    <row r="8" spans="1:37" ht="57.75" customHeight="1">
      <c r="B8" s="245"/>
      <c r="C8" s="31" t="s">
        <v>60</v>
      </c>
      <c r="D8" s="241" t="s">
        <v>134</v>
      </c>
      <c r="E8" s="242"/>
      <c r="F8" s="242"/>
      <c r="G8" s="242"/>
      <c r="H8" s="242"/>
      <c r="I8" s="242"/>
      <c r="J8" s="242"/>
      <c r="K8" s="242"/>
      <c r="L8" s="242"/>
      <c r="M8" s="242"/>
      <c r="N8" s="242"/>
      <c r="O8" s="242"/>
      <c r="P8" s="242"/>
      <c r="Q8" s="242"/>
      <c r="R8" s="242"/>
      <c r="S8" s="242"/>
      <c r="T8" s="243"/>
      <c r="U8" s="259" t="s">
        <v>80</v>
      </c>
      <c r="V8" s="259"/>
      <c r="W8" s="259"/>
      <c r="X8" s="259"/>
      <c r="Y8" s="259"/>
      <c r="Z8" s="259"/>
      <c r="AA8" s="259"/>
      <c r="AB8" s="259"/>
      <c r="AC8" s="259"/>
      <c r="AD8" s="259"/>
      <c r="AE8" s="259"/>
      <c r="AF8" s="259"/>
      <c r="AG8" s="259"/>
      <c r="AH8" s="259"/>
      <c r="AI8" s="259"/>
      <c r="AJ8" s="259"/>
      <c r="AK8" s="260"/>
    </row>
    <row r="9" spans="1:37" ht="57.75" customHeight="1">
      <c r="B9" s="245"/>
      <c r="C9" s="31" t="s">
        <v>61</v>
      </c>
      <c r="D9" s="241" t="s">
        <v>135</v>
      </c>
      <c r="E9" s="242"/>
      <c r="F9" s="242"/>
      <c r="G9" s="242"/>
      <c r="H9" s="242"/>
      <c r="I9" s="242"/>
      <c r="J9" s="242"/>
      <c r="K9" s="242"/>
      <c r="L9" s="242"/>
      <c r="M9" s="242"/>
      <c r="N9" s="242"/>
      <c r="O9" s="242"/>
      <c r="P9" s="242"/>
      <c r="Q9" s="242"/>
      <c r="R9" s="242"/>
      <c r="S9" s="242"/>
      <c r="T9" s="243"/>
      <c r="U9" s="259" t="s">
        <v>111</v>
      </c>
      <c r="V9" s="259"/>
      <c r="W9" s="259"/>
      <c r="X9" s="259"/>
      <c r="Y9" s="259"/>
      <c r="Z9" s="259"/>
      <c r="AA9" s="259"/>
      <c r="AB9" s="259"/>
      <c r="AC9" s="259"/>
      <c r="AD9" s="259"/>
      <c r="AE9" s="259"/>
      <c r="AF9" s="259"/>
      <c r="AG9" s="259"/>
      <c r="AH9" s="259"/>
      <c r="AI9" s="259"/>
      <c r="AJ9" s="259"/>
      <c r="AK9" s="260"/>
    </row>
    <row r="10" spans="1:37" ht="57.75" customHeight="1">
      <c r="B10" s="245"/>
      <c r="C10" s="31" t="s">
        <v>6</v>
      </c>
      <c r="D10" s="241" t="s">
        <v>136</v>
      </c>
      <c r="E10" s="242"/>
      <c r="F10" s="242"/>
      <c r="G10" s="242"/>
      <c r="H10" s="242"/>
      <c r="I10" s="242"/>
      <c r="J10" s="242"/>
      <c r="K10" s="242"/>
      <c r="L10" s="242"/>
      <c r="M10" s="242"/>
      <c r="N10" s="242"/>
      <c r="O10" s="242"/>
      <c r="P10" s="242"/>
      <c r="Q10" s="242"/>
      <c r="R10" s="242"/>
      <c r="S10" s="242"/>
      <c r="T10" s="243"/>
      <c r="U10" s="259" t="s">
        <v>81</v>
      </c>
      <c r="V10" s="259"/>
      <c r="W10" s="259"/>
      <c r="X10" s="259"/>
      <c r="Y10" s="259"/>
      <c r="Z10" s="259"/>
      <c r="AA10" s="259"/>
      <c r="AB10" s="259"/>
      <c r="AC10" s="259"/>
      <c r="AD10" s="259"/>
      <c r="AE10" s="259"/>
      <c r="AF10" s="259"/>
      <c r="AG10" s="259"/>
      <c r="AH10" s="259"/>
      <c r="AI10" s="259"/>
      <c r="AJ10" s="259"/>
      <c r="AK10" s="260"/>
    </row>
    <row r="11" spans="1:37" ht="57.75" customHeight="1">
      <c r="B11" s="245"/>
      <c r="C11" s="31" t="s">
        <v>7</v>
      </c>
      <c r="D11" s="241" t="s">
        <v>137</v>
      </c>
      <c r="E11" s="242"/>
      <c r="F11" s="242"/>
      <c r="G11" s="242"/>
      <c r="H11" s="242"/>
      <c r="I11" s="242"/>
      <c r="J11" s="242"/>
      <c r="K11" s="242"/>
      <c r="L11" s="242"/>
      <c r="M11" s="242"/>
      <c r="N11" s="242"/>
      <c r="O11" s="242"/>
      <c r="P11" s="242"/>
      <c r="Q11" s="242"/>
      <c r="R11" s="242"/>
      <c r="S11" s="242"/>
      <c r="T11" s="243"/>
      <c r="U11" s="259" t="s">
        <v>105</v>
      </c>
      <c r="V11" s="259"/>
      <c r="W11" s="259"/>
      <c r="X11" s="259"/>
      <c r="Y11" s="259"/>
      <c r="Z11" s="259"/>
      <c r="AA11" s="259"/>
      <c r="AB11" s="259"/>
      <c r="AC11" s="259"/>
      <c r="AD11" s="259"/>
      <c r="AE11" s="259"/>
      <c r="AF11" s="259"/>
      <c r="AG11" s="259"/>
      <c r="AH11" s="259"/>
      <c r="AI11" s="259"/>
      <c r="AJ11" s="259"/>
      <c r="AK11" s="260"/>
    </row>
    <row r="12" spans="1:37" ht="57.75" customHeight="1">
      <c r="B12" s="245"/>
      <c r="C12" s="31" t="s">
        <v>62</v>
      </c>
      <c r="D12" s="241" t="s">
        <v>138</v>
      </c>
      <c r="E12" s="242"/>
      <c r="F12" s="242"/>
      <c r="G12" s="242"/>
      <c r="H12" s="242"/>
      <c r="I12" s="242"/>
      <c r="J12" s="242"/>
      <c r="K12" s="242"/>
      <c r="L12" s="242"/>
      <c r="M12" s="242"/>
      <c r="N12" s="242"/>
      <c r="O12" s="242"/>
      <c r="P12" s="242"/>
      <c r="Q12" s="242"/>
      <c r="R12" s="242"/>
      <c r="S12" s="242"/>
      <c r="T12" s="243"/>
      <c r="U12" s="259" t="s">
        <v>102</v>
      </c>
      <c r="V12" s="259"/>
      <c r="W12" s="259"/>
      <c r="X12" s="259"/>
      <c r="Y12" s="259"/>
      <c r="Z12" s="259"/>
      <c r="AA12" s="259"/>
      <c r="AB12" s="259"/>
      <c r="AC12" s="259"/>
      <c r="AD12" s="259"/>
      <c r="AE12" s="259"/>
      <c r="AF12" s="259"/>
      <c r="AG12" s="259"/>
      <c r="AH12" s="259"/>
      <c r="AI12" s="259"/>
      <c r="AJ12" s="259"/>
      <c r="AK12" s="260"/>
    </row>
    <row r="13" spans="1:37" ht="57.75" customHeight="1">
      <c r="B13" s="245"/>
      <c r="C13" s="31" t="s">
        <v>14</v>
      </c>
      <c r="D13" s="241" t="s">
        <v>139</v>
      </c>
      <c r="E13" s="242"/>
      <c r="F13" s="242"/>
      <c r="G13" s="242"/>
      <c r="H13" s="242"/>
      <c r="I13" s="242"/>
      <c r="J13" s="242"/>
      <c r="K13" s="242"/>
      <c r="L13" s="242"/>
      <c r="M13" s="242"/>
      <c r="N13" s="242"/>
      <c r="O13" s="242"/>
      <c r="P13" s="242"/>
      <c r="Q13" s="242"/>
      <c r="R13" s="242"/>
      <c r="S13" s="242"/>
      <c r="T13" s="243"/>
      <c r="U13" s="259" t="s">
        <v>120</v>
      </c>
      <c r="V13" s="259"/>
      <c r="W13" s="259"/>
      <c r="X13" s="259"/>
      <c r="Y13" s="259"/>
      <c r="Z13" s="259"/>
      <c r="AA13" s="259"/>
      <c r="AB13" s="259"/>
      <c r="AC13" s="259"/>
      <c r="AD13" s="259"/>
      <c r="AE13" s="259"/>
      <c r="AF13" s="259"/>
      <c r="AG13" s="259"/>
      <c r="AH13" s="259"/>
      <c r="AI13" s="259"/>
      <c r="AJ13" s="259"/>
      <c r="AK13" s="260"/>
    </row>
    <row r="14" spans="1:37" ht="57.75" customHeight="1">
      <c r="B14" s="245"/>
      <c r="C14" s="31" t="s">
        <v>51</v>
      </c>
      <c r="D14" s="241" t="s">
        <v>140</v>
      </c>
      <c r="E14" s="242"/>
      <c r="F14" s="242"/>
      <c r="G14" s="242"/>
      <c r="H14" s="242"/>
      <c r="I14" s="242"/>
      <c r="J14" s="242"/>
      <c r="K14" s="242"/>
      <c r="L14" s="242"/>
      <c r="M14" s="242"/>
      <c r="N14" s="242"/>
      <c r="O14" s="242"/>
      <c r="P14" s="242"/>
      <c r="Q14" s="242"/>
      <c r="R14" s="242"/>
      <c r="S14" s="242"/>
      <c r="T14" s="243"/>
      <c r="U14" s="259" t="s">
        <v>112</v>
      </c>
      <c r="V14" s="259"/>
      <c r="W14" s="259"/>
      <c r="X14" s="259"/>
      <c r="Y14" s="259"/>
      <c r="Z14" s="259"/>
      <c r="AA14" s="259"/>
      <c r="AB14" s="259"/>
      <c r="AC14" s="259"/>
      <c r="AD14" s="259"/>
      <c r="AE14" s="259"/>
      <c r="AF14" s="259"/>
      <c r="AG14" s="259"/>
      <c r="AH14" s="259"/>
      <c r="AI14" s="259"/>
      <c r="AJ14" s="259"/>
      <c r="AK14" s="260"/>
    </row>
    <row r="15" spans="1:37" ht="57.75" customHeight="1">
      <c r="B15" s="245"/>
      <c r="C15" s="31" t="s">
        <v>52</v>
      </c>
      <c r="D15" s="241" t="s">
        <v>141</v>
      </c>
      <c r="E15" s="242"/>
      <c r="F15" s="242"/>
      <c r="G15" s="242"/>
      <c r="H15" s="242"/>
      <c r="I15" s="242"/>
      <c r="J15" s="242"/>
      <c r="K15" s="242"/>
      <c r="L15" s="242"/>
      <c r="M15" s="242"/>
      <c r="N15" s="242"/>
      <c r="O15" s="242"/>
      <c r="P15" s="242"/>
      <c r="Q15" s="242"/>
      <c r="R15" s="242"/>
      <c r="S15" s="242"/>
      <c r="T15" s="243"/>
      <c r="U15" s="259" t="s">
        <v>109</v>
      </c>
      <c r="V15" s="259"/>
      <c r="W15" s="259"/>
      <c r="X15" s="259"/>
      <c r="Y15" s="259"/>
      <c r="Z15" s="259"/>
      <c r="AA15" s="259"/>
      <c r="AB15" s="259"/>
      <c r="AC15" s="259"/>
      <c r="AD15" s="259"/>
      <c r="AE15" s="259"/>
      <c r="AF15" s="259"/>
      <c r="AG15" s="259"/>
      <c r="AH15" s="259"/>
      <c r="AI15" s="259"/>
      <c r="AJ15" s="259"/>
      <c r="AK15" s="260"/>
    </row>
    <row r="16" spans="1:37" ht="57.75" customHeight="1">
      <c r="B16" s="245"/>
      <c r="C16" s="31" t="s">
        <v>53</v>
      </c>
      <c r="D16" s="241" t="s">
        <v>142</v>
      </c>
      <c r="E16" s="242"/>
      <c r="F16" s="242"/>
      <c r="G16" s="242"/>
      <c r="H16" s="242"/>
      <c r="I16" s="242"/>
      <c r="J16" s="242"/>
      <c r="K16" s="242"/>
      <c r="L16" s="242"/>
      <c r="M16" s="242"/>
      <c r="N16" s="242"/>
      <c r="O16" s="242"/>
      <c r="P16" s="242"/>
      <c r="Q16" s="242"/>
      <c r="R16" s="242"/>
      <c r="S16" s="242"/>
      <c r="T16" s="243"/>
      <c r="U16" s="259" t="s">
        <v>110</v>
      </c>
      <c r="V16" s="259"/>
      <c r="W16" s="259"/>
      <c r="X16" s="259"/>
      <c r="Y16" s="259"/>
      <c r="Z16" s="259"/>
      <c r="AA16" s="259"/>
      <c r="AB16" s="259"/>
      <c r="AC16" s="259"/>
      <c r="AD16" s="259"/>
      <c r="AE16" s="259"/>
      <c r="AF16" s="259"/>
      <c r="AG16" s="259"/>
      <c r="AH16" s="259"/>
      <c r="AI16" s="259"/>
      <c r="AJ16" s="259"/>
      <c r="AK16" s="260"/>
    </row>
    <row r="17" spans="2:37" ht="57.75" customHeight="1">
      <c r="B17" s="245"/>
      <c r="C17" s="31" t="s">
        <v>8</v>
      </c>
      <c r="D17" s="241" t="s">
        <v>143</v>
      </c>
      <c r="E17" s="242"/>
      <c r="F17" s="242"/>
      <c r="G17" s="242"/>
      <c r="H17" s="242"/>
      <c r="I17" s="242"/>
      <c r="J17" s="242"/>
      <c r="K17" s="242"/>
      <c r="L17" s="242"/>
      <c r="M17" s="242"/>
      <c r="N17" s="242"/>
      <c r="O17" s="242"/>
      <c r="P17" s="242"/>
      <c r="Q17" s="242"/>
      <c r="R17" s="242"/>
      <c r="S17" s="242"/>
      <c r="T17" s="243"/>
      <c r="U17" s="259" t="s">
        <v>108</v>
      </c>
      <c r="V17" s="259"/>
      <c r="W17" s="259"/>
      <c r="X17" s="259"/>
      <c r="Y17" s="259"/>
      <c r="Z17" s="259"/>
      <c r="AA17" s="259"/>
      <c r="AB17" s="259"/>
      <c r="AC17" s="259"/>
      <c r="AD17" s="259"/>
      <c r="AE17" s="259"/>
      <c r="AF17" s="259"/>
      <c r="AG17" s="259"/>
      <c r="AH17" s="259"/>
      <c r="AI17" s="259"/>
      <c r="AJ17" s="259"/>
      <c r="AK17" s="260"/>
    </row>
    <row r="18" spans="2:37" ht="57.75" customHeight="1">
      <c r="B18" s="245"/>
      <c r="C18" s="31" t="s">
        <v>9</v>
      </c>
      <c r="D18" s="241" t="s">
        <v>144</v>
      </c>
      <c r="E18" s="242"/>
      <c r="F18" s="242"/>
      <c r="G18" s="242"/>
      <c r="H18" s="242"/>
      <c r="I18" s="242"/>
      <c r="J18" s="242"/>
      <c r="K18" s="242"/>
      <c r="L18" s="242"/>
      <c r="M18" s="242"/>
      <c r="N18" s="242"/>
      <c r="O18" s="242"/>
      <c r="P18" s="242"/>
      <c r="Q18" s="242"/>
      <c r="R18" s="242"/>
      <c r="S18" s="242"/>
      <c r="T18" s="243"/>
      <c r="U18" s="259" t="s">
        <v>107</v>
      </c>
      <c r="V18" s="259"/>
      <c r="W18" s="259"/>
      <c r="X18" s="259"/>
      <c r="Y18" s="259"/>
      <c r="Z18" s="259"/>
      <c r="AA18" s="259"/>
      <c r="AB18" s="259"/>
      <c r="AC18" s="259"/>
      <c r="AD18" s="259"/>
      <c r="AE18" s="259"/>
      <c r="AF18" s="259"/>
      <c r="AG18" s="259"/>
      <c r="AH18" s="259"/>
      <c r="AI18" s="259"/>
      <c r="AJ18" s="259"/>
      <c r="AK18" s="260"/>
    </row>
    <row r="19" spans="2:37" ht="57.75" customHeight="1" thickBot="1">
      <c r="B19" s="246"/>
      <c r="C19" s="32" t="s">
        <v>10</v>
      </c>
      <c r="D19" s="256" t="s">
        <v>145</v>
      </c>
      <c r="E19" s="257"/>
      <c r="F19" s="257"/>
      <c r="G19" s="257"/>
      <c r="H19" s="257"/>
      <c r="I19" s="257"/>
      <c r="J19" s="257"/>
      <c r="K19" s="257"/>
      <c r="L19" s="257"/>
      <c r="M19" s="257"/>
      <c r="N19" s="257"/>
      <c r="O19" s="257"/>
      <c r="P19" s="257"/>
      <c r="Q19" s="257"/>
      <c r="R19" s="257"/>
      <c r="S19" s="257"/>
      <c r="T19" s="258"/>
      <c r="U19" s="266" t="s">
        <v>131</v>
      </c>
      <c r="V19" s="266"/>
      <c r="W19" s="266"/>
      <c r="X19" s="266"/>
      <c r="Y19" s="266"/>
      <c r="Z19" s="266"/>
      <c r="AA19" s="266"/>
      <c r="AB19" s="266"/>
      <c r="AC19" s="266"/>
      <c r="AD19" s="266"/>
      <c r="AE19" s="266"/>
      <c r="AF19" s="266"/>
      <c r="AG19" s="266"/>
      <c r="AH19" s="266"/>
      <c r="AI19" s="266"/>
      <c r="AJ19" s="266"/>
      <c r="AK19" s="267"/>
    </row>
    <row r="20" spans="2:37" ht="57.75" customHeight="1">
      <c r="B20" s="244" t="s">
        <v>13</v>
      </c>
      <c r="C20" s="30" t="s">
        <v>71</v>
      </c>
      <c r="D20" s="253" t="s">
        <v>146</v>
      </c>
      <c r="E20" s="254"/>
      <c r="F20" s="254"/>
      <c r="G20" s="254"/>
      <c r="H20" s="254"/>
      <c r="I20" s="254"/>
      <c r="J20" s="254"/>
      <c r="K20" s="254"/>
      <c r="L20" s="254"/>
      <c r="M20" s="254"/>
      <c r="N20" s="254"/>
      <c r="O20" s="254"/>
      <c r="P20" s="254"/>
      <c r="Q20" s="254"/>
      <c r="R20" s="254"/>
      <c r="S20" s="254"/>
      <c r="T20" s="255"/>
      <c r="U20" s="264" t="s">
        <v>116</v>
      </c>
      <c r="V20" s="264"/>
      <c r="W20" s="264"/>
      <c r="X20" s="264"/>
      <c r="Y20" s="264"/>
      <c r="Z20" s="264"/>
      <c r="AA20" s="264"/>
      <c r="AB20" s="264"/>
      <c r="AC20" s="264"/>
      <c r="AD20" s="264"/>
      <c r="AE20" s="264"/>
      <c r="AF20" s="264"/>
      <c r="AG20" s="264"/>
      <c r="AH20" s="264"/>
      <c r="AI20" s="264"/>
      <c r="AJ20" s="264"/>
      <c r="AK20" s="265"/>
    </row>
    <row r="21" spans="2:37" ht="57.75" customHeight="1">
      <c r="B21" s="245"/>
      <c r="C21" s="31" t="s">
        <v>72</v>
      </c>
      <c r="D21" s="250" t="s">
        <v>147</v>
      </c>
      <c r="E21" s="251"/>
      <c r="F21" s="251"/>
      <c r="G21" s="251"/>
      <c r="H21" s="251"/>
      <c r="I21" s="251"/>
      <c r="J21" s="251"/>
      <c r="K21" s="251"/>
      <c r="L21" s="251"/>
      <c r="M21" s="251"/>
      <c r="N21" s="251"/>
      <c r="O21" s="251"/>
      <c r="P21" s="251"/>
      <c r="Q21" s="251"/>
      <c r="R21" s="251"/>
      <c r="S21" s="251"/>
      <c r="T21" s="252"/>
      <c r="U21" s="259" t="s">
        <v>115</v>
      </c>
      <c r="V21" s="259"/>
      <c r="W21" s="259"/>
      <c r="X21" s="259"/>
      <c r="Y21" s="259"/>
      <c r="Z21" s="259"/>
      <c r="AA21" s="259"/>
      <c r="AB21" s="259"/>
      <c r="AC21" s="259"/>
      <c r="AD21" s="259"/>
      <c r="AE21" s="259"/>
      <c r="AF21" s="259"/>
      <c r="AG21" s="259"/>
      <c r="AH21" s="259"/>
      <c r="AI21" s="259"/>
      <c r="AJ21" s="259"/>
      <c r="AK21" s="260"/>
    </row>
    <row r="22" spans="2:37" ht="57.75" customHeight="1">
      <c r="B22" s="245"/>
      <c r="C22" s="31" t="s">
        <v>73</v>
      </c>
      <c r="D22" s="250" t="s">
        <v>148</v>
      </c>
      <c r="E22" s="251"/>
      <c r="F22" s="251"/>
      <c r="G22" s="251"/>
      <c r="H22" s="251"/>
      <c r="I22" s="251"/>
      <c r="J22" s="251"/>
      <c r="K22" s="251"/>
      <c r="L22" s="251"/>
      <c r="M22" s="251"/>
      <c r="N22" s="251"/>
      <c r="O22" s="251"/>
      <c r="P22" s="251"/>
      <c r="Q22" s="251"/>
      <c r="R22" s="251"/>
      <c r="S22" s="251"/>
      <c r="T22" s="252"/>
      <c r="U22" s="259" t="s">
        <v>82</v>
      </c>
      <c r="V22" s="259"/>
      <c r="W22" s="259"/>
      <c r="X22" s="259"/>
      <c r="Y22" s="259"/>
      <c r="Z22" s="259"/>
      <c r="AA22" s="259"/>
      <c r="AB22" s="259"/>
      <c r="AC22" s="259"/>
      <c r="AD22" s="259"/>
      <c r="AE22" s="259"/>
      <c r="AF22" s="259"/>
      <c r="AG22" s="259"/>
      <c r="AH22" s="259"/>
      <c r="AI22" s="259"/>
      <c r="AJ22" s="259"/>
      <c r="AK22" s="260"/>
    </row>
    <row r="23" spans="2:37" ht="57.75" customHeight="1">
      <c r="B23" s="245"/>
      <c r="C23" s="33" t="s">
        <v>74</v>
      </c>
      <c r="D23" s="250" t="s">
        <v>149</v>
      </c>
      <c r="E23" s="251"/>
      <c r="F23" s="251"/>
      <c r="G23" s="251"/>
      <c r="H23" s="251"/>
      <c r="I23" s="251"/>
      <c r="J23" s="251"/>
      <c r="K23" s="251"/>
      <c r="L23" s="251"/>
      <c r="M23" s="251"/>
      <c r="N23" s="251"/>
      <c r="O23" s="251"/>
      <c r="P23" s="251"/>
      <c r="Q23" s="251"/>
      <c r="R23" s="251"/>
      <c r="S23" s="251"/>
      <c r="T23" s="252"/>
      <c r="U23" s="259" t="s">
        <v>114</v>
      </c>
      <c r="V23" s="259"/>
      <c r="W23" s="259"/>
      <c r="X23" s="259"/>
      <c r="Y23" s="259"/>
      <c r="Z23" s="259"/>
      <c r="AA23" s="259"/>
      <c r="AB23" s="259"/>
      <c r="AC23" s="259"/>
      <c r="AD23" s="259"/>
      <c r="AE23" s="259"/>
      <c r="AF23" s="259"/>
      <c r="AG23" s="259"/>
      <c r="AH23" s="259"/>
      <c r="AI23" s="259"/>
      <c r="AJ23" s="259"/>
      <c r="AK23" s="260"/>
    </row>
    <row r="24" spans="2:37" ht="57.75" customHeight="1" thickBot="1">
      <c r="B24" s="246"/>
      <c r="C24" s="32" t="s">
        <v>75</v>
      </c>
      <c r="D24" s="247" t="s">
        <v>150</v>
      </c>
      <c r="E24" s="248"/>
      <c r="F24" s="248"/>
      <c r="G24" s="248"/>
      <c r="H24" s="248"/>
      <c r="I24" s="248"/>
      <c r="J24" s="248"/>
      <c r="K24" s="248"/>
      <c r="L24" s="248"/>
      <c r="M24" s="248"/>
      <c r="N24" s="248"/>
      <c r="O24" s="248"/>
      <c r="P24" s="248"/>
      <c r="Q24" s="248"/>
      <c r="R24" s="248"/>
      <c r="S24" s="248"/>
      <c r="T24" s="249"/>
      <c r="U24" s="266" t="s">
        <v>113</v>
      </c>
      <c r="V24" s="266"/>
      <c r="W24" s="266"/>
      <c r="X24" s="266"/>
      <c r="Y24" s="266"/>
      <c r="Z24" s="266"/>
      <c r="AA24" s="266"/>
      <c r="AB24" s="266"/>
      <c r="AC24" s="266"/>
      <c r="AD24" s="266"/>
      <c r="AE24" s="266"/>
      <c r="AF24" s="266"/>
      <c r="AG24" s="266"/>
      <c r="AH24" s="266"/>
      <c r="AI24" s="266"/>
      <c r="AJ24" s="266"/>
      <c r="AK24" s="267"/>
    </row>
  </sheetData>
  <mergeCells count="46">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B20:B24"/>
    <mergeCell ref="D24:T24"/>
    <mergeCell ref="D23:T23"/>
    <mergeCell ref="D16:T16"/>
    <mergeCell ref="D22:T22"/>
    <mergeCell ref="D21:T21"/>
    <mergeCell ref="D20:T20"/>
    <mergeCell ref="D19:T19"/>
    <mergeCell ref="D18:T18"/>
    <mergeCell ref="D15:T15"/>
    <mergeCell ref="D14:T14"/>
    <mergeCell ref="D13:T13"/>
    <mergeCell ref="B4:B19"/>
    <mergeCell ref="D17:T17"/>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16</v>
      </c>
      <c r="D4">
        <v>2</v>
      </c>
    </row>
    <row r="5" spans="3:4">
      <c r="C5" t="s">
        <v>17</v>
      </c>
      <c r="D5">
        <v>3</v>
      </c>
    </row>
    <row r="6" spans="3:4">
      <c r="C6" t="s">
        <v>18</v>
      </c>
      <c r="D6">
        <v>4</v>
      </c>
    </row>
    <row r="7" spans="3:4">
      <c r="C7" t="s">
        <v>19</v>
      </c>
      <c r="D7">
        <v>5</v>
      </c>
    </row>
    <row r="8" spans="3:4">
      <c r="C8" t="s">
        <v>20</v>
      </c>
      <c r="D8">
        <v>6</v>
      </c>
    </row>
    <row r="9" spans="3:4">
      <c r="C9" t="s">
        <v>21</v>
      </c>
      <c r="D9">
        <v>7</v>
      </c>
    </row>
    <row r="10" spans="3:4">
      <c r="C10" t="s">
        <v>22</v>
      </c>
      <c r="D10">
        <v>8</v>
      </c>
    </row>
    <row r="11" spans="3:4">
      <c r="C11" t="s">
        <v>23</v>
      </c>
      <c r="D11">
        <v>9</v>
      </c>
    </row>
    <row r="12" spans="3:4">
      <c r="C12" t="s">
        <v>41</v>
      </c>
      <c r="D12">
        <v>10</v>
      </c>
    </row>
    <row r="13" spans="3:4">
      <c r="C13" t="s">
        <v>42</v>
      </c>
      <c r="D13">
        <v>11</v>
      </c>
    </row>
    <row r="14" spans="3:4">
      <c r="C14" t="s">
        <v>24</v>
      </c>
      <c r="D14">
        <v>12</v>
      </c>
    </row>
    <row r="15" spans="3:4">
      <c r="C15" t="s">
        <v>25</v>
      </c>
      <c r="D15">
        <v>13</v>
      </c>
    </row>
    <row r="16" spans="3:4">
      <c r="C16" t="s">
        <v>26</v>
      </c>
      <c r="D16">
        <v>14</v>
      </c>
    </row>
    <row r="17" spans="3:4">
      <c r="C17" t="s">
        <v>27</v>
      </c>
      <c r="D17">
        <v>15</v>
      </c>
    </row>
    <row r="18" spans="3:4">
      <c r="C18" t="s">
        <v>28</v>
      </c>
      <c r="D18">
        <v>16</v>
      </c>
    </row>
    <row r="19" spans="3:4">
      <c r="C19" t="s">
        <v>29</v>
      </c>
      <c r="D19">
        <v>17</v>
      </c>
    </row>
    <row r="20" spans="3:4">
      <c r="C20" t="s">
        <v>30</v>
      </c>
      <c r="D20">
        <v>18</v>
      </c>
    </row>
    <row r="21" spans="3:4">
      <c r="C21" t="s">
        <v>31</v>
      </c>
      <c r="D21">
        <v>19</v>
      </c>
    </row>
    <row r="22" spans="3:4">
      <c r="C22" t="s">
        <v>32</v>
      </c>
      <c r="D22">
        <v>20</v>
      </c>
    </row>
    <row r="23" spans="3:4">
      <c r="C23" t="s">
        <v>33</v>
      </c>
      <c r="D23">
        <v>21</v>
      </c>
    </row>
    <row r="24" spans="3:4">
      <c r="C24" t="s">
        <v>34</v>
      </c>
      <c r="D24">
        <v>22</v>
      </c>
    </row>
    <row r="25" spans="3:4">
      <c r="C25" t="s">
        <v>35</v>
      </c>
      <c r="D25">
        <v>23</v>
      </c>
    </row>
    <row r="26" spans="3:4">
      <c r="C26" t="s">
        <v>36</v>
      </c>
      <c r="D26">
        <v>24</v>
      </c>
    </row>
    <row r="27" spans="3:4">
      <c r="C27" t="s">
        <v>37</v>
      </c>
      <c r="D27">
        <v>25</v>
      </c>
    </row>
    <row r="28" spans="3:4">
      <c r="C28" t="s">
        <v>38</v>
      </c>
      <c r="D28">
        <v>26</v>
      </c>
    </row>
    <row r="29" spans="3:4">
      <c r="C29" t="s">
        <v>39</v>
      </c>
      <c r="D29">
        <v>27</v>
      </c>
    </row>
    <row r="30" spans="3:4">
      <c r="C30" t="s">
        <v>40</v>
      </c>
      <c r="D30">
        <v>28</v>
      </c>
    </row>
    <row r="31" spans="3:4">
      <c r="C31" t="s">
        <v>43</v>
      </c>
      <c r="D31">
        <v>29</v>
      </c>
    </row>
    <row r="32" spans="3:4">
      <c r="C32" t="s">
        <v>44</v>
      </c>
      <c r="D32">
        <v>30</v>
      </c>
    </row>
    <row r="33" spans="3:4">
      <c r="C33" t="s">
        <v>45</v>
      </c>
      <c r="D33">
        <v>31</v>
      </c>
    </row>
    <row r="34" spans="3:4">
      <c r="C34" t="s">
        <v>46</v>
      </c>
    </row>
    <row r="35" spans="3:4">
      <c r="C35" t="s">
        <v>47</v>
      </c>
    </row>
    <row r="36" spans="3:4">
      <c r="C36" t="s">
        <v>48</v>
      </c>
    </row>
    <row r="37" spans="3:4">
      <c r="C37" t="s">
        <v>49</v>
      </c>
    </row>
    <row r="38" spans="3:4">
      <c r="C38"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個別協議様式ア（ア）分</vt:lpstr>
      <vt:lpstr>個別協議様式ア（ウ）分</vt:lpstr>
      <vt:lpstr>基準単価</vt:lpstr>
      <vt:lpstr>「費用の概要、積算内訳」記載例</vt:lpstr>
      <vt:lpstr>参照</vt:lpstr>
      <vt:lpstr>'「費用の概要、積算内訳」記載例'!Print_Area</vt:lpstr>
      <vt:lpstr>基準単価!Print_Area</vt:lpstr>
      <vt:lpstr>'個別協議様式ア（ア）分'!Print_Area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倉橋 邦博</cp:lastModifiedBy>
  <cp:lastPrinted>2022-03-25T02:13:08Z</cp:lastPrinted>
  <dcterms:created xsi:type="dcterms:W3CDTF">2020-07-28T08:02:09Z</dcterms:created>
  <dcterms:modified xsi:type="dcterms:W3CDTF">2022-04-22T11:37:53Z</dcterms:modified>
</cp:coreProperties>
</file>