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<sst xmlns="http://schemas.openxmlformats.org/spreadsheetml/2006/main" count="836" uniqueCount="836">
  <si>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長崎友愛病院</t>
  </si>
  <si>
    <t>〒851-0401 長崎県 長崎市蚊焼町２３１４番地１</t>
  </si>
  <si>
    <t>病棟の建築時期と構造</t>
  </si>
  <si>
    <t>建物情報＼病棟名</t>
  </si>
  <si>
    <t>回復期リハ</t>
  </si>
  <si>
    <t>地域包括ケア</t>
  </si>
  <si>
    <t>様式１病院病棟票(1)</t>
  </si>
  <si>
    <t>建築時期</t>
  </si>
  <si>
    <t>-</t>
  </si>
  <si>
    <t>1985</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</si>
  <si>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</si>
  <si>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</si>
  <si>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</si>
  <si>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</si>
  <si>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</si>
  <si>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</si>
  <si>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</si>
  <si>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</si>
  <si>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</si>
  <si>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</si>
  <si>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</si>
  <si>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</si>
  <si>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</si>
  <si>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</si>
  <si>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</si>
  <si>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</si>
  <si>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</si>
  <si>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</si>
  <si>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</si>
  <si>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</si>
  <si>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</si>
  <si>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</si>
  <si>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</si>
  <si>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</si>
  <si>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</si>
  <si>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</si>
  <si>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</si>
  <si>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</si>
  <si>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</si>
  <si>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</si>
  <si>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</si>
  <si>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</si>
  <si>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</si>
  <si>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</si>
  <si>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</si>
  <si>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</si>
  <si>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</si>
  <si>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</si>
  <si>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</si>
  <si>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</si>
  <si>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</si>
  <si>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</si>
  <si>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</si>
  <si>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</si>
  <si>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</si>
  <si>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</si>
  <si>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</si>
  <si>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</si>
  <si>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</si>
  <si>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</si>
  <si>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</si>
  <si>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</si>
  <si>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</si>
  <si>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</si>
  <si>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</si>
  <si>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</si>
  <si>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</si>
  <si>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</si>
  <si>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</si>
  <si>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</si>
  <si>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</si>
  <si>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</si>
  <si>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</si>
  <si>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</si>
  <si>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</si>
  <si>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</si>
  <si>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</si>
  <si>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</si>
  <si>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</si>
  <si>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</si>
  <si>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</si>
  <si>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</si>
  <si>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</si>
  <si>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</si>
  <si>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</si>
  <si>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</si>
  <si>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</si>
  <si>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</si>
  <si>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</si>
  <si>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</si>
  <si>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</si>
  <si>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</si>
  <si>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</si>
  <si>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</si>
  <si>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</si>
  <si>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</si>
  <si>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</si>
  <si>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</si>
  <si>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</si>
  <si>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</si>
  <si>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</si>
  <si>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</si>
  <si>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</si>
  <si>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</si>
  <si>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</si>
  <si>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</si>
  <si>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</si>
  <si>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</si>
  <si>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</si>
  <si>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</si>
  <si>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</si>
  <si>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</si>
  <si>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回復期ﾘﾊﾋﾞﾘﾃｰｼｮﾝ病棟入院料３</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</si>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</sst>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9</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10</v>
      </c>
      <c r="J11" s="394"/>
      <c r="K11" s="394"/>
      <c r="L11" s="20" t="s">
        <v>8</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t="s">
        <v>16</v>
      </c>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t="s">
        <v>16</v>
      </c>
      <c r="M30" s="21" t="s">
        <v>16</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8</v>
      </c>
      <c r="M58" s="21" t="s">
        <v>8</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17</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28</v>
      </c>
      <c r="M104" s="248">
        <v>42</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27</v>
      </c>
      <c r="M106" s="192">
        <v>42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28</v>
      </c>
      <c r="M107" s="192">
        <v>42</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8</v>
      </c>
      <c r="M117" s="191" t="s">
        <v>8</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8</v>
      </c>
      <c r="M126" s="253" t="s">
        <v>8</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8</v>
      </c>
      <c r="M127" s="253" t="s">
        <v>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8</v>
      </c>
      <c r="M128" s="253" t="s">
        <v>8</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113</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114</v>
      </c>
      <c r="F137" s="290"/>
      <c r="G137" s="290"/>
      <c r="H137" s="291"/>
      <c r="I137" s="356"/>
      <c r="J137" s="81"/>
      <c r="K137" s="82"/>
      <c r="L137" s="80">
        <v>28</v>
      </c>
      <c r="M137" s="253">
        <v>42</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8</v>
      </c>
      <c r="M138" s="253" t="s">
        <v>8</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8</v>
      </c>
      <c r="M140" s="253" t="s">
        <v>8</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7</v>
      </c>
      <c r="M191" s="255">
        <v>13</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0.4</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3</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1.6</v>
      </c>
      <c r="M194" s="255">
        <v>1.4</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5</v>
      </c>
      <c r="M195" s="255">
        <v>9</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6</v>
      </c>
      <c r="M199" s="255">
        <v>3</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5</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1</v>
      </c>
      <c r="M203" s="255">
        <v>1</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1</v>
      </c>
      <c r="M205" s="255">
        <v>1</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1</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1</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0</v>
      </c>
      <c r="N219" s="108">
        <v>0</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0</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0</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0</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66" t="s">
        <v>205</v>
      </c>
      <c r="D247" s="366"/>
      <c r="E247" s="366"/>
      <c r="F247" s="330"/>
      <c r="G247" s="336" t="s">
        <v>155</v>
      </c>
      <c r="H247" s="215" t="s">
        <v>206</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36"/>
      <c r="D248" s="336"/>
      <c r="E248" s="336"/>
      <c r="F248" s="337"/>
      <c r="G248" s="336"/>
      <c r="H248" s="215" t="s">
        <v>207</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36"/>
      <c r="D249" s="336"/>
      <c r="E249" s="336"/>
      <c r="F249" s="337"/>
      <c r="G249" s="336" t="s">
        <v>209</v>
      </c>
      <c r="H249" s="215" t="s">
        <v>206</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6"/>
      <c r="D250" s="336"/>
      <c r="E250" s="336"/>
      <c r="F250" s="337"/>
      <c r="G250" s="337"/>
      <c r="H250" s="215" t="s">
        <v>207</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36"/>
      <c r="D251" s="336"/>
      <c r="E251" s="336"/>
      <c r="F251" s="337"/>
      <c r="G251" s="336" t="s">
        <v>211</v>
      </c>
      <c r="H251" s="215" t="s">
        <v>206</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36"/>
      <c r="D252" s="336"/>
      <c r="E252" s="336"/>
      <c r="F252" s="337"/>
      <c r="G252" s="337"/>
      <c r="H252" s="215" t="s">
        <v>207</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36"/>
      <c r="D253" s="336"/>
      <c r="E253" s="336"/>
      <c r="F253" s="337"/>
      <c r="G253" s="350" t="s">
        <v>213</v>
      </c>
      <c r="H253" s="215" t="s">
        <v>206</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36"/>
      <c r="D254" s="336"/>
      <c r="E254" s="336"/>
      <c r="F254" s="337"/>
      <c r="G254" s="337"/>
      <c r="H254" s="215" t="s">
        <v>207</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36"/>
      <c r="D255" s="336"/>
      <c r="E255" s="336"/>
      <c r="F255" s="337"/>
      <c r="G255" s="336" t="s">
        <v>215</v>
      </c>
      <c r="H255" s="215" t="s">
        <v>206</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36"/>
      <c r="D256" s="336"/>
      <c r="E256" s="336"/>
      <c r="F256" s="337"/>
      <c r="G256" s="337"/>
      <c r="H256" s="215" t="s">
        <v>207</v>
      </c>
      <c r="I256" s="294"/>
      <c r="J256" s="199">
        <v>0.5</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36"/>
      <c r="D257" s="336"/>
      <c r="E257" s="336"/>
      <c r="F257" s="337"/>
      <c r="G257" s="336" t="s">
        <v>188</v>
      </c>
      <c r="H257" s="215" t="s">
        <v>206</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36"/>
      <c r="D258" s="336"/>
      <c r="E258" s="336"/>
      <c r="F258" s="337"/>
      <c r="G258" s="337"/>
      <c r="H258" s="215" t="s">
        <v>207</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6" t="s">
        <v>219</v>
      </c>
      <c r="D266" s="298"/>
      <c r="E266" s="361" t="s">
        <v>220</v>
      </c>
      <c r="F266" s="362"/>
      <c r="G266" s="289" t="s">
        <v>221</v>
      </c>
      <c r="H266" s="291"/>
      <c r="I266" s="293"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57"/>
      <c r="D267" s="358"/>
      <c r="E267" s="362"/>
      <c r="F267" s="362"/>
      <c r="G267" s="289" t="s">
        <v>224</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57"/>
      <c r="D268" s="358"/>
      <c r="E268" s="362"/>
      <c r="F268" s="362"/>
      <c r="G268" s="289" t="s">
        <v>226</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6" t="s">
        <v>229</v>
      </c>
      <c r="D270" s="367"/>
      <c r="E270" s="289" t="s">
        <v>230</v>
      </c>
      <c r="F270" s="290"/>
      <c r="G270" s="290"/>
      <c r="H270" s="291"/>
      <c r="I270" s="293"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68"/>
      <c r="D271" s="369"/>
      <c r="E271" s="289" t="s">
        <v>233</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0"/>
      <c r="D272" s="371"/>
      <c r="E272" s="289" t="s">
        <v>235</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6" t="s">
        <v>188</v>
      </c>
      <c r="D273" s="367"/>
      <c r="E273" s="289" t="s">
        <v>237</v>
      </c>
      <c r="F273" s="290"/>
      <c r="G273" s="290"/>
      <c r="H273" s="291"/>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68"/>
      <c r="D274" s="369"/>
      <c r="E274" s="289" t="s">
        <v>240</v>
      </c>
      <c r="F274" s="290"/>
      <c r="G274" s="290"/>
      <c r="H274" s="291"/>
      <c r="I274" s="277"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68"/>
      <c r="D275" s="369"/>
      <c r="E275" s="289" t="s">
        <v>243</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244</v>
      </c>
      <c r="B276" s="118"/>
      <c r="C276" s="368"/>
      <c r="D276" s="369"/>
      <c r="E276" s="289" t="s">
        <v>245</v>
      </c>
      <c r="F276" s="290"/>
      <c r="G276" s="290"/>
      <c r="H276" s="291"/>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247</v>
      </c>
      <c r="B277" s="118"/>
      <c r="C277" s="368"/>
      <c r="D277" s="369"/>
      <c r="E277" s="289" t="s">
        <v>248</v>
      </c>
      <c r="F277" s="290"/>
      <c r="G277" s="290"/>
      <c r="H277" s="291"/>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68"/>
      <c r="D278" s="369"/>
      <c r="E278" s="289" t="s">
        <v>251</v>
      </c>
      <c r="F278" s="290"/>
      <c r="G278" s="290"/>
      <c r="H278" s="291"/>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68"/>
      <c r="D279" s="369"/>
      <c r="E279" s="289" t="s">
        <v>254</v>
      </c>
      <c r="F279" s="290"/>
      <c r="G279" s="290"/>
      <c r="H279" s="291"/>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68"/>
      <c r="D280" s="369"/>
      <c r="E280" s="289" t="s">
        <v>257</v>
      </c>
      <c r="F280" s="290"/>
      <c r="G280" s="290"/>
      <c r="H280" s="291"/>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259</v>
      </c>
      <c r="B281" s="118"/>
      <c r="C281" s="368"/>
      <c r="D281" s="369"/>
      <c r="E281" s="289" t="s">
        <v>260</v>
      </c>
      <c r="F281" s="290"/>
      <c r="G281" s="290"/>
      <c r="H281" s="291"/>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262</v>
      </c>
      <c r="B282" s="118"/>
      <c r="C282" s="370"/>
      <c r="D282" s="371"/>
      <c r="E282" s="289" t="s">
        <v>263</v>
      </c>
      <c r="F282" s="290"/>
      <c r="G282" s="290"/>
      <c r="H282" s="291"/>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265</v>
      </c>
      <c r="D291" s="284"/>
      <c r="E291" s="284"/>
      <c r="F291" s="284"/>
      <c r="G291" s="284"/>
      <c r="H291" s="285"/>
      <c r="I291" s="356"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45" t="s">
        <v>272</v>
      </c>
      <c r="D314" s="296" t="s">
        <v>273</v>
      </c>
      <c r="E314" s="297"/>
      <c r="F314" s="297"/>
      <c r="G314" s="297"/>
      <c r="H314" s="298"/>
      <c r="I314" s="277" t="s">
        <v>274</v>
      </c>
      <c r="J314" s="105">
        <f ref="J314:J319" t="shared" si="46">IF(SUM(L314:BS314)=0,IF(COUNTIF(L314:BS314,"未確認")&gt;0,"未確認",IF(COUNTIF(L314:BS314,"~*")&gt;0,"*",SUM(L314:BS314))),SUM(L314:BS314))</f>
        <v>0</v>
      </c>
      <c r="K314" s="66" t="str">
        <f ref="K314:K319" t="shared" si="47">IF(OR(COUNTIF(L314:BS314,"未確認")&gt;0,COUNTIF(L314:BS314,"~*")&gt;0),"※","")</f>
      </c>
      <c r="L314" s="108">
        <v>135</v>
      </c>
      <c r="M314" s="255">
        <v>433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46"/>
      <c r="D315" s="347"/>
      <c r="E315" s="289" t="s">
        <v>276</v>
      </c>
      <c r="F315" s="290"/>
      <c r="G315" s="290"/>
      <c r="H315" s="291"/>
      <c r="I315" s="324"/>
      <c r="J315" s="105">
        <f t="shared" si="46"/>
        <v>0</v>
      </c>
      <c r="K315" s="66" t="str">
        <f t="shared" si="47"/>
      </c>
      <c r="L315" s="108">
        <v>88</v>
      </c>
      <c r="M315" s="255">
        <v>108</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46"/>
      <c r="D316" s="348"/>
      <c r="E316" s="289" t="s">
        <v>278</v>
      </c>
      <c r="F316" s="290"/>
      <c r="G316" s="290"/>
      <c r="H316" s="291"/>
      <c r="I316" s="324"/>
      <c r="J316" s="105">
        <f t="shared" si="46"/>
        <v>0</v>
      </c>
      <c r="K316" s="66" t="str">
        <f t="shared" si="47"/>
      </c>
      <c r="L316" s="108">
        <v>47</v>
      </c>
      <c r="M316" s="255">
        <v>322</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46"/>
      <c r="D317" s="349"/>
      <c r="E317" s="289" t="s">
        <v>280</v>
      </c>
      <c r="F317" s="290"/>
      <c r="G317" s="290"/>
      <c r="H317" s="291"/>
      <c r="I317" s="324"/>
      <c r="J317" s="105">
        <f t="shared" si="46"/>
        <v>0</v>
      </c>
      <c r="K317" s="66" t="str">
        <f t="shared" si="47"/>
      </c>
      <c r="L317" s="108">
        <v>0</v>
      </c>
      <c r="M317" s="255">
        <v>3</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46"/>
      <c r="D318" s="289" t="s">
        <v>282</v>
      </c>
      <c r="E318" s="290"/>
      <c r="F318" s="290"/>
      <c r="G318" s="290"/>
      <c r="H318" s="291"/>
      <c r="I318" s="324"/>
      <c r="J318" s="105">
        <f t="shared" si="46"/>
        <v>0</v>
      </c>
      <c r="K318" s="66" t="str">
        <f t="shared" si="47"/>
      </c>
      <c r="L318" s="108">
        <v>7467</v>
      </c>
      <c r="M318" s="255">
        <v>13113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46"/>
      <c r="D319" s="289" t="s">
        <v>284</v>
      </c>
      <c r="E319" s="290"/>
      <c r="F319" s="290"/>
      <c r="G319" s="290"/>
      <c r="H319" s="291"/>
      <c r="I319" s="325"/>
      <c r="J319" s="105">
        <f t="shared" si="46"/>
        <v>0</v>
      </c>
      <c r="K319" s="66" t="str">
        <f t="shared" si="47"/>
      </c>
      <c r="L319" s="108">
        <v>137</v>
      </c>
      <c r="M319" s="255">
        <v>433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45" t="s">
        <v>272</v>
      </c>
      <c r="D327" s="289" t="s">
        <v>273</v>
      </c>
      <c r="E327" s="290"/>
      <c r="F327" s="290"/>
      <c r="G327" s="290"/>
      <c r="H327" s="291"/>
      <c r="I327" s="277" t="s">
        <v>287</v>
      </c>
      <c r="J327" s="105">
        <f>IF(SUM(L327:BS327)=0,IF(COUNTIF(L327:BS327,"未確認")&gt;0,"未確認",IF(COUNTIF(L327:BS327,"~*")&gt;0,"*",SUM(L327:BS327))),SUM(L327:BS327))</f>
        <v>0</v>
      </c>
      <c r="K327" s="66" t="str">
        <f>IF(OR(COUNTIF(L327:BS327,"未確認")&gt;0,COUNTIF(L327:BS327,"~*")&gt;0),"※","")</f>
      </c>
      <c r="L327" s="108">
        <v>135</v>
      </c>
      <c r="M327" s="255">
        <v>433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45"/>
      <c r="D328" s="363" t="s">
        <v>289</v>
      </c>
      <c r="E328" s="359" t="s">
        <v>290</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12</v>
      </c>
      <c r="M328" s="255">
        <v>3</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45"/>
      <c r="D329" s="345"/>
      <c r="E329" s="289" t="s">
        <v>292</v>
      </c>
      <c r="F329" s="290"/>
      <c r="G329" s="290"/>
      <c r="H329" s="291"/>
      <c r="I329" s="334"/>
      <c r="J329" s="105">
        <f t="shared" si="50"/>
        <v>0</v>
      </c>
      <c r="K329" s="66" t="str">
        <f t="shared" si="51"/>
      </c>
      <c r="L329" s="108">
        <v>51</v>
      </c>
      <c r="M329" s="255">
        <v>308</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45"/>
      <c r="D330" s="345"/>
      <c r="E330" s="289" t="s">
        <v>294</v>
      </c>
      <c r="F330" s="290"/>
      <c r="G330" s="290"/>
      <c r="H330" s="291"/>
      <c r="I330" s="334"/>
      <c r="J330" s="105">
        <f t="shared" si="50"/>
        <v>0</v>
      </c>
      <c r="K330" s="66" t="str">
        <f t="shared" si="51"/>
      </c>
      <c r="L330" s="108">
        <v>68</v>
      </c>
      <c r="M330" s="255">
        <v>40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5"/>
      <c r="D331" s="345"/>
      <c r="E331" s="280" t="s">
        <v>296</v>
      </c>
      <c r="F331" s="281"/>
      <c r="G331" s="281"/>
      <c r="H331" s="282"/>
      <c r="I331" s="334"/>
      <c r="J331" s="105">
        <f t="shared" si="50"/>
        <v>0</v>
      </c>
      <c r="K331" s="66" t="str">
        <f t="shared" si="51"/>
      </c>
      <c r="L331" s="108">
        <v>4</v>
      </c>
      <c r="M331" s="255">
        <v>81</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5"/>
      <c r="D332" s="345"/>
      <c r="E332" s="280" t="s">
        <v>298</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5"/>
      <c r="D333" s="345"/>
      <c r="E333" s="289" t="s">
        <v>300</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5"/>
      <c r="D334" s="364"/>
      <c r="E334" s="296" t="s">
        <v>188</v>
      </c>
      <c r="F334" s="297"/>
      <c r="G334" s="297"/>
      <c r="H334" s="298"/>
      <c r="I334" s="334"/>
      <c r="J334" s="105">
        <f t="shared" si="50"/>
        <v>0</v>
      </c>
      <c r="K334" s="66" t="str">
        <f t="shared" si="51"/>
      </c>
      <c r="L334" s="108">
        <v>0</v>
      </c>
      <c r="M334" s="255">
        <v>1</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45"/>
      <c r="D335" s="289" t="s">
        <v>284</v>
      </c>
      <c r="E335" s="290"/>
      <c r="F335" s="290"/>
      <c r="G335" s="290"/>
      <c r="H335" s="291"/>
      <c r="I335" s="334"/>
      <c r="J335" s="105">
        <f t="shared" si="50"/>
        <v>0</v>
      </c>
      <c r="K335" s="66" t="str">
        <f t="shared" si="51"/>
      </c>
      <c r="L335" s="108">
        <v>137</v>
      </c>
      <c r="M335" s="255">
        <v>433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45"/>
      <c r="D336" s="363" t="s">
        <v>304</v>
      </c>
      <c r="E336" s="359" t="s">
        <v>305</v>
      </c>
      <c r="F336" s="365"/>
      <c r="G336" s="365"/>
      <c r="H336" s="360"/>
      <c r="I336" s="334"/>
      <c r="J336" s="105">
        <f t="shared" si="50"/>
        <v>0</v>
      </c>
      <c r="K336" s="66" t="str">
        <f t="shared" si="51"/>
      </c>
      <c r="L336" s="108">
        <v>3</v>
      </c>
      <c r="M336" s="255">
        <v>12</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5"/>
      <c r="D337" s="345"/>
      <c r="E337" s="289" t="s">
        <v>307</v>
      </c>
      <c r="F337" s="290"/>
      <c r="G337" s="290"/>
      <c r="H337" s="291"/>
      <c r="I337" s="334"/>
      <c r="J337" s="105">
        <f t="shared" si="50"/>
        <v>0</v>
      </c>
      <c r="K337" s="66" t="str">
        <f t="shared" si="51"/>
      </c>
      <c r="L337" s="108">
        <v>99</v>
      </c>
      <c r="M337" s="255">
        <v>296</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45"/>
      <c r="D338" s="345"/>
      <c r="E338" s="289" t="s">
        <v>309</v>
      </c>
      <c r="F338" s="290"/>
      <c r="G338" s="290"/>
      <c r="H338" s="291"/>
      <c r="I338" s="334"/>
      <c r="J338" s="105">
        <f t="shared" si="50"/>
        <v>0</v>
      </c>
      <c r="K338" s="66" t="str">
        <f t="shared" si="51"/>
      </c>
      <c r="L338" s="108">
        <v>21</v>
      </c>
      <c r="M338" s="255">
        <v>43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5"/>
      <c r="D339" s="345"/>
      <c r="E339" s="289" t="s">
        <v>311</v>
      </c>
      <c r="F339" s="290"/>
      <c r="G339" s="290"/>
      <c r="H339" s="291"/>
      <c r="I339" s="334"/>
      <c r="J339" s="105">
        <f t="shared" si="50"/>
        <v>0</v>
      </c>
      <c r="K339" s="66" t="str">
        <f t="shared" si="51"/>
      </c>
      <c r="L339" s="108">
        <v>5</v>
      </c>
      <c r="M339" s="255">
        <v>7</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5"/>
      <c r="D340" s="345"/>
      <c r="E340" s="289" t="s">
        <v>313</v>
      </c>
      <c r="F340" s="290"/>
      <c r="G340" s="290"/>
      <c r="H340" s="291"/>
      <c r="I340" s="334"/>
      <c r="J340" s="105">
        <f t="shared" si="50"/>
        <v>0</v>
      </c>
      <c r="K340" s="66" t="str">
        <f t="shared" si="51"/>
      </c>
      <c r="L340" s="108">
        <v>4</v>
      </c>
      <c r="M340" s="255">
        <v>48</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5"/>
      <c r="D341" s="345"/>
      <c r="E341" s="280" t="s">
        <v>315</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5"/>
      <c r="D342" s="345"/>
      <c r="E342" s="289" t="s">
        <v>317</v>
      </c>
      <c r="F342" s="290"/>
      <c r="G342" s="290"/>
      <c r="H342" s="291"/>
      <c r="I342" s="334"/>
      <c r="J342" s="105">
        <f t="shared" si="50"/>
        <v>0</v>
      </c>
      <c r="K342" s="66" t="str">
        <f t="shared" si="51"/>
      </c>
      <c r="L342" s="108">
        <v>5</v>
      </c>
      <c r="M342" s="255">
        <v>2</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5"/>
      <c r="D343" s="345"/>
      <c r="E343" s="289" t="s">
        <v>319</v>
      </c>
      <c r="F343" s="290"/>
      <c r="G343" s="290"/>
      <c r="H343" s="291"/>
      <c r="I343" s="334"/>
      <c r="J343" s="105">
        <f t="shared" si="50"/>
        <v>0</v>
      </c>
      <c r="K343" s="66" t="str">
        <f t="shared" si="51"/>
      </c>
      <c r="L343" s="108">
        <v>0</v>
      </c>
      <c r="M343" s="255">
        <v>25</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5"/>
      <c r="D344" s="345"/>
      <c r="E344" s="289" t="s">
        <v>188</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6" t="s">
        <v>323</v>
      </c>
      <c r="D352" s="297"/>
      <c r="E352" s="297"/>
      <c r="F352" s="297"/>
      <c r="G352" s="297"/>
      <c r="H352" s="298"/>
      <c r="I352" s="277" t="s">
        <v>324</v>
      </c>
      <c r="J352" s="143">
        <f>IF(SUM(L352:BS352)=0,IF(COUNTIF(L352:BS352,"未確認")&gt;0,"未確認",IF(COUNTIF(L352:BS352,"~*")&gt;0,"*",SUM(L352:BS352))),SUM(L352:BS352))</f>
        <v>0</v>
      </c>
      <c r="K352" s="144" t="str">
        <f>IF(OR(COUNTIF(L352:BS352,"未確認")&gt;0,COUNTIF(L352:BS352,"~*")&gt;0),"※","")</f>
      </c>
      <c r="L352" s="108">
        <v>134</v>
      </c>
      <c r="M352" s="255">
        <v>421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2" t="s">
        <v>326</v>
      </c>
      <c r="F353" s="343"/>
      <c r="G353" s="343"/>
      <c r="H353" s="344"/>
      <c r="I353" s="334"/>
      <c r="J353" s="143">
        <f>IF(SUM(L353:BS353)=0,IF(COUNTIF(L353:BS353,"未確認")&gt;0,"未確認",IF(COUNTIF(L353:BS353,"~*")&gt;0,"*",SUM(L353:BS353))),SUM(L353:BS353))</f>
        <v>0</v>
      </c>
      <c r="K353" s="144" t="str">
        <f>IF(OR(COUNTIF(L353:BS353,"未確認")&gt;0,COUNTIF(L353:BS353,"~*")&gt;0),"※","")</f>
      </c>
      <c r="L353" s="108">
        <v>106</v>
      </c>
      <c r="M353" s="255">
        <v>289</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2" t="s">
        <v>328</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65</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2" t="s">
        <v>330</v>
      </c>
      <c r="F355" s="343"/>
      <c r="G355" s="343"/>
      <c r="H355" s="344"/>
      <c r="I355" s="334"/>
      <c r="J355" s="143">
        <f>IF(SUM(L355:BS355)=0,IF(COUNTIF(L355:BS355,"未確認")&gt;0,"未確認",IF(COUNTIF(L355:BS355,"~*")&gt;0,"*",SUM(L355:BS355))),SUM(L355:BS355))</f>
        <v>0</v>
      </c>
      <c r="K355" s="144" t="str">
        <f>IF(OR(COUNTIF(L355:BS355,"未確認")&gt;0,COUNTIF(L355:BS355,"~*")&gt;0),"※","")</f>
      </c>
      <c r="L355" s="108">
        <v>10</v>
      </c>
      <c r="M355" s="255">
        <v>36</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2" t="s">
        <v>332</v>
      </c>
      <c r="F356" s="343"/>
      <c r="G356" s="343"/>
      <c r="H356" s="344"/>
      <c r="I356" s="335"/>
      <c r="J356" s="143">
        <f>IF(SUM(L356:BS356)=0,IF(COUNTIF(L356:BS356,"未確認")&gt;0,"未確認",IF(COUNTIF(L356:BS356,"~*")&gt;0,"*",SUM(L356:BS356))),SUM(L356:BS356))</f>
        <v>0</v>
      </c>
      <c r="K356" s="144" t="str">
        <f>IF(OR(COUNTIF(L356:BS356,"未確認")&gt;0,COUNTIF(L356:BS356,"~*")&gt;0),"※","")</f>
      </c>
      <c r="L356" s="108">
        <v>11</v>
      </c>
      <c r="M356" s="255">
        <v>31</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39" t="s">
        <v>336</v>
      </c>
      <c r="D365" s="340"/>
      <c r="E365" s="340"/>
      <c r="F365" s="340"/>
      <c r="G365" s="340"/>
      <c r="H365" s="341"/>
      <c r="I365" s="277" t="s">
        <v>337</v>
      </c>
      <c r="J365" s="143">
        <v>1</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89" t="s">
        <v>339</v>
      </c>
      <c r="F366" s="290"/>
      <c r="G366" s="290"/>
      <c r="H366" s="291"/>
      <c r="I366" s="278"/>
      <c r="J366" s="143">
        <v>1</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89" t="s">
        <v>341</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1" t="s">
        <v>343</v>
      </c>
      <c r="D368" s="332"/>
      <c r="E368" s="332"/>
      <c r="F368" s="332"/>
      <c r="G368" s="332"/>
      <c r="H368" s="333"/>
      <c r="I368" s="278"/>
      <c r="J368" s="143">
        <v>2</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89" t="s">
        <v>345</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89" t="s">
        <v>347</v>
      </c>
      <c r="F370" s="290"/>
      <c r="G370" s="290"/>
      <c r="H370" s="291"/>
      <c r="I370" s="279"/>
      <c r="J370" s="143">
        <v>2</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17</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360</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361</v>
      </c>
      <c r="D400" s="281"/>
      <c r="E400" s="281"/>
      <c r="F400" s="281"/>
      <c r="G400" s="281"/>
      <c r="H400" s="282"/>
      <c r="I400" s="385"/>
      <c r="J400" s="195" t="str">
        <f t="shared" si="59"/>
        <v>未確認</v>
      </c>
      <c r="K400" s="196" t="str">
        <f t="shared" si="60"/>
        <v>※</v>
      </c>
      <c r="L400" s="94" t="s">
        <v>362</v>
      </c>
      <c r="M400" s="259" t="s">
        <v>362</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364</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365</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366</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367</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368</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369</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370</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371</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372</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373</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374</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375</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376</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377</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378</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379</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380</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381</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382</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383</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385</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386</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387</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388</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389</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390</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391</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392</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393</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394</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395</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396</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397</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398</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399</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400</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401</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402</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403</v>
      </c>
      <c r="D441" s="281"/>
      <c r="E441" s="281"/>
      <c r="F441" s="281"/>
      <c r="G441" s="281"/>
      <c r="H441" s="282"/>
      <c r="I441" s="385"/>
      <c r="J441" s="195" t="str">
        <f t="shared" si="61"/>
        <v>未確認</v>
      </c>
      <c r="K441" s="196" t="str">
        <f t="shared" si="62"/>
        <v>※</v>
      </c>
      <c r="L441" s="94">
        <v>348</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404</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405</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406</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113</v>
      </c>
      <c r="D445" s="281"/>
      <c r="E445" s="281"/>
      <c r="F445" s="281"/>
      <c r="G445" s="281"/>
      <c r="H445" s="282"/>
      <c r="I445" s="385"/>
      <c r="J445" s="195" t="str">
        <f t="shared" si="61"/>
        <v>未確認</v>
      </c>
      <c r="K445" s="196" t="str">
        <f t="shared" si="62"/>
        <v>※</v>
      </c>
      <c r="L445" s="94">
        <v>0</v>
      </c>
      <c r="M445" s="259">
        <v>792</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6" t="s">
        <v>429</v>
      </c>
      <c r="D473" s="297"/>
      <c r="E473" s="297"/>
      <c r="F473" s="297"/>
      <c r="G473" s="297"/>
      <c r="H473" s="298"/>
      <c r="I473" s="293" t="s">
        <v>430</v>
      </c>
      <c r="J473" s="93" t="str">
        <f>IF(SUM(L473:BS473)=0,IF(COUNTIF(L473:BS473,"未確認")&gt;0,"未確認",IF(COUNTIF(L473:BS473,"~*")&gt;0,"*",SUM(L473:BS473))),SUM(L473:BS473))</f>
        <v>未確認</v>
      </c>
      <c r="K473" s="152" t="str">
        <f ref="K473:K480" t="shared" si="69">IF(OR(COUNTIF(L473:BS473,"未確認")&gt;0,COUNTIF(L473:BS473,"*")&gt;0),"※","")</f>
        <v>※</v>
      </c>
      <c r="L473" s="94">
        <v>0</v>
      </c>
      <c r="M473" s="259" t="s">
        <v>362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362</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t="s">
        <v>362</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t="s">
        <v>362</v>
      </c>
      <c r="M513" s="259" t="s">
        <v>362</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362</v>
      </c>
      <c r="M542" s="259" t="s">
        <v>362</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8</v>
      </c>
      <c r="M568" s="271" t="s">
        <v>585</v>
      </c>
      <c r="N568" s="271" t="s">
        <v>8</v>
      </c>
      <c r="O568" s="271" t="s">
        <v>8</v>
      </c>
      <c r="P568" s="271" t="s">
        <v>8</v>
      </c>
      <c r="Q568" s="271" t="s">
        <v>8</v>
      </c>
      <c r="R568" s="271" t="s">
        <v>8</v>
      </c>
      <c r="S568" s="271" t="s">
        <v>8</v>
      </c>
      <c r="T568" s="271" t="s">
        <v>8</v>
      </c>
      <c r="U568" s="271" t="s">
        <v>8</v>
      </c>
      <c r="V568" s="271" t="s">
        <v>8</v>
      </c>
      <c r="W568" s="271" t="s">
        <v>8</v>
      </c>
      <c r="X568" s="271" t="s">
        <v>8</v>
      </c>
      <c r="Y568" s="271" t="s">
        <v>8</v>
      </c>
      <c r="Z568" s="271" t="s">
        <v>8</v>
      </c>
      <c r="AA568" s="271" t="s">
        <v>8</v>
      </c>
      <c r="AB568" s="271" t="s">
        <v>8</v>
      </c>
      <c r="AC568" s="271" t="s">
        <v>8</v>
      </c>
      <c r="AD568" s="271" t="s">
        <v>8</v>
      </c>
      <c r="AE568" s="271" t="s">
        <v>8</v>
      </c>
      <c r="AF568" s="271" t="s">
        <v>8</v>
      </c>
      <c r="AG568" s="271" t="s">
        <v>8</v>
      </c>
      <c r="AH568" s="271" t="s">
        <v>8</v>
      </c>
      <c r="AI568" s="271" t="s">
        <v>8</v>
      </c>
      <c r="AJ568" s="271" t="s">
        <v>8</v>
      </c>
      <c r="AK568" s="271" t="s">
        <v>8</v>
      </c>
      <c r="AL568" s="271" t="s">
        <v>8</v>
      </c>
      <c r="AM568" s="271" t="s">
        <v>8</v>
      </c>
      <c r="AN568" s="271" t="s">
        <v>8</v>
      </c>
      <c r="AO568" s="271" t="s">
        <v>8</v>
      </c>
      <c r="AP568" s="271" t="s">
        <v>8</v>
      </c>
      <c r="AQ568" s="271" t="s">
        <v>8</v>
      </c>
      <c r="AR568" s="271" t="s">
        <v>8</v>
      </c>
      <c r="AS568" s="271" t="s">
        <v>8</v>
      </c>
      <c r="AT568" s="271" t="s">
        <v>8</v>
      </c>
      <c r="AU568" s="271" t="s">
        <v>8</v>
      </c>
      <c r="AV568" s="271" t="s">
        <v>8</v>
      </c>
      <c r="AW568" s="271" t="s">
        <v>8</v>
      </c>
      <c r="AX568" s="271" t="s">
        <v>8</v>
      </c>
      <c r="AY568" s="271" t="s">
        <v>8</v>
      </c>
      <c r="AZ568" s="271" t="s">
        <v>8</v>
      </c>
      <c r="BA568" s="271" t="s">
        <v>8</v>
      </c>
      <c r="BB568" s="271" t="s">
        <v>8</v>
      </c>
      <c r="BC568" s="271" t="s">
        <v>8</v>
      </c>
      <c r="BD568" s="271" t="s">
        <v>8</v>
      </c>
      <c r="BE568" s="271" t="s">
        <v>8</v>
      </c>
      <c r="BF568" s="271" t="s">
        <v>8</v>
      </c>
      <c r="BG568" s="271" t="s">
        <v>8</v>
      </c>
      <c r="BH568" s="271" t="s">
        <v>8</v>
      </c>
      <c r="BI568" s="271" t="s">
        <v>8</v>
      </c>
      <c r="BJ568" s="271" t="s">
        <v>8</v>
      </c>
      <c r="BK568" s="271" t="s">
        <v>8</v>
      </c>
      <c r="BL568" s="271" t="s">
        <v>8</v>
      </c>
      <c r="BM568" s="271" t="s">
        <v>8</v>
      </c>
      <c r="BN568" s="271" t="s">
        <v>8</v>
      </c>
      <c r="BO568" s="271" t="s">
        <v>8</v>
      </c>
      <c r="BP568" s="271" t="s">
        <v>8</v>
      </c>
      <c r="BQ568" s="271" t="s">
        <v>8</v>
      </c>
      <c r="BR568" s="271" t="s">
        <v>8</v>
      </c>
      <c r="BS568" s="271" t="s">
        <v>8</v>
      </c>
    </row>
    <row r="569" ht="65.15" customHeight="1" s="74" customFormat="1">
      <c r="A569" s="178"/>
      <c r="B569" s="96"/>
      <c r="C569" s="283" t="s">
        <v>586</v>
      </c>
      <c r="D569" s="284"/>
      <c r="E569" s="284"/>
      <c r="F569" s="284"/>
      <c r="G569" s="284"/>
      <c r="H569" s="285"/>
      <c r="I569" s="277" t="s">
        <v>587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1" t="s">
        <v>589</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1" t="s">
        <v>591</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1" t="s">
        <v>593</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1" t="s">
        <v>595</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1" t="s">
        <v>597</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1" t="s">
        <v>599</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1" t="s">
        <v>589</v>
      </c>
      <c r="E577" s="322"/>
      <c r="F577" s="322"/>
      <c r="G577" s="322"/>
      <c r="H577" s="323"/>
      <c r="I577" s="324"/>
      <c r="J577" s="275"/>
      <c r="K577" s="276"/>
      <c r="L577" s="158">
        <v>0</v>
      </c>
      <c r="M577" s="260">
        <v>20.3</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1" t="s">
        <v>591</v>
      </c>
      <c r="E578" s="322"/>
      <c r="F578" s="322"/>
      <c r="G578" s="322"/>
      <c r="H578" s="323"/>
      <c r="I578" s="324"/>
      <c r="J578" s="275"/>
      <c r="K578" s="276"/>
      <c r="L578" s="158">
        <v>0</v>
      </c>
      <c r="M578" s="260">
        <v>4.6</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1" t="s">
        <v>593</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1" t="s">
        <v>595</v>
      </c>
      <c r="E580" s="322"/>
      <c r="F580" s="322"/>
      <c r="G580" s="322"/>
      <c r="H580" s="323"/>
      <c r="I580" s="324"/>
      <c r="J580" s="275"/>
      <c r="K580" s="276"/>
      <c r="L580" s="158">
        <v>0</v>
      </c>
      <c r="M580" s="260">
        <v>1.1</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1" t="s">
        <v>597</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1" t="s">
        <v>599</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1" t="s">
        <v>589</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1" t="s">
        <v>591</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1" t="s">
        <v>593</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1" t="s">
        <v>595</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1" t="s">
        <v>597</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1" t="s">
        <v>599</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615</v>
      </c>
      <c r="C597" s="289" t="s">
        <v>616</v>
      </c>
      <c r="D597" s="290"/>
      <c r="E597" s="290"/>
      <c r="F597" s="290"/>
      <c r="G597" s="290"/>
      <c r="H597" s="291"/>
      <c r="I597" s="100" t="s">
        <v>617</v>
      </c>
      <c r="J597" s="93" t="str">
        <f>IF(SUM(L597:BS597)=0,IF(COUNTIF(L597:BS597,"未確認")&gt;0,"未確認",IF(COUNTIF(L597:BS597,"~*")&gt;0,"*",SUM(L597:BS597))),SUM(L597:BS597))</f>
        <v>未確認</v>
      </c>
      <c r="K597" s="152" t="str">
        <f>IF(OR(COUNTIF(L597:BS597,"未確認")&gt;0,COUNTIF(L597:BS597,"*")&gt;0),"※","")</f>
        <v>※</v>
      </c>
      <c r="L597" s="94" t="s">
        <v>362</v>
      </c>
      <c r="M597" s="259" t="s">
        <v>362</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618</v>
      </c>
      <c r="B598" s="68"/>
      <c r="C598" s="289" t="s">
        <v>619</v>
      </c>
      <c r="D598" s="290"/>
      <c r="E598" s="290"/>
      <c r="F598" s="290"/>
      <c r="G598" s="290"/>
      <c r="H598" s="291"/>
      <c r="I598" s="100" t="s">
        <v>620</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89" t="s">
        <v>622</v>
      </c>
      <c r="D599" s="290"/>
      <c r="E599" s="290"/>
      <c r="F599" s="290"/>
      <c r="G599" s="290"/>
      <c r="H599" s="291"/>
      <c r="I599" s="100" t="s">
        <v>623</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624</v>
      </c>
      <c r="B600" s="68"/>
      <c r="C600" s="289" t="s">
        <v>625</v>
      </c>
      <c r="D600" s="290"/>
      <c r="E600" s="290"/>
      <c r="F600" s="290"/>
      <c r="G600" s="290"/>
      <c r="H600" s="291"/>
      <c r="I600" s="220" t="s">
        <v>626</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89" t="s">
        <v>628</v>
      </c>
      <c r="D601" s="290"/>
      <c r="E601" s="290"/>
      <c r="F601" s="290"/>
      <c r="G601" s="290"/>
      <c r="H601" s="291"/>
      <c r="I601" s="100" t="s">
        <v>629</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630</v>
      </c>
      <c r="B602" s="68"/>
      <c r="C602" s="283" t="s">
        <v>631</v>
      </c>
      <c r="D602" s="284"/>
      <c r="E602" s="284"/>
      <c r="F602" s="284"/>
      <c r="G602" s="284"/>
      <c r="H602" s="285"/>
      <c r="I602" s="293" t="s">
        <v>632</v>
      </c>
      <c r="J602" s="105">
        <v>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633</v>
      </c>
      <c r="B603" s="68"/>
      <c r="C603" s="218"/>
      <c r="D603" s="219"/>
      <c r="E603" s="280" t="s">
        <v>634</v>
      </c>
      <c r="F603" s="281"/>
      <c r="G603" s="281"/>
      <c r="H603" s="282"/>
      <c r="I603" s="295"/>
      <c r="J603" s="105">
        <v>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635</v>
      </c>
      <c r="B604" s="68"/>
      <c r="C604" s="283" t="s">
        <v>636</v>
      </c>
      <c r="D604" s="284"/>
      <c r="E604" s="284"/>
      <c r="F604" s="284"/>
      <c r="G604" s="284"/>
      <c r="H604" s="285"/>
      <c r="I604" s="277" t="s">
        <v>637</v>
      </c>
      <c r="J604" s="105">
        <v>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638</v>
      </c>
      <c r="B605" s="68"/>
      <c r="C605" s="218"/>
      <c r="D605" s="219"/>
      <c r="E605" s="280" t="s">
        <v>634</v>
      </c>
      <c r="F605" s="281"/>
      <c r="G605" s="281"/>
      <c r="H605" s="282"/>
      <c r="I605" s="279"/>
      <c r="J605" s="105">
        <v>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0" t="s">
        <v>640</v>
      </c>
      <c r="D606" s="281"/>
      <c r="E606" s="281"/>
      <c r="F606" s="281"/>
      <c r="G606" s="281"/>
      <c r="H606" s="282"/>
      <c r="I606" s="98" t="s">
        <v>641</v>
      </c>
      <c r="J606" s="93">
        <v>65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642</v>
      </c>
      <c r="B607" s="68"/>
      <c r="C607" s="289" t="s">
        <v>643</v>
      </c>
      <c r="D607" s="290"/>
      <c r="E607" s="290"/>
      <c r="F607" s="290"/>
      <c r="G607" s="290"/>
      <c r="H607" s="291"/>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645</v>
      </c>
      <c r="B608" s="68"/>
      <c r="C608" s="289" t="s">
        <v>646</v>
      </c>
      <c r="D608" s="290"/>
      <c r="E608" s="290"/>
      <c r="F608" s="290"/>
      <c r="G608" s="290"/>
      <c r="H608" s="291"/>
      <c r="I608" s="98" t="s">
        <v>647</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648</v>
      </c>
      <c r="B609" s="68"/>
      <c r="C609" s="289" t="s">
        <v>649</v>
      </c>
      <c r="D609" s="290"/>
      <c r="E609" s="290"/>
      <c r="F609" s="290"/>
      <c r="G609" s="290"/>
      <c r="H609" s="291"/>
      <c r="I609" s="98" t="s">
        <v>650</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651</v>
      </c>
      <c r="B610" s="68"/>
      <c r="C610" s="289" t="s">
        <v>652</v>
      </c>
      <c r="D610" s="290"/>
      <c r="E610" s="290"/>
      <c r="F610" s="290"/>
      <c r="G610" s="290"/>
      <c r="H610" s="291"/>
      <c r="I610" s="98" t="s">
        <v>653</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89" t="s">
        <v>655</v>
      </c>
      <c r="D611" s="290"/>
      <c r="E611" s="290"/>
      <c r="F611" s="290"/>
      <c r="G611" s="290"/>
      <c r="H611" s="291"/>
      <c r="I611" s="160" t="s">
        <v>656</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657</v>
      </c>
      <c r="B612" s="68"/>
      <c r="C612" s="289" t="s">
        <v>658</v>
      </c>
      <c r="D612" s="290"/>
      <c r="E612" s="290"/>
      <c r="F612" s="290"/>
      <c r="G612" s="290"/>
      <c r="H612" s="291"/>
      <c r="I612" s="98" t="s">
        <v>659</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0" t="s">
        <v>662</v>
      </c>
      <c r="D620" s="281"/>
      <c r="E620" s="281"/>
      <c r="F620" s="281"/>
      <c r="G620" s="281"/>
      <c r="H620" s="282"/>
      <c r="I620" s="318" t="s">
        <v>663</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0" t="s">
        <v>665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0" t="s">
        <v>667</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668</v>
      </c>
      <c r="B623" s="92"/>
      <c r="C623" s="280" t="s">
        <v>669</v>
      </c>
      <c r="D623" s="281"/>
      <c r="E623" s="281"/>
      <c r="F623" s="281"/>
      <c r="G623" s="281"/>
      <c r="H623" s="282"/>
      <c r="I623" s="273" t="s">
        <v>670</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89" t="s">
        <v>673</v>
      </c>
      <c r="D625" s="290"/>
      <c r="E625" s="290"/>
      <c r="F625" s="290"/>
      <c r="G625" s="290"/>
      <c r="H625" s="291"/>
      <c r="I625" s="98" t="s">
        <v>674</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675</v>
      </c>
      <c r="B626" s="92"/>
      <c r="C626" s="280" t="s">
        <v>676</v>
      </c>
      <c r="D626" s="281"/>
      <c r="E626" s="281"/>
      <c r="F626" s="281"/>
      <c r="G626" s="281"/>
      <c r="H626" s="282"/>
      <c r="I626" s="103" t="s">
        <v>677</v>
      </c>
      <c r="J626" s="93" t="str">
        <f t="shared" si="115"/>
        <v>未確認</v>
      </c>
      <c r="K626" s="152" t="str">
        <f t="shared" si="114"/>
        <v>※</v>
      </c>
      <c r="L626" s="94">
        <v>0</v>
      </c>
      <c r="M626" s="259">
        <v>536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0" t="s">
        <v>679</v>
      </c>
      <c r="D627" s="281"/>
      <c r="E627" s="281"/>
      <c r="F627" s="281"/>
      <c r="G627" s="281"/>
      <c r="H627" s="282"/>
      <c r="I627" s="103" t="s">
        <v>680</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681</v>
      </c>
      <c r="B628" s="96"/>
      <c r="C628" s="289" t="s">
        <v>682</v>
      </c>
      <c r="D628" s="290"/>
      <c r="E628" s="290"/>
      <c r="F628" s="290"/>
      <c r="G628" s="290"/>
      <c r="H628" s="291"/>
      <c r="I628" s="98" t="s">
        <v>683</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0" t="s">
        <v>685</v>
      </c>
      <c r="D629" s="281"/>
      <c r="E629" s="281"/>
      <c r="F629" s="281"/>
      <c r="G629" s="281"/>
      <c r="H629" s="282"/>
      <c r="I629" s="98" t="s">
        <v>686</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687</v>
      </c>
      <c r="B630" s="96"/>
      <c r="C630" s="289" t="s">
        <v>688</v>
      </c>
      <c r="D630" s="290"/>
      <c r="E630" s="290"/>
      <c r="F630" s="290"/>
      <c r="G630" s="290"/>
      <c r="H630" s="291"/>
      <c r="I630" s="98" t="s">
        <v>689</v>
      </c>
      <c r="J630" s="93" t="str">
        <f t="shared" si="115"/>
        <v>未確認</v>
      </c>
      <c r="K630" s="152" t="str">
        <f t="shared" si="114"/>
        <v>※</v>
      </c>
      <c r="L630" s="94">
        <v>0</v>
      </c>
      <c r="M630" s="259" t="s">
        <v>362</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89" t="s">
        <v>691</v>
      </c>
      <c r="D631" s="290"/>
      <c r="E631" s="290"/>
      <c r="F631" s="290"/>
      <c r="G631" s="290"/>
      <c r="H631" s="291"/>
      <c r="I631" s="98" t="s">
        <v>692</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694</v>
      </c>
      <c r="B639" s="92"/>
      <c r="C639" s="289" t="s">
        <v>695</v>
      </c>
      <c r="D639" s="290"/>
      <c r="E639" s="290"/>
      <c r="F639" s="290"/>
      <c r="G639" s="290"/>
      <c r="H639" s="291"/>
      <c r="I639" s="98" t="s">
        <v>696</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697</v>
      </c>
      <c r="B640" s="96"/>
      <c r="C640" s="289" t="s">
        <v>698</v>
      </c>
      <c r="D640" s="290"/>
      <c r="E640" s="290"/>
      <c r="F640" s="290"/>
      <c r="G640" s="290"/>
      <c r="H640" s="291"/>
      <c r="I640" s="98" t="s">
        <v>699</v>
      </c>
      <c r="J640" s="93" t="str">
        <f ref="J640:J646" t="shared" si="121">IF(SUM(L640:BS640)=0,IF(COUNTIF(L640:BS640,"未確認")&gt;0,"未確認",IF(COUNTIF(L640:BS640,"~*")&gt;0,"*",SUM(L640:BS640))),SUM(L640:BS640))</f>
        <v>未確認</v>
      </c>
      <c r="K640" s="152" t="str">
        <f t="shared" si="120"/>
        <v>※</v>
      </c>
      <c r="L640" s="94" t="s">
        <v>362</v>
      </c>
      <c r="M640" s="259" t="s">
        <v>362</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700</v>
      </c>
      <c r="B641" s="96"/>
      <c r="C641" s="289" t="s">
        <v>701</v>
      </c>
      <c r="D641" s="290"/>
      <c r="E641" s="290"/>
      <c r="F641" s="290"/>
      <c r="G641" s="290"/>
      <c r="H641" s="291"/>
      <c r="I641" s="98" t="s">
        <v>702</v>
      </c>
      <c r="J641" s="93" t="str">
        <f t="shared" si="121"/>
        <v>未確認</v>
      </c>
      <c r="K641" s="152" t="str">
        <f t="shared" si="120"/>
        <v>※</v>
      </c>
      <c r="L641" s="94" t="s">
        <v>362</v>
      </c>
      <c r="M641" s="259" t="s">
        <v>362</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703</v>
      </c>
      <c r="B642" s="96"/>
      <c r="C642" s="280" t="s">
        <v>704</v>
      </c>
      <c r="D642" s="281"/>
      <c r="E642" s="281"/>
      <c r="F642" s="281"/>
      <c r="G642" s="281"/>
      <c r="H642" s="282"/>
      <c r="I642" s="98" t="s">
        <v>705</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89" t="s">
        <v>707</v>
      </c>
      <c r="D643" s="290"/>
      <c r="E643" s="290"/>
      <c r="F643" s="290"/>
      <c r="G643" s="290"/>
      <c r="H643" s="291"/>
      <c r="I643" s="98" t="s">
        <v>708</v>
      </c>
      <c r="J643" s="93" t="str">
        <f t="shared" si="121"/>
        <v>未確認</v>
      </c>
      <c r="K643" s="152" t="str">
        <f t="shared" si="120"/>
        <v>※</v>
      </c>
      <c r="L643" s="94">
        <v>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709</v>
      </c>
      <c r="B644" s="96"/>
      <c r="C644" s="289" t="s">
        <v>710</v>
      </c>
      <c r="D644" s="290"/>
      <c r="E644" s="290"/>
      <c r="F644" s="290"/>
      <c r="G644" s="290"/>
      <c r="H644" s="291"/>
      <c r="I644" s="98" t="s">
        <v>711</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712</v>
      </c>
      <c r="B645" s="96"/>
      <c r="C645" s="289" t="s">
        <v>713</v>
      </c>
      <c r="D645" s="290"/>
      <c r="E645" s="290"/>
      <c r="F645" s="290"/>
      <c r="G645" s="290"/>
      <c r="H645" s="291"/>
      <c r="I645" s="98" t="s">
        <v>714</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0" t="s">
        <v>716</v>
      </c>
      <c r="D646" s="281"/>
      <c r="E646" s="281"/>
      <c r="F646" s="281"/>
      <c r="G646" s="281"/>
      <c r="H646" s="282"/>
      <c r="I646" s="98" t="s">
        <v>717</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6" t="s">
        <v>720</v>
      </c>
      <c r="D654" s="297"/>
      <c r="E654" s="297"/>
      <c r="F654" s="297"/>
      <c r="G654" s="297"/>
      <c r="H654" s="298"/>
      <c r="I654" s="98" t="s">
        <v>721</v>
      </c>
      <c r="J654" s="93" t="str">
        <f>IF(SUM(L654:BS654)=0,IF(COUNTIF(L654:BS654,"未確認")&gt;0,"未確認",IF(COUNTIF(L654:BS654,"~*")&gt;0,"*",SUM(L654:BS654))),SUM(L654:BS654))</f>
        <v>未確認</v>
      </c>
      <c r="K654" s="152" t="str">
        <f ref="K654:K668" t="shared" si="126">IF(OR(COUNTIF(L654:BS654,"未確認")&gt;0,COUNTIF(L654:BS654,"*")&gt;0),"※","")</f>
        <v>※</v>
      </c>
      <c r="L654" s="94">
        <v>346</v>
      </c>
      <c r="M654" s="259" t="s">
        <v>362</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722</v>
      </c>
      <c r="B655" s="68"/>
      <c r="C655" s="139"/>
      <c r="D655" s="163"/>
      <c r="E655" s="289" t="s">
        <v>723</v>
      </c>
      <c r="F655" s="290"/>
      <c r="G655" s="290"/>
      <c r="H655" s="291"/>
      <c r="I655" s="98" t="s">
        <v>724</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725</v>
      </c>
      <c r="B656" s="68"/>
      <c r="C656" s="139"/>
      <c r="D656" s="163"/>
      <c r="E656" s="289" t="s">
        <v>726</v>
      </c>
      <c r="F656" s="290"/>
      <c r="G656" s="290"/>
      <c r="H656" s="291"/>
      <c r="I656" s="98" t="s">
        <v>727</v>
      </c>
      <c r="J656" s="93" t="str">
        <f t="shared" si="127"/>
        <v>未確認</v>
      </c>
      <c r="K656" s="152" t="str">
        <f t="shared" si="126"/>
        <v>※</v>
      </c>
      <c r="L656" s="94" t="s">
        <v>362</v>
      </c>
      <c r="M656" s="259" t="s">
        <v>362</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728</v>
      </c>
      <c r="B657" s="68"/>
      <c r="C657" s="221"/>
      <c r="D657" s="222"/>
      <c r="E657" s="289" t="s">
        <v>729</v>
      </c>
      <c r="F657" s="290"/>
      <c r="G657" s="290"/>
      <c r="H657" s="291"/>
      <c r="I657" s="98" t="s">
        <v>730</v>
      </c>
      <c r="J657" s="93" t="str">
        <f t="shared" si="127"/>
        <v>未確認</v>
      </c>
      <c r="K657" s="152" t="str">
        <f t="shared" si="126"/>
        <v>※</v>
      </c>
      <c r="L657" s="94" t="s">
        <v>362</v>
      </c>
      <c r="M657" s="259" t="s">
        <v>362</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89" t="s">
        <v>732</v>
      </c>
      <c r="F658" s="290"/>
      <c r="G658" s="290"/>
      <c r="H658" s="291"/>
      <c r="I658" s="98" t="s">
        <v>733</v>
      </c>
      <c r="J658" s="93" t="str">
        <f t="shared" si="127"/>
        <v>未確認</v>
      </c>
      <c r="K658" s="152" t="str">
        <f t="shared" si="126"/>
        <v>※</v>
      </c>
      <c r="L658" s="94">
        <v>256</v>
      </c>
      <c r="M658" s="259" t="s">
        <v>362</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734</v>
      </c>
      <c r="B659" s="68"/>
      <c r="C659" s="139"/>
      <c r="D659" s="163"/>
      <c r="E659" s="289" t="s">
        <v>735</v>
      </c>
      <c r="F659" s="290"/>
      <c r="G659" s="290"/>
      <c r="H659" s="291"/>
      <c r="I659" s="98" t="s">
        <v>736</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737</v>
      </c>
      <c r="B660" s="68"/>
      <c r="C660" s="139"/>
      <c r="D660" s="163"/>
      <c r="E660" s="289" t="s">
        <v>738</v>
      </c>
      <c r="F660" s="290"/>
      <c r="G660" s="290"/>
      <c r="H660" s="291"/>
      <c r="I660" s="98" t="s">
        <v>739</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740</v>
      </c>
      <c r="B661" s="68"/>
      <c r="C661" s="139"/>
      <c r="D661" s="163"/>
      <c r="E661" s="289" t="s">
        <v>741</v>
      </c>
      <c r="F661" s="290"/>
      <c r="G661" s="290"/>
      <c r="H661" s="291"/>
      <c r="I661" s="98" t="s">
        <v>742</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743</v>
      </c>
      <c r="B662" s="68"/>
      <c r="C662" s="141"/>
      <c r="D662" s="164"/>
      <c r="E662" s="289" t="s">
        <v>744</v>
      </c>
      <c r="F662" s="290"/>
      <c r="G662" s="290"/>
      <c r="H662" s="291"/>
      <c r="I662" s="98" t="s">
        <v>745</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746</v>
      </c>
      <c r="B663" s="68"/>
      <c r="C663" s="289" t="s">
        <v>747</v>
      </c>
      <c r="D663" s="290"/>
      <c r="E663" s="290"/>
      <c r="F663" s="290"/>
      <c r="G663" s="290"/>
      <c r="H663" s="291"/>
      <c r="I663" s="98" t="s">
        <v>748</v>
      </c>
      <c r="J663" s="93" t="str">
        <f t="shared" si="127"/>
        <v>未確認</v>
      </c>
      <c r="K663" s="152" t="str">
        <f t="shared" si="126"/>
        <v>※</v>
      </c>
      <c r="L663" s="94" t="s">
        <v>362</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0" t="s">
        <v>750</v>
      </c>
      <c r="D664" s="281"/>
      <c r="E664" s="281"/>
      <c r="F664" s="281"/>
      <c r="G664" s="281"/>
      <c r="H664" s="282"/>
      <c r="I664" s="103" t="s">
        <v>751</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752</v>
      </c>
      <c r="B665" s="68"/>
      <c r="C665" s="289" t="s">
        <v>753</v>
      </c>
      <c r="D665" s="290"/>
      <c r="E665" s="290"/>
      <c r="F665" s="290"/>
      <c r="G665" s="290"/>
      <c r="H665" s="291"/>
      <c r="I665" s="98" t="s">
        <v>754</v>
      </c>
      <c r="J665" s="93" t="str">
        <f t="shared" si="127"/>
        <v>未確認</v>
      </c>
      <c r="K665" s="152" t="str">
        <f t="shared" si="126"/>
        <v>※</v>
      </c>
      <c r="L665" s="94" t="s">
        <v>362</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755</v>
      </c>
      <c r="B666" s="68"/>
      <c r="C666" s="289" t="s">
        <v>756</v>
      </c>
      <c r="D666" s="290"/>
      <c r="E666" s="290"/>
      <c r="F666" s="290"/>
      <c r="G666" s="290"/>
      <c r="H666" s="291"/>
      <c r="I666" s="98" t="s">
        <v>757</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758</v>
      </c>
      <c r="B667" s="68"/>
      <c r="C667" s="280" t="s">
        <v>759</v>
      </c>
      <c r="D667" s="281"/>
      <c r="E667" s="281"/>
      <c r="F667" s="281"/>
      <c r="G667" s="281"/>
      <c r="H667" s="282"/>
      <c r="I667" s="98" t="s">
        <v>760</v>
      </c>
      <c r="J667" s="93" t="str">
        <f t="shared" si="127"/>
        <v>未確認</v>
      </c>
      <c r="K667" s="152" t="str">
        <f t="shared" si="126"/>
        <v>※</v>
      </c>
      <c r="L667" s="94">
        <v>348</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89" t="s">
        <v>762</v>
      </c>
      <c r="D668" s="290"/>
      <c r="E668" s="290"/>
      <c r="F668" s="290"/>
      <c r="G668" s="290"/>
      <c r="H668" s="291"/>
      <c r="I668" s="98" t="s">
        <v>763</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764</v>
      </c>
      <c r="B675" s="68"/>
      <c r="C675" s="280" t="s">
        <v>765</v>
      </c>
      <c r="D675" s="281"/>
      <c r="E675" s="281"/>
      <c r="F675" s="281"/>
      <c r="G675" s="281"/>
      <c r="H675" s="282"/>
      <c r="I675" s="103" t="s">
        <v>766</v>
      </c>
      <c r="J675" s="165"/>
      <c r="K675" s="166"/>
      <c r="L675" s="80" t="s">
        <v>767</v>
      </c>
      <c r="M675" s="253" t="s">
        <v>8</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99.3</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6.3</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134</v>
      </c>
      <c r="M678" s="253">
        <v>421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49</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35</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36</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25</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64</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64</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59</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59</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65</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63</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71</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66</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37.8</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37.2</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40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44.4</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2022-04-25T17:02:04Z</dcterms:created>
  <dcterms:modified xsi:type="dcterms:W3CDTF">2022-04-25T17:02:04Z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