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<sst xmlns="http://schemas.openxmlformats.org/spreadsheetml/2006/main" count="833" uniqueCount="833">
  <si>
    <t>長崎みどり病院</t>
  </si>
  <si>
    <t>〒852-8022 長崎県 長崎市富士見町１８番２４号</t>
  </si>
  <si>
    <t>病棟の建築時期と構造</t>
  </si>
  <si>
    <t>建物情報＼病棟名</t>
  </si>
  <si>
    <t>慢性期機能病棟01</t>
  </si>
  <si>
    <t>様式１病院病棟票(1)</t>
  </si>
  <si>
    <t>建築時期</t>
  </si>
  <si>
    <t>-</t>
  </si>
  <si>
    <t>構造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</si>
  <si>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</si>
  <si>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</si>
  <si>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</si>
  <si>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</si>
  <si>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</si>
  <si>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</si>
  <si>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</si>
  <si>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</si>
  <si>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</si>
  <si>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</si>
  <si>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</si>
  <si>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</si>
  <si>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</si>
  <si>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</si>
  <si>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</si>
  <si>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</si>
  <si>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</si>
  <si>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</si>
  <si>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</si>
  <si>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</si>
  <si>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</si>
  <si>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</si>
  <si>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</si>
  <si>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</si>
  <si>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</si>
  <si>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</si>
  <si>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</si>
  <si>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</si>
  <si>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</si>
  <si>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</si>
  <si>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</si>
  <si>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</si>
  <si>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</si>
  <si>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</si>
  <si>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</si>
  <si>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</si>
  <si>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</si>
  <si>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</si>
  <si>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</si>
  <si>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</si>
  <si>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</si>
  <si>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</si>
  <si>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</si>
  <si>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</si>
  <si>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</si>
  <si>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</si>
  <si>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</si>
  <si>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</si>
  <si>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</si>
  <si>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</si>
  <si>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</si>
  <si>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</si>
  <si>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</si>
  <si>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</si>
  <si>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</si>
  <si>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</si>
  <si>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</si>
  <si>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</si>
  <si>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</si>
  <si>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</si>
  <si>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</si>
  <si>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</si>
  <si>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</si>
  <si>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</si>
  <si>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</si>
  <si>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</si>
  <si>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</si>
  <si>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</si>
  <si>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</si>
  <si>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</si>
  <si>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</si>
  <si>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</si>
  <si>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</si>
  <si>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</si>
  <si>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</si>
  <si>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</si>
  <si>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</si>
  <si>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</si>
  <si>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</si>
  <si>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</si>
  <si>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</si>
  <si>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</si>
  <si>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</si>
  <si>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</si>
  <si>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</si>
  <si>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</si>
  <si>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</si>
  <si>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</si>
  <si>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</si>
  <si>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</si>
  <si>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</si>
  <si>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</si>
  <si>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</si>
  <si>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</si>
  <si>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</si>
  <si>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</si>
  <si>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神経内科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</si>
  <si>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</si>
  <si>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</si>
  <si>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</si>
  <si>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</si>
  <si>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</si>
  <si>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</si>
  <si>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</si>
  <si>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</si>
  <si>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</si>
  <si>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</si>
  <si>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</si>
  <si>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</si>
  <si>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</si>
  <si>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</si>
  <si>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</si>
  <si>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</si>
  <si>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</si>
  <si>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</si>
  <si>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</si>
  <si>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</si>
  <si>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</si>
  <si>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</si>
  <si>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</si>
  <si>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</si>
  <si>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</si>
  <si>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</si>
  <si>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</si>
  <si>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</si>
  <si>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</si>
  <si>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</si>
  <si>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</si>
  <si>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</si>
  <si>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</si>
  <si>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</si>
  <si>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</si>
  <si>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</si>
  <si>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</si>
  <si>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</si>
  <si>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</si>
  <si>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</si>
  <si>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</si>
  <si>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</si>
  <si>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</si>
  <si>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</si>
  <si>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</si>
  <si>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</si>
  <si>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</si>
  <si>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</si>
  <si>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</si>
  <si>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</si>
  <si>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</si>
  <si>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</si>
  <si>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</si>
  <si>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</si>
  <si>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</si>
  <si>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</si>
  <si>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</si>
  <si>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</si>
  <si>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</si>
  <si>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</si>
  <si>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</si>
  <si>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</si>
  <si>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</si>
  <si>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</si>
  <si>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</si>
  <si>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</si>
  <si>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</si>
  <si>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</si>
  <si>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</si>
  <si>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</si>
  <si>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</si>
  <si>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</si>
  <si>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</si>
  <si>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</si>
  <si>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</si>
  <si>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</si>
  <si>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</si>
  <si>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</si>
  <si>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</si>
  <si>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</si>
  <si>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</si>
  <si>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</si>
  <si>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</si>
  <si>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</si>
  <si>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</si>
  <si>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</si>
  <si>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</si>
  <si>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</si>
  <si>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</si>
  <si>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</si>
  <si>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</si>
  <si>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</si>
  <si>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</si>
  <si>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</si>
  <si>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</si>
  <si>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</si>
  <si>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</si>
  <si>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</si>
  <si>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</si>
  <si>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</si>
  <si>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</si>
  <si>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</si>
  <si>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</si>
  <si>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</si>
  <si>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</si>
  <si>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</si>
  <si>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</si>
  <si>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</si>
  <si>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</si>
  <si>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</si>
  <si>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</si>
  <si>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</si>
  <si>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</si>
  <si>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</si>
  <si>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</si>
  <si>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</si>
  <si>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</si>
  <si>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</si>
  <si>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</si>
  <si>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</si>
  <si>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</si>
  <si>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</si>
  <si>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</si>
  <si>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</si>
  <si>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</si>
  <si>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</si>
  <si>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</si>
  <si>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</si>
  <si>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</si>
  <si>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</si>
  <si>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</si>
  <si>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</si>
  <si>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</si>
  <si>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</si>
  <si>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</si>
  <si>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</si>
  <si>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</si>
  <si>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</si>
  <si>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</si>
  <si>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</si>
  <si>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</si>
  <si>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</si>
  <si>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</si>
  <si>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</si>
  <si>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</si>
  <si>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</si>
  <si>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</si>
  <si>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</si>
  <si>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</si>
  <si>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</si>
  <si>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</si>
  <si>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</si>
  <si>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</si>
  <si>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</si>
  <si>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</si>
  <si>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</si>
  <si>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</si>
  <si>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</si>
  <si>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</si>
  <si>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</si>
  <si>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</si>
  <si>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</si>
  <si>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</si>
  <si>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</si>
  <si>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</si>
  <si>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</si>
  <si>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</si>
  <si>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</si>
  <si>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</si>
  <si>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</si>
  <si>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</si>
  <si>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</si>
  <si>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</si>
  <si>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</si>
  <si>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</si>
  <si>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</si>
  <si>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</si>
  <si>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</si>
  <si>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</si>
  <si>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</si>
  <si>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</si>
  <si>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</si>
  <si>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</si>
  <si>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</si>
  <si>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</si>
  <si>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</si>
  <si>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</si>
  <si>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</si>
  <si>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</si>
  <si>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</si>
  <si>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</si>
  <si>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</si>
  <si>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</si>
  <si>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</si>
  <si>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</si>
  <si>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</si>
  <si>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</si>
  <si>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</si>
  <si>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</si>
  <si>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</si>
  <si>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</si>
  <si>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</si>
  <si>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</si>
  <si>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</si>
  <si>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</si>
  <si>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</si>
  <si>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</si>
  <si>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</si>
  <si>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</si>
  <si>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</si>
  <si>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</si>
  <si>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</si>
  <si>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</si>
  <si>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</si>
  <si>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</si>
  <si>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</si>
  <si>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</si>
  <si>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</si>
  <si>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</si>
  <si>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</si>
  <si>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</si>
  <si>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</si>
  <si>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</si>
  <si>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</si>
  <si>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</si>
  <si>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</si>
  <si>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</si>
  <si>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</si>
  <si>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</si>
  <si>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</si>
  <si>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</si>
  <si>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</si>
  <si>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</si>
  <si>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</si>
  <si>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</si>
  <si>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</si>
  <si>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</si>
  <si>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</si>
  <si>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</si>
  <si>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</si>
  <si>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</si>
  <si>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</si>
  <si>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療養病棟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</si>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</sst>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15</v>
      </c>
      <c r="J31" s="300"/>
      <c r="K31" s="301"/>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35</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36</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37</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38</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39</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43</v>
      </c>
      <c r="D76" s="395"/>
      <c r="E76" s="395"/>
      <c r="F76" s="395"/>
      <c r="G76" s="395"/>
      <c r="H76" s="395" t="s">
        <v>44</v>
      </c>
      <c r="I76" s="395"/>
      <c r="J76" s="395" t="s">
        <v>45</v>
      </c>
      <c r="K76" s="395"/>
      <c r="L76" s="395"/>
      <c r="M76" s="395"/>
      <c r="N76" s="395"/>
      <c r="O76" s="212"/>
      <c r="P76" s="212"/>
      <c r="R76" s="41"/>
      <c r="S76" s="41"/>
      <c r="T76" s="41"/>
      <c r="U76" s="41"/>
      <c r="V76" s="41"/>
      <c r="W76" s="8"/>
    </row>
    <row r="77" s="17" customFormat="1">
      <c r="A77" s="178"/>
      <c r="B77" s="1"/>
      <c r="C77" s="395" t="s">
        <v>46</v>
      </c>
      <c r="D77" s="395"/>
      <c r="E77" s="395"/>
      <c r="F77" s="395"/>
      <c r="G77" s="395"/>
      <c r="H77" s="395" t="s">
        <v>47</v>
      </c>
      <c r="I77" s="395"/>
      <c r="J77" s="234" t="s">
        <v>48</v>
      </c>
      <c r="K77" s="234"/>
      <c r="L77" s="234"/>
      <c r="O77" s="212"/>
      <c r="P77" s="212"/>
      <c r="R77" s="29"/>
      <c r="S77" s="29"/>
      <c r="T77" s="29"/>
      <c r="U77" s="29"/>
      <c r="V77" s="29"/>
      <c r="W77" s="8"/>
    </row>
    <row r="78" s="17" customFormat="1">
      <c r="A78" s="178"/>
      <c r="B78" s="1"/>
      <c r="C78" s="395" t="s">
        <v>49</v>
      </c>
      <c r="D78" s="395"/>
      <c r="E78" s="395"/>
      <c r="F78" s="395"/>
      <c r="G78" s="395"/>
      <c r="H78" s="395" t="s">
        <v>50</v>
      </c>
      <c r="I78" s="395"/>
      <c r="J78" s="305" t="s">
        <v>51</v>
      </c>
      <c r="K78" s="305"/>
      <c r="L78" s="305"/>
      <c r="M78" s="305"/>
      <c r="N78" s="305"/>
      <c r="O78" s="212"/>
      <c r="P78" s="212"/>
      <c r="R78" s="41"/>
      <c r="S78" s="41"/>
      <c r="T78" s="41"/>
      <c r="U78" s="41"/>
      <c r="V78" s="41"/>
      <c r="W78" s="8"/>
    </row>
    <row r="79" s="17" customFormat="1">
      <c r="A79" s="178"/>
      <c r="B79" s="1"/>
      <c r="C79" s="395" t="s">
        <v>52</v>
      </c>
      <c r="D79" s="395"/>
      <c r="E79" s="395"/>
      <c r="F79" s="395"/>
      <c r="G79" s="395"/>
      <c r="H79" s="395" t="s">
        <v>53</v>
      </c>
      <c r="I79" s="395"/>
      <c r="J79" s="305" t="s">
        <v>54</v>
      </c>
      <c r="K79" s="305"/>
      <c r="L79" s="305"/>
      <c r="M79" s="305"/>
      <c r="N79" s="305"/>
      <c r="O79" s="212"/>
      <c r="P79" s="212"/>
      <c r="R79" s="29"/>
      <c r="S79" s="29"/>
      <c r="T79" s="29"/>
      <c r="U79" s="29"/>
      <c r="V79" s="29"/>
      <c r="W79" s="8"/>
    </row>
    <row r="80" s="17" customFormat="1">
      <c r="A80" s="178"/>
      <c r="B80" s="1"/>
      <c r="C80" s="305" t="s">
        <v>55</v>
      </c>
      <c r="D80" s="305"/>
      <c r="E80" s="305"/>
      <c r="F80" s="305"/>
      <c r="G80" s="305"/>
      <c r="H80" s="223"/>
      <c r="I80" s="223"/>
      <c r="J80" s="305" t="s">
        <v>56</v>
      </c>
      <c r="K80" s="305"/>
      <c r="L80" s="305"/>
      <c r="M80" s="305"/>
      <c r="N80" s="305"/>
      <c r="O80" s="212"/>
      <c r="P80" s="212"/>
      <c r="R80" s="29"/>
      <c r="S80" s="29"/>
      <c r="T80" s="29"/>
      <c r="U80" s="29"/>
      <c r="V80" s="29"/>
      <c r="W80" s="8"/>
    </row>
    <row r="81" s="17" customFormat="1">
      <c r="A81" s="178"/>
      <c r="C81" s="305" t="s">
        <v>57</v>
      </c>
      <c r="D81" s="305"/>
      <c r="E81" s="305"/>
      <c r="F81" s="305"/>
      <c r="G81" s="305"/>
      <c r="J81" s="305" t="s">
        <v>58</v>
      </c>
      <c r="K81" s="305"/>
      <c r="L81" s="305"/>
      <c r="M81" s="305"/>
      <c r="N81" s="305"/>
      <c r="O81" s="7"/>
      <c r="P81" s="7"/>
      <c r="Q81" s="7"/>
      <c r="R81" s="7"/>
      <c r="S81" s="7"/>
      <c r="T81" s="7"/>
      <c r="U81" s="7"/>
      <c r="V81" s="7"/>
      <c r="W81" s="8"/>
    </row>
    <row r="82" s="17" customFormat="1">
      <c r="A82" s="178"/>
      <c r="B82" s="1"/>
      <c r="C82" s="305" t="s">
        <v>59</v>
      </c>
      <c r="D82" s="305"/>
      <c r="E82" s="305"/>
      <c r="F82" s="305"/>
      <c r="G82" s="305"/>
      <c r="J82" s="305" t="s">
        <v>60</v>
      </c>
      <c r="K82" s="305"/>
      <c r="L82" s="305"/>
      <c r="M82" s="305"/>
      <c r="N82" s="305"/>
      <c r="O82" s="7"/>
      <c r="P82" s="7"/>
      <c r="Q82" s="7"/>
      <c r="R82" s="7"/>
      <c r="S82" s="7"/>
      <c r="T82" s="7"/>
      <c r="U82" s="7"/>
      <c r="V82" s="7"/>
      <c r="W82" s="8"/>
    </row>
    <row r="83" s="17" customFormat="1">
      <c r="A83" s="178"/>
      <c r="B83" s="1"/>
      <c r="C83" s="305" t="s">
        <v>61</v>
      </c>
      <c r="D83" s="305"/>
      <c r="E83" s="305"/>
      <c r="F83" s="305"/>
      <c r="G83" s="305"/>
      <c r="H83" s="223"/>
      <c r="I83" s="223"/>
      <c r="J83" s="305" t="s">
        <v>62</v>
      </c>
      <c r="K83" s="305"/>
      <c r="L83" s="305"/>
      <c r="M83" s="305"/>
      <c r="N83" s="305"/>
      <c r="O83" s="7"/>
      <c r="P83" s="7"/>
      <c r="Q83" s="7"/>
      <c r="R83" s="7"/>
      <c r="S83" s="7"/>
      <c r="T83" s="7"/>
      <c r="U83" s="7"/>
      <c r="V83" s="7"/>
      <c r="W83" s="8"/>
    </row>
    <row r="84" s="17" customFormat="1">
      <c r="A84" s="178"/>
      <c r="B84" s="1"/>
      <c r="C84" s="305" t="s">
        <v>63</v>
      </c>
      <c r="D84" s="305"/>
      <c r="E84" s="305"/>
      <c r="F84" s="305"/>
      <c r="G84" s="305"/>
      <c r="H84" s="223"/>
      <c r="I84" s="223"/>
      <c r="J84" s="305" t="s">
        <v>64</v>
      </c>
      <c r="K84" s="305"/>
      <c r="L84" s="305"/>
      <c r="M84" s="305"/>
      <c r="N84" s="305"/>
      <c r="O84" s="7"/>
      <c r="P84" s="7"/>
      <c r="Q84" s="7"/>
      <c r="R84" s="7"/>
      <c r="S84" s="7"/>
      <c r="T84" s="7"/>
      <c r="U84" s="7"/>
      <c r="V84" s="7"/>
      <c r="W84" s="8"/>
    </row>
    <row r="85" s="17" customFormat="1">
      <c r="A85" s="178"/>
      <c r="B85" s="1"/>
      <c r="C85" s="305" t="s">
        <v>65</v>
      </c>
      <c r="D85" s="305"/>
      <c r="E85" s="305"/>
      <c r="F85" s="305"/>
      <c r="G85" s="305"/>
      <c r="H85" s="223"/>
      <c r="I85" s="223"/>
      <c r="J85" s="305" t="s">
        <v>66</v>
      </c>
      <c r="K85" s="305"/>
      <c r="L85" s="305"/>
      <c r="M85" s="305"/>
      <c r="N85" s="305"/>
      <c r="O85" s="7"/>
      <c r="P85" s="7"/>
      <c r="Q85" s="7"/>
      <c r="R85" s="7"/>
      <c r="S85" s="7"/>
      <c r="T85" s="7"/>
      <c r="U85" s="7"/>
      <c r="V85" s="7"/>
      <c r="W85" s="8"/>
    </row>
    <row r="86" s="17" customFormat="1">
      <c r="A86" s="178"/>
      <c r="B86" s="1"/>
      <c r="C86" s="305" t="s">
        <v>67</v>
      </c>
      <c r="D86" s="305"/>
      <c r="E86" s="305"/>
      <c r="F86" s="305"/>
      <c r="G86" s="305"/>
      <c r="H86" s="223"/>
      <c r="I86" s="223"/>
      <c r="J86" s="305" t="s">
        <v>68</v>
      </c>
      <c r="K86" s="305"/>
      <c r="L86" s="305"/>
      <c r="M86" s="305"/>
      <c r="N86" s="305"/>
      <c r="O86" s="7"/>
      <c r="P86" s="7"/>
      <c r="Q86" s="7"/>
      <c r="R86" s="7"/>
      <c r="S86" s="7"/>
      <c r="T86" s="7"/>
      <c r="U86" s="7"/>
      <c r="V86" s="7"/>
      <c r="W86" s="8"/>
    </row>
    <row r="87" s="17" customFormat="1">
      <c r="A87" s="178"/>
      <c r="B87" s="1"/>
      <c r="C87" s="395" t="s">
        <v>69</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89" t="s">
        <v>75</v>
      </c>
      <c r="D96" s="290"/>
      <c r="E96" s="290"/>
      <c r="F96" s="290"/>
      <c r="G96" s="290"/>
      <c r="H96" s="291"/>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6" t="s">
        <v>80</v>
      </c>
      <c r="D104" s="298"/>
      <c r="E104" s="398" t="s">
        <v>81</v>
      </c>
      <c r="F104" s="399"/>
      <c r="G104" s="399"/>
      <c r="H104" s="400"/>
      <c r="I104" s="391" t="s">
        <v>82</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57"/>
      <c r="D105" s="358"/>
      <c r="E105" s="381"/>
      <c r="F105" s="382"/>
      <c r="G105" s="387" t="s">
        <v>84</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57"/>
      <c r="D106" s="358"/>
      <c r="E106" s="289" t="s">
        <v>85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59"/>
      <c r="D107" s="360"/>
      <c r="E107" s="280" t="s">
        <v>86</v>
      </c>
      <c r="F107" s="281"/>
      <c r="G107" s="281"/>
      <c r="H107" s="282"/>
      <c r="I107" s="392"/>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6" t="s">
        <v>88</v>
      </c>
      <c r="D108" s="298"/>
      <c r="E108" s="296" t="s">
        <v>81</v>
      </c>
      <c r="F108" s="297"/>
      <c r="G108" s="297"/>
      <c r="H108" s="298"/>
      <c r="I108" s="392"/>
      <c r="J108" s="190">
        <f ref="J108:J116" t="shared" si="9">IF(SUM(L108:BS108)=0,IF(COUNTIF(L108:BS108,"未確認")&gt;0,"未確認",IF(COUNTIF(L108:BS108,"~*")&gt;0,"*",SUM(L108:BS108))),SUM(L108:BS108))</f>
        <v>0</v>
      </c>
      <c r="K108" s="172" t="str">
        <f t="shared" si="8"/>
      </c>
      <c r="L108" s="192">
        <v>36</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57"/>
      <c r="D109" s="358"/>
      <c r="E109" s="401"/>
      <c r="F109" s="402"/>
      <c r="G109" s="289" t="s">
        <v>90</v>
      </c>
      <c r="H109" s="291"/>
      <c r="I109" s="392"/>
      <c r="J109" s="190">
        <f t="shared" si="9"/>
        <v>0</v>
      </c>
      <c r="K109" s="172" t="str">
        <f t="shared" si="8"/>
      </c>
      <c r="L109" s="192">
        <v>36</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57"/>
      <c r="D110" s="358"/>
      <c r="E110" s="401"/>
      <c r="F110" s="382"/>
      <c r="G110" s="289" t="s">
        <v>92</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57"/>
      <c r="D111" s="358"/>
      <c r="E111" s="296" t="s">
        <v>85</v>
      </c>
      <c r="F111" s="297"/>
      <c r="G111" s="297"/>
      <c r="H111" s="298"/>
      <c r="I111" s="392"/>
      <c r="J111" s="190">
        <f t="shared" si="9"/>
        <v>0</v>
      </c>
      <c r="K111" s="172" t="str">
        <f t="shared" si="8"/>
      </c>
      <c r="L111" s="192">
        <v>36</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57"/>
      <c r="D112" s="358"/>
      <c r="E112" s="401"/>
      <c r="F112" s="402"/>
      <c r="G112" s="289" t="s">
        <v>90</v>
      </c>
      <c r="H112" s="291"/>
      <c r="I112" s="392"/>
      <c r="J112" s="190">
        <f t="shared" si="9"/>
        <v>0</v>
      </c>
      <c r="K112" s="172" t="str">
        <f t="shared" si="8"/>
      </c>
      <c r="L112" s="192">
        <v>36</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57"/>
      <c r="D113" s="358"/>
      <c r="E113" s="381"/>
      <c r="F113" s="382"/>
      <c r="G113" s="289" t="s">
        <v>92</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57"/>
      <c r="D114" s="358"/>
      <c r="E114" s="283" t="s">
        <v>86</v>
      </c>
      <c r="F114" s="284"/>
      <c r="G114" s="284"/>
      <c r="H114" s="285"/>
      <c r="I114" s="392"/>
      <c r="J114" s="190">
        <f t="shared" si="9"/>
        <v>0</v>
      </c>
      <c r="K114" s="172" t="str">
        <f t="shared" si="8"/>
      </c>
      <c r="L114" s="192">
        <v>36</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57"/>
      <c r="D115" s="358"/>
      <c r="E115" s="405"/>
      <c r="F115" s="406"/>
      <c r="G115" s="280" t="s">
        <v>90</v>
      </c>
      <c r="H115" s="282"/>
      <c r="I115" s="392"/>
      <c r="J115" s="190">
        <f t="shared" si="9"/>
        <v>0</v>
      </c>
      <c r="K115" s="172" t="str">
        <f t="shared" si="8"/>
      </c>
      <c r="L115" s="192">
        <v>36</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59"/>
      <c r="D116" s="360"/>
      <c r="E116" s="383"/>
      <c r="F116" s="384"/>
      <c r="G116" s="280" t="s">
        <v>92</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87" t="s">
        <v>94</v>
      </c>
      <c r="D117" s="388"/>
      <c r="E117" s="388"/>
      <c r="F117" s="388"/>
      <c r="G117" s="388"/>
      <c r="H117" s="389"/>
      <c r="I117" s="393"/>
      <c r="J117" s="69"/>
      <c r="K117" s="70" t="s">
        <v>95</v>
      </c>
      <c r="L117" s="191" t="s">
        <v>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6" t="s">
        <v>98</v>
      </c>
      <c r="D125" s="297"/>
      <c r="E125" s="297"/>
      <c r="F125" s="297"/>
      <c r="G125" s="297"/>
      <c r="H125" s="298"/>
      <c r="I125" s="277" t="s">
        <v>99</v>
      </c>
      <c r="J125" s="78"/>
      <c r="K125" s="79"/>
      <c r="L125" s="253" t="s">
        <v>100</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6" t="s">
        <v>102</v>
      </c>
      <c r="F126" s="297"/>
      <c r="G126" s="297"/>
      <c r="H126" s="298"/>
      <c r="I126" s="294"/>
      <c r="J126" s="81"/>
      <c r="K126" s="82"/>
      <c r="L126" s="253" t="s">
        <v>103</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105</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59"/>
      <c r="F128" s="365"/>
      <c r="G128" s="365"/>
      <c r="H128" s="360"/>
      <c r="I128" s="295"/>
      <c r="J128" s="83"/>
      <c r="K128" s="84"/>
      <c r="L128" s="253" t="s">
        <v>107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36</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1.2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9</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1.2</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0</v>
      </c>
      <c r="N219" s="108">
        <v>0</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0.8</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0</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0.9</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0</v>
      </c>
      <c r="N227" s="108">
        <v>5</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1</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1</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0</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3</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128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66" t="s">
        <v>203</v>
      </c>
      <c r="D247" s="366"/>
      <c r="E247" s="366"/>
      <c r="F247" s="330"/>
      <c r="G247" s="336" t="s">
        <v>153</v>
      </c>
      <c r="H247" s="215" t="s">
        <v>204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36"/>
      <c r="D248" s="336"/>
      <c r="E248" s="336"/>
      <c r="F248" s="337"/>
      <c r="G248" s="336"/>
      <c r="H248" s="215" t="s">
        <v>205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36"/>
      <c r="D249" s="336"/>
      <c r="E249" s="336"/>
      <c r="F249" s="337"/>
      <c r="G249" s="336" t="s">
        <v>207</v>
      </c>
      <c r="H249" s="215" t="s">
        <v>204</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36"/>
      <c r="D250" s="336"/>
      <c r="E250" s="336"/>
      <c r="F250" s="337"/>
      <c r="G250" s="337"/>
      <c r="H250" s="215" t="s">
        <v>205</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36"/>
      <c r="D251" s="336"/>
      <c r="E251" s="336"/>
      <c r="F251" s="337"/>
      <c r="G251" s="336" t="s">
        <v>209</v>
      </c>
      <c r="H251" s="215" t="s">
        <v>204</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36"/>
      <c r="D252" s="336"/>
      <c r="E252" s="336"/>
      <c r="F252" s="337"/>
      <c r="G252" s="337"/>
      <c r="H252" s="215" t="s">
        <v>205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36"/>
      <c r="D253" s="336"/>
      <c r="E253" s="336"/>
      <c r="F253" s="337"/>
      <c r="G253" s="350" t="s">
        <v>211</v>
      </c>
      <c r="H253" s="215" t="s">
        <v>204</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36"/>
      <c r="D254" s="336"/>
      <c r="E254" s="336"/>
      <c r="F254" s="337"/>
      <c r="G254" s="337"/>
      <c r="H254" s="215" t="s">
        <v>205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36"/>
      <c r="D255" s="336"/>
      <c r="E255" s="336"/>
      <c r="F255" s="337"/>
      <c r="G255" s="336" t="s">
        <v>213</v>
      </c>
      <c r="H255" s="215" t="s">
        <v>204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36"/>
      <c r="D256" s="336"/>
      <c r="E256" s="336"/>
      <c r="F256" s="337"/>
      <c r="G256" s="337"/>
      <c r="H256" s="215" t="s">
        <v>205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36"/>
      <c r="D257" s="336"/>
      <c r="E257" s="336"/>
      <c r="F257" s="337"/>
      <c r="G257" s="336" t="s">
        <v>186</v>
      </c>
      <c r="H257" s="215" t="s">
        <v>204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36"/>
      <c r="D258" s="336"/>
      <c r="E258" s="336"/>
      <c r="F258" s="337"/>
      <c r="G258" s="337"/>
      <c r="H258" s="215" t="s">
        <v>205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6" t="s">
        <v>217</v>
      </c>
      <c r="D266" s="298"/>
      <c r="E266" s="361" t="s">
        <v>218</v>
      </c>
      <c r="F266" s="362"/>
      <c r="G266" s="289" t="s">
        <v>219</v>
      </c>
      <c r="H266" s="291"/>
      <c r="I266" s="293"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57"/>
      <c r="D267" s="358"/>
      <c r="E267" s="362"/>
      <c r="F267" s="362"/>
      <c r="G267" s="289" t="s">
        <v>222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57"/>
      <c r="D268" s="358"/>
      <c r="E268" s="362"/>
      <c r="F268" s="362"/>
      <c r="G268" s="289" t="s">
        <v>224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6" t="s">
        <v>227</v>
      </c>
      <c r="D270" s="367"/>
      <c r="E270" s="289" t="s">
        <v>228</v>
      </c>
      <c r="F270" s="290"/>
      <c r="G270" s="290"/>
      <c r="H270" s="291"/>
      <c r="I270" s="293"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68"/>
      <c r="D271" s="369"/>
      <c r="E271" s="289" t="s">
        <v>231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0"/>
      <c r="D272" s="371"/>
      <c r="E272" s="289" t="s">
        <v>233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6" t="s">
        <v>186</v>
      </c>
      <c r="D273" s="367"/>
      <c r="E273" s="289" t="s">
        <v>235</v>
      </c>
      <c r="F273" s="290"/>
      <c r="G273" s="290"/>
      <c r="H273" s="291"/>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68"/>
      <c r="D274" s="369"/>
      <c r="E274" s="289" t="s">
        <v>238</v>
      </c>
      <c r="F274" s="290"/>
      <c r="G274" s="290"/>
      <c r="H274" s="291"/>
      <c r="I274" s="277"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68"/>
      <c r="D275" s="369"/>
      <c r="E275" s="289" t="s">
        <v>241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242</v>
      </c>
      <c r="B276" s="118"/>
      <c r="C276" s="368"/>
      <c r="D276" s="369"/>
      <c r="E276" s="289" t="s">
        <v>243</v>
      </c>
      <c r="F276" s="290"/>
      <c r="G276" s="290"/>
      <c r="H276" s="291"/>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245</v>
      </c>
      <c r="B277" s="118"/>
      <c r="C277" s="368"/>
      <c r="D277" s="369"/>
      <c r="E277" s="289" t="s">
        <v>246</v>
      </c>
      <c r="F277" s="290"/>
      <c r="G277" s="290"/>
      <c r="H277" s="291"/>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68"/>
      <c r="D278" s="369"/>
      <c r="E278" s="289" t="s">
        <v>249</v>
      </c>
      <c r="F278" s="290"/>
      <c r="G278" s="290"/>
      <c r="H278" s="291"/>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68"/>
      <c r="D279" s="369"/>
      <c r="E279" s="289" t="s">
        <v>252</v>
      </c>
      <c r="F279" s="290"/>
      <c r="G279" s="290"/>
      <c r="H279" s="291"/>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68"/>
      <c r="D280" s="369"/>
      <c r="E280" s="289" t="s">
        <v>255</v>
      </c>
      <c r="F280" s="290"/>
      <c r="G280" s="290"/>
      <c r="H280" s="291"/>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257</v>
      </c>
      <c r="B281" s="118"/>
      <c r="C281" s="368"/>
      <c r="D281" s="369"/>
      <c r="E281" s="289" t="s">
        <v>258</v>
      </c>
      <c r="F281" s="290"/>
      <c r="G281" s="290"/>
      <c r="H281" s="291"/>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260</v>
      </c>
      <c r="B282" s="118"/>
      <c r="C282" s="370"/>
      <c r="D282" s="371"/>
      <c r="E282" s="289" t="s">
        <v>261</v>
      </c>
      <c r="F282" s="290"/>
      <c r="G282" s="290"/>
      <c r="H282" s="291"/>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263</v>
      </c>
      <c r="D291" s="284"/>
      <c r="E291" s="284"/>
      <c r="F291" s="284"/>
      <c r="G291" s="284"/>
      <c r="H291" s="285"/>
      <c r="I291" s="356"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45" t="s">
        <v>270</v>
      </c>
      <c r="D314" s="296" t="s">
        <v>271</v>
      </c>
      <c r="E314" s="297"/>
      <c r="F314" s="297"/>
      <c r="G314" s="297"/>
      <c r="H314" s="298"/>
      <c r="I314" s="277" t="s">
        <v>272</v>
      </c>
      <c r="J314" s="105">
        <f ref="J314:J319" t="shared" si="46">IF(SUM(L314:BS314)=0,IF(COUNTIF(L314:BS314,"未確認")&gt;0,"未確認",IF(COUNTIF(L314:BS314,"~*")&gt;0,"*",SUM(L314:BS314))),SUM(L314:BS314))</f>
        <v>0</v>
      </c>
      <c r="K314" s="66" t="str">
        <f ref="K314:K319" t="shared" si="47">IF(OR(COUNTIF(L314:BS314,"未確認")&gt;0,COUNTIF(L314:BS314,"~*")&gt;0),"※","")</f>
      </c>
      <c r="L314" s="108">
        <v>45</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46"/>
      <c r="D315" s="347"/>
      <c r="E315" s="289" t="s">
        <v>274</v>
      </c>
      <c r="F315" s="290"/>
      <c r="G315" s="290"/>
      <c r="H315" s="291"/>
      <c r="I315" s="324"/>
      <c r="J315" s="105">
        <f t="shared" si="46"/>
        <v>0</v>
      </c>
      <c r="K315" s="66" t="str">
        <f t="shared" si="47"/>
      </c>
      <c r="L315" s="108">
        <v>45</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46"/>
      <c r="D316" s="348"/>
      <c r="E316" s="289" t="s">
        <v>276</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46"/>
      <c r="D317" s="349"/>
      <c r="E317" s="289" t="s">
        <v>278</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46"/>
      <c r="D318" s="289" t="s">
        <v>280</v>
      </c>
      <c r="E318" s="290"/>
      <c r="F318" s="290"/>
      <c r="G318" s="290"/>
      <c r="H318" s="291"/>
      <c r="I318" s="324"/>
      <c r="J318" s="105">
        <f t="shared" si="46"/>
        <v>0</v>
      </c>
      <c r="K318" s="66" t="str">
        <f t="shared" si="47"/>
      </c>
      <c r="L318" s="108">
        <v>480</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46"/>
      <c r="D319" s="289" t="s">
        <v>282</v>
      </c>
      <c r="E319" s="290"/>
      <c r="F319" s="290"/>
      <c r="G319" s="290"/>
      <c r="H319" s="291"/>
      <c r="I319" s="325"/>
      <c r="J319" s="105">
        <f t="shared" si="46"/>
        <v>0</v>
      </c>
      <c r="K319" s="66" t="str">
        <f t="shared" si="47"/>
      </c>
      <c r="L319" s="108">
        <v>65</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45" t="s">
        <v>270</v>
      </c>
      <c r="D327" s="289" t="s">
        <v>271</v>
      </c>
      <c r="E327" s="290"/>
      <c r="F327" s="290"/>
      <c r="G327" s="290"/>
      <c r="H327" s="291"/>
      <c r="I327" s="277" t="s">
        <v>285</v>
      </c>
      <c r="J327" s="105">
        <f>IF(SUM(L327:BS327)=0,IF(COUNTIF(L327:BS327,"未確認")&gt;0,"未確認",IF(COUNTIF(L327:BS327,"~*")&gt;0,"*",SUM(L327:BS327))),SUM(L327:BS327))</f>
        <v>0</v>
      </c>
      <c r="K327" s="66" t="str">
        <f>IF(OR(COUNTIF(L327:BS327,"未確認")&gt;0,COUNTIF(L327:BS327,"~*")&gt;0),"※","")</f>
      </c>
      <c r="L327" s="108">
        <v>45</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45"/>
      <c r="D328" s="363" t="s">
        <v>287</v>
      </c>
      <c r="E328" s="359" t="s">
        <v>288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45"/>
      <c r="D329" s="345"/>
      <c r="E329" s="289" t="s">
        <v>290</v>
      </c>
      <c r="F329" s="290"/>
      <c r="G329" s="290"/>
      <c r="H329" s="291"/>
      <c r="I329" s="334"/>
      <c r="J329" s="105">
        <f t="shared" si="50"/>
        <v>0</v>
      </c>
      <c r="K329" s="66" t="str">
        <f t="shared" si="51"/>
      </c>
      <c r="L329" s="108">
        <v>17</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45"/>
      <c r="D330" s="345"/>
      <c r="E330" s="289" t="s">
        <v>292</v>
      </c>
      <c r="F330" s="290"/>
      <c r="G330" s="290"/>
      <c r="H330" s="291"/>
      <c r="I330" s="334"/>
      <c r="J330" s="105">
        <f t="shared" si="50"/>
        <v>0</v>
      </c>
      <c r="K330" s="66" t="str">
        <f t="shared" si="51"/>
      </c>
      <c r="L330" s="108">
        <v>20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45"/>
      <c r="D331" s="345"/>
      <c r="E331" s="280" t="s">
        <v>294</v>
      </c>
      <c r="F331" s="281"/>
      <c r="G331" s="281"/>
      <c r="H331" s="282"/>
      <c r="I331" s="334"/>
      <c r="J331" s="105">
        <f t="shared" si="50"/>
        <v>0</v>
      </c>
      <c r="K331" s="66" t="str">
        <f t="shared" si="51"/>
      </c>
      <c r="L331" s="108">
        <v>8</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45"/>
      <c r="D332" s="345"/>
      <c r="E332" s="280" t="s">
        <v>296</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45"/>
      <c r="D333" s="345"/>
      <c r="E333" s="289" t="s">
        <v>298</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45"/>
      <c r="D334" s="364"/>
      <c r="E334" s="296" t="s">
        <v>186</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45"/>
      <c r="D335" s="289" t="s">
        <v>282</v>
      </c>
      <c r="E335" s="290"/>
      <c r="F335" s="290"/>
      <c r="G335" s="290"/>
      <c r="H335" s="291"/>
      <c r="I335" s="334"/>
      <c r="J335" s="105">
        <f t="shared" si="50"/>
        <v>0</v>
      </c>
      <c r="K335" s="66" t="str">
        <f t="shared" si="51"/>
      </c>
      <c r="L335" s="108">
        <v>65</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45"/>
      <c r="D336" s="363" t="s">
        <v>302</v>
      </c>
      <c r="E336" s="359" t="s">
        <v>303</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45"/>
      <c r="D337" s="345"/>
      <c r="E337" s="289" t="s">
        <v>305</v>
      </c>
      <c r="F337" s="290"/>
      <c r="G337" s="290"/>
      <c r="H337" s="291"/>
      <c r="I337" s="334"/>
      <c r="J337" s="105">
        <f t="shared" si="50"/>
        <v>0</v>
      </c>
      <c r="K337" s="66" t="str">
        <f t="shared" si="51"/>
      </c>
      <c r="L337" s="108">
        <v>24</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45"/>
      <c r="D338" s="345"/>
      <c r="E338" s="289" t="s">
        <v>307</v>
      </c>
      <c r="F338" s="290"/>
      <c r="G338" s="290"/>
      <c r="H338" s="291"/>
      <c r="I338" s="334"/>
      <c r="J338" s="105">
        <f t="shared" si="50"/>
        <v>0</v>
      </c>
      <c r="K338" s="66" t="str">
        <f t="shared" si="51"/>
      </c>
      <c r="L338" s="108">
        <v>12</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45"/>
      <c r="D339" s="345"/>
      <c r="E339" s="289" t="s">
        <v>309</v>
      </c>
      <c r="F339" s="290"/>
      <c r="G339" s="290"/>
      <c r="H339" s="291"/>
      <c r="I339" s="334"/>
      <c r="J339" s="105">
        <f t="shared" si="50"/>
        <v>0</v>
      </c>
      <c r="K339" s="66" t="str">
        <f t="shared" si="51"/>
      </c>
      <c r="L339" s="108">
        <v>3</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45"/>
      <c r="D340" s="345"/>
      <c r="E340" s="289" t="s">
        <v>311</v>
      </c>
      <c r="F340" s="290"/>
      <c r="G340" s="290"/>
      <c r="H340" s="291"/>
      <c r="I340" s="334"/>
      <c r="J340" s="105">
        <f t="shared" si="50"/>
        <v>0</v>
      </c>
      <c r="K340" s="66" t="str">
        <f t="shared" si="51"/>
      </c>
      <c r="L340" s="108">
        <v>2</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45"/>
      <c r="D341" s="345"/>
      <c r="E341" s="280" t="s">
        <v>313</v>
      </c>
      <c r="F341" s="281"/>
      <c r="G341" s="281"/>
      <c r="H341" s="282"/>
      <c r="I341" s="334"/>
      <c r="J341" s="105">
        <f t="shared" si="50"/>
        <v>0</v>
      </c>
      <c r="K341" s="66" t="str">
        <f t="shared" si="51"/>
      </c>
      <c r="L341" s="108">
        <v>11</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45"/>
      <c r="D342" s="345"/>
      <c r="E342" s="289" t="s">
        <v>315</v>
      </c>
      <c r="F342" s="290"/>
      <c r="G342" s="290"/>
      <c r="H342" s="291"/>
      <c r="I342" s="334"/>
      <c r="J342" s="105">
        <f t="shared" si="50"/>
        <v>0</v>
      </c>
      <c r="K342" s="66" t="str">
        <f t="shared" si="51"/>
      </c>
      <c r="L342" s="108">
        <v>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45"/>
      <c r="D343" s="345"/>
      <c r="E343" s="289" t="s">
        <v>317</v>
      </c>
      <c r="F343" s="290"/>
      <c r="G343" s="290"/>
      <c r="H343" s="291"/>
      <c r="I343" s="334"/>
      <c r="J343" s="105">
        <f t="shared" si="50"/>
        <v>0</v>
      </c>
      <c r="K343" s="66" t="str">
        <f t="shared" si="51"/>
      </c>
      <c r="L343" s="108">
        <v>12</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45"/>
      <c r="D344" s="345"/>
      <c r="E344" s="289" t="s">
        <v>186</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6" t="s">
        <v>321</v>
      </c>
      <c r="D352" s="297"/>
      <c r="E352" s="297"/>
      <c r="F352" s="297"/>
      <c r="G352" s="297"/>
      <c r="H352" s="298"/>
      <c r="I352" s="277" t="s">
        <v>322</v>
      </c>
      <c r="J352" s="143">
        <f>IF(SUM(L352:BS352)=0,IF(COUNTIF(L352:BS352,"未確認")&gt;0,"未確認",IF(COUNTIF(L352:BS352,"~*")&gt;0,"*",SUM(L352:BS352))),SUM(L352:BS352))</f>
        <v>0</v>
      </c>
      <c r="K352" s="144" t="str">
        <f>IF(OR(COUNTIF(L352:BS352,"未確認")&gt;0,COUNTIF(L352:BS352,"~*")&gt;0),"※","")</f>
      </c>
      <c r="L352" s="108">
        <v>65</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2" t="s">
        <v>324</v>
      </c>
      <c r="F353" s="343"/>
      <c r="G353" s="343"/>
      <c r="H353" s="344"/>
      <c r="I353" s="334"/>
      <c r="J353" s="143">
        <f>IF(SUM(L353:BS353)=0,IF(COUNTIF(L353:BS353,"未確認")&gt;0,"未確認",IF(COUNTIF(L353:BS353,"~*")&gt;0,"*",SUM(L353:BS353))),SUM(L353:BS353))</f>
        <v>0</v>
      </c>
      <c r="K353" s="144" t="str">
        <f>IF(OR(COUNTIF(L353:BS353,"未確認")&gt;0,COUNTIF(L353:BS353,"~*")&gt;0),"※","")</f>
      </c>
      <c r="L353" s="108">
        <v>55</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2" t="s">
        <v>326</v>
      </c>
      <c r="F354" s="343"/>
      <c r="G354" s="343"/>
      <c r="H354" s="344"/>
      <c r="I354" s="334"/>
      <c r="J354" s="143">
        <f>IF(SUM(L354:BS354)=0,IF(COUNTIF(L354:BS354,"未確認")&gt;0,"未確認",IF(COUNTIF(L354:BS354,"~*")&gt;0,"*",SUM(L354:BS354))),SUM(L354:BS354))</f>
        <v>0</v>
      </c>
      <c r="K354" s="144" t="str">
        <f>IF(OR(COUNTIF(L354:BS354,"未確認")&gt;0,COUNTIF(L354:BS354,"~*")&gt;0),"※","")</f>
      </c>
      <c r="L354" s="108">
        <v>9</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2" t="s">
        <v>328</v>
      </c>
      <c r="F355" s="343"/>
      <c r="G355" s="343"/>
      <c r="H355" s="344"/>
      <c r="I355" s="334"/>
      <c r="J355" s="143">
        <f>IF(SUM(L355:BS355)=0,IF(COUNTIF(L355:BS355,"未確認")&gt;0,"未確認",IF(COUNTIF(L355:BS355,"~*")&gt;0,"*",SUM(L355:BS355))),SUM(L355:BS355))</f>
        <v>0</v>
      </c>
      <c r="K355" s="144" t="str">
        <f>IF(OR(COUNTIF(L355:BS355,"未確認")&gt;0,COUNTIF(L355:BS355,"~*")&gt;0),"※","")</f>
      </c>
      <c r="L355" s="108">
        <v>1</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2" t="s">
        <v>330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39" t="s">
        <v>334</v>
      </c>
      <c r="D365" s="340"/>
      <c r="E365" s="340"/>
      <c r="F365" s="340"/>
      <c r="G365" s="340"/>
      <c r="H365" s="341"/>
      <c r="I365" s="277"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89" t="s">
        <v>337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89" t="s">
        <v>339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1" t="s">
        <v>341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89" t="s">
        <v>343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89" t="s">
        <v>345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348</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112</v>
      </c>
      <c r="D402" s="281"/>
      <c r="E402" s="281"/>
      <c r="F402" s="281"/>
      <c r="G402" s="281"/>
      <c r="H402" s="282"/>
      <c r="I402" s="385"/>
      <c r="J402" s="195" t="str">
        <f t="shared" si="59"/>
        <v>未確認</v>
      </c>
      <c r="K402" s="196" t="str">
        <f t="shared" si="60"/>
        <v>※</v>
      </c>
      <c r="L402" s="94">
        <v>480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429</v>
      </c>
      <c r="B474" s="1"/>
      <c r="C474" s="153"/>
      <c r="D474" s="328" t="s">
        <v>430</v>
      </c>
      <c r="E474" s="289" t="s">
        <v>431</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432</v>
      </c>
      <c r="B475" s="1"/>
      <c r="C475" s="153"/>
      <c r="D475" s="329"/>
      <c r="E475" s="289" t="s">
        <v>433</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434</v>
      </c>
      <c r="B476" s="1"/>
      <c r="C476" s="153"/>
      <c r="D476" s="329"/>
      <c r="E476" s="289" t="s">
        <v>435</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436</v>
      </c>
      <c r="B477" s="1"/>
      <c r="C477" s="153"/>
      <c r="D477" s="329"/>
      <c r="E477" s="289" t="s">
        <v>437</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438</v>
      </c>
      <c r="B478" s="1"/>
      <c r="C478" s="153"/>
      <c r="D478" s="329"/>
      <c r="E478" s="289" t="s">
        <v>439</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440</v>
      </c>
      <c r="B479" s="1"/>
      <c r="C479" s="153"/>
      <c r="D479" s="329"/>
      <c r="E479" s="289" t="s">
        <v>441</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442</v>
      </c>
      <c r="B480" s="1"/>
      <c r="C480" s="153"/>
      <c r="D480" s="329"/>
      <c r="E480" s="289" t="s">
        <v>443</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444</v>
      </c>
      <c r="B481" s="1"/>
      <c r="C481" s="153"/>
      <c r="D481" s="329"/>
      <c r="E481" s="289" t="s">
        <v>445</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446</v>
      </c>
      <c r="B482" s="1"/>
      <c r="C482" s="153"/>
      <c r="D482" s="329"/>
      <c r="E482" s="289" t="s">
        <v>447</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448</v>
      </c>
      <c r="B483" s="1"/>
      <c r="C483" s="153"/>
      <c r="D483" s="329"/>
      <c r="E483" s="289" t="s">
        <v>449</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450</v>
      </c>
      <c r="B484" s="1"/>
      <c r="C484" s="153"/>
      <c r="D484" s="329"/>
      <c r="E484" s="289" t="s">
        <v>451</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452</v>
      </c>
      <c r="B485" s="1"/>
      <c r="C485" s="153"/>
      <c r="D485" s="330"/>
      <c r="E485" s="289" t="s">
        <v>453</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454</v>
      </c>
      <c r="B486" s="118"/>
      <c r="C486" s="296" t="s">
        <v>455</v>
      </c>
      <c r="D486" s="297"/>
      <c r="E486" s="297"/>
      <c r="F486" s="297"/>
      <c r="G486" s="297"/>
      <c r="H486" s="298"/>
      <c r="I486" s="293" t="s">
        <v>456</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457</v>
      </c>
      <c r="B487" s="1"/>
      <c r="C487" s="153"/>
      <c r="D487" s="328" t="s">
        <v>430</v>
      </c>
      <c r="E487" s="289" t="s">
        <v>431</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458</v>
      </c>
      <c r="B488" s="1"/>
      <c r="C488" s="153"/>
      <c r="D488" s="329"/>
      <c r="E488" s="289" t="s">
        <v>433</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459</v>
      </c>
      <c r="B489" s="1"/>
      <c r="C489" s="153"/>
      <c r="D489" s="329"/>
      <c r="E489" s="289" t="s">
        <v>435</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460</v>
      </c>
      <c r="B490" s="1"/>
      <c r="C490" s="153"/>
      <c r="D490" s="329"/>
      <c r="E490" s="289" t="s">
        <v>437</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461</v>
      </c>
      <c r="B491" s="1"/>
      <c r="C491" s="153"/>
      <c r="D491" s="329"/>
      <c r="E491" s="289" t="s">
        <v>439</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462</v>
      </c>
      <c r="B492" s="1"/>
      <c r="C492" s="153"/>
      <c r="D492" s="329"/>
      <c r="E492" s="289" t="s">
        <v>441</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463</v>
      </c>
      <c r="B493" s="1"/>
      <c r="C493" s="153"/>
      <c r="D493" s="329"/>
      <c r="E493" s="289" t="s">
        <v>443</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464</v>
      </c>
      <c r="B494" s="1"/>
      <c r="C494" s="153"/>
      <c r="D494" s="329"/>
      <c r="E494" s="289" t="s">
        <v>445</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465</v>
      </c>
      <c r="B495" s="1"/>
      <c r="C495" s="153"/>
      <c r="D495" s="329"/>
      <c r="E495" s="289" t="s">
        <v>447</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466</v>
      </c>
      <c r="B496" s="1"/>
      <c r="C496" s="153"/>
      <c r="D496" s="329"/>
      <c r="E496" s="289" t="s">
        <v>449</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467</v>
      </c>
      <c r="B497" s="1"/>
      <c r="C497" s="153"/>
      <c r="D497" s="329"/>
      <c r="E497" s="289" t="s">
        <v>451</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468</v>
      </c>
      <c r="B498" s="1"/>
      <c r="C498" s="153"/>
      <c r="D498" s="330"/>
      <c r="E498" s="289" t="s">
        <v>453</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469</v>
      </c>
      <c r="B499" s="118"/>
      <c r="C499" s="289" t="s">
        <v>470</v>
      </c>
      <c r="D499" s="290"/>
      <c r="E499" s="290"/>
      <c r="F499" s="290"/>
      <c r="G499" s="290"/>
      <c r="H499" s="291"/>
      <c r="I499" s="98" t="s">
        <v>471</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472</v>
      </c>
      <c r="B500" s="118"/>
      <c r="C500" s="289" t="s">
        <v>473</v>
      </c>
      <c r="D500" s="290"/>
      <c r="E500" s="290"/>
      <c r="F500" s="290"/>
      <c r="G500" s="290"/>
      <c r="H500" s="291"/>
      <c r="I500" s="98" t="s">
        <v>474</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475</v>
      </c>
      <c r="B501" s="118"/>
      <c r="C501" s="289" t="s">
        <v>476</v>
      </c>
      <c r="D501" s="290"/>
      <c r="E501" s="290"/>
      <c r="F501" s="290"/>
      <c r="G501" s="290"/>
      <c r="H501" s="291"/>
      <c r="I501" s="98" t="s">
        <v>477</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479</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480</v>
      </c>
      <c r="B509" s="1"/>
      <c r="C509" s="289" t="s">
        <v>481</v>
      </c>
      <c r="D509" s="290"/>
      <c r="E509" s="290"/>
      <c r="F509" s="290"/>
      <c r="G509" s="290"/>
      <c r="H509" s="291"/>
      <c r="I509" s="100" t="s">
        <v>482</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483</v>
      </c>
      <c r="B510" s="155"/>
      <c r="C510" s="289" t="s">
        <v>484</v>
      </c>
      <c r="D510" s="290"/>
      <c r="E510" s="290"/>
      <c r="F510" s="290"/>
      <c r="G510" s="290"/>
      <c r="H510" s="291"/>
      <c r="I510" s="98" t="s">
        <v>485</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486</v>
      </c>
      <c r="B511" s="155"/>
      <c r="C511" s="289" t="s">
        <v>487</v>
      </c>
      <c r="D511" s="290"/>
      <c r="E511" s="290"/>
      <c r="F511" s="290"/>
      <c r="G511" s="290"/>
      <c r="H511" s="291"/>
      <c r="I511" s="98" t="s">
        <v>488</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489</v>
      </c>
      <c r="B512" s="155"/>
      <c r="C512" s="289" t="s">
        <v>490</v>
      </c>
      <c r="D512" s="290"/>
      <c r="E512" s="290"/>
      <c r="F512" s="290"/>
      <c r="G512" s="290"/>
      <c r="H512" s="291"/>
      <c r="I512" s="98" t="s">
        <v>491</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492</v>
      </c>
      <c r="B513" s="155"/>
      <c r="C513" s="289" t="s">
        <v>493</v>
      </c>
      <c r="D513" s="290"/>
      <c r="E513" s="290"/>
      <c r="F513" s="290"/>
      <c r="G513" s="290"/>
      <c r="H513" s="291"/>
      <c r="I513" s="98" t="s">
        <v>494</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495</v>
      </c>
      <c r="B514" s="155"/>
      <c r="C514" s="280" t="s">
        <v>496</v>
      </c>
      <c r="D514" s="281"/>
      <c r="E514" s="281"/>
      <c r="F514" s="281"/>
      <c r="G514" s="281"/>
      <c r="H514" s="282"/>
      <c r="I514" s="98" t="s">
        <v>497</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498</v>
      </c>
      <c r="B515" s="155"/>
      <c r="C515" s="289" t="s">
        <v>499</v>
      </c>
      <c r="D515" s="290"/>
      <c r="E515" s="290"/>
      <c r="F515" s="290"/>
      <c r="G515" s="290"/>
      <c r="H515" s="291"/>
      <c r="I515" s="98" t="s">
        <v>500</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501</v>
      </c>
      <c r="B516" s="155"/>
      <c r="C516" s="289" t="s">
        <v>502</v>
      </c>
      <c r="D516" s="290"/>
      <c r="E516" s="290"/>
      <c r="F516" s="290"/>
      <c r="G516" s="290"/>
      <c r="H516" s="291"/>
      <c r="I516" s="98" t="s">
        <v>503</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504</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505</v>
      </c>
      <c r="B521" s="155"/>
      <c r="C521" s="306" t="s">
        <v>506</v>
      </c>
      <c r="D521" s="307"/>
      <c r="E521" s="307"/>
      <c r="F521" s="307"/>
      <c r="G521" s="307"/>
      <c r="H521" s="308"/>
      <c r="I521" s="98" t="s">
        <v>507</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508</v>
      </c>
      <c r="D522" s="307"/>
      <c r="E522" s="307"/>
      <c r="F522" s="307"/>
      <c r="G522" s="307"/>
      <c r="H522" s="308"/>
      <c r="I522" s="98" t="s">
        <v>509</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510</v>
      </c>
      <c r="B523" s="155"/>
      <c r="C523" s="306" t="s">
        <v>511</v>
      </c>
      <c r="D523" s="307"/>
      <c r="E523" s="307"/>
      <c r="F523" s="307"/>
      <c r="G523" s="307"/>
      <c r="H523" s="308"/>
      <c r="I523" s="98" t="s">
        <v>512</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513</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514</v>
      </c>
      <c r="B528" s="155"/>
      <c r="C528" s="306" t="s">
        <v>515</v>
      </c>
      <c r="D528" s="307"/>
      <c r="E528" s="307"/>
      <c r="F528" s="307"/>
      <c r="G528" s="307"/>
      <c r="H528" s="308"/>
      <c r="I528" s="98" t="s">
        <v>516</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517</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518</v>
      </c>
      <c r="B533" s="155"/>
      <c r="C533" s="289" t="s">
        <v>519</v>
      </c>
      <c r="D533" s="290"/>
      <c r="E533" s="290"/>
      <c r="F533" s="290"/>
      <c r="G533" s="290"/>
      <c r="H533" s="291"/>
      <c r="I533" s="98" t="s">
        <v>520</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521</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522</v>
      </c>
      <c r="B538" s="155"/>
      <c r="C538" s="289" t="s">
        <v>523</v>
      </c>
      <c r="D538" s="290"/>
      <c r="E538" s="290"/>
      <c r="F538" s="290"/>
      <c r="G538" s="290"/>
      <c r="H538" s="291"/>
      <c r="I538" s="98" t="s">
        <v>524</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525</v>
      </c>
      <c r="B539" s="155"/>
      <c r="C539" s="289" t="s">
        <v>526</v>
      </c>
      <c r="D539" s="290"/>
      <c r="E539" s="290"/>
      <c r="F539" s="290"/>
      <c r="G539" s="290"/>
      <c r="H539" s="291"/>
      <c r="I539" s="98" t="s">
        <v>527</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528</v>
      </c>
      <c r="B540" s="155"/>
      <c r="C540" s="289" t="s">
        <v>529</v>
      </c>
      <c r="D540" s="290"/>
      <c r="E540" s="290"/>
      <c r="F540" s="290"/>
      <c r="G540" s="290"/>
      <c r="H540" s="291"/>
      <c r="I540" s="293" t="s">
        <v>530</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531</v>
      </c>
      <c r="B541" s="155"/>
      <c r="C541" s="289" t="s">
        <v>532</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533</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534</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7</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55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t="s">
        <v>534</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t="s">
        <v>534</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t="s">
        <v>534</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534</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462</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168</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v>207</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t="s">
        <v>534</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t="s">
        <v>534</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t="s">
        <v>534</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t="s">
        <v>534</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765</v>
      </c>
      <c r="B676" s="68"/>
      <c r="C676" s="280" t="s">
        <v>766</v>
      </c>
      <c r="D676" s="281"/>
      <c r="E676" s="281"/>
      <c r="F676" s="281"/>
      <c r="G676" s="281"/>
      <c r="H676" s="282"/>
      <c r="I676" s="103" t="s">
        <v>767</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768</v>
      </c>
      <c r="B677" s="68"/>
      <c r="C677" s="280" t="s">
        <v>769</v>
      </c>
      <c r="D677" s="281"/>
      <c r="E677" s="281"/>
      <c r="F677" s="281"/>
      <c r="G677" s="281"/>
      <c r="H677" s="282"/>
      <c r="I677" s="103" t="s">
        <v>770</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771</v>
      </c>
      <c r="B678" s="68"/>
      <c r="C678" s="283" t="s">
        <v>772</v>
      </c>
      <c r="D678" s="284"/>
      <c r="E678" s="284"/>
      <c r="F678" s="284"/>
      <c r="G678" s="284"/>
      <c r="H678" s="285"/>
      <c r="I678" s="277" t="s">
        <v>773</v>
      </c>
      <c r="J678" s="165"/>
      <c r="K678" s="166"/>
      <c r="L678" s="225">
        <v>65</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774</v>
      </c>
      <c r="B679" s="68"/>
      <c r="C679" s="168"/>
      <c r="D679" s="169"/>
      <c r="E679" s="283" t="s">
        <v>775</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776</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777</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778</v>
      </c>
      <c r="B682" s="68"/>
      <c r="C682" s="170"/>
      <c r="D682" s="268"/>
      <c r="E682" s="286"/>
      <c r="F682" s="287"/>
      <c r="G682" s="267"/>
      <c r="H682" s="235" t="s">
        <v>779</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780</v>
      </c>
      <c r="B683" s="68"/>
      <c r="C683" s="283" t="s">
        <v>781</v>
      </c>
      <c r="D683" s="284"/>
      <c r="E683" s="284"/>
      <c r="F683" s="284"/>
      <c r="G683" s="288"/>
      <c r="H683" s="285"/>
      <c r="I683" s="277" t="s">
        <v>782</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783</v>
      </c>
      <c r="B684" s="68"/>
      <c r="C684" s="264"/>
      <c r="D684" s="266"/>
      <c r="E684" s="280" t="s">
        <v>784</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785</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786</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787</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788</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789</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790</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791</v>
      </c>
      <c r="B691" s="68"/>
      <c r="C691" s="280" t="s">
        <v>792</v>
      </c>
      <c r="D691" s="281"/>
      <c r="E691" s="281"/>
      <c r="F691" s="281"/>
      <c r="G691" s="281"/>
      <c r="H691" s="282"/>
      <c r="I691" s="356" t="s">
        <v>793</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794</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795</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796</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798</v>
      </c>
      <c r="B702" s="96"/>
      <c r="C702" s="280" t="s">
        <v>799</v>
      </c>
      <c r="D702" s="281"/>
      <c r="E702" s="281"/>
      <c r="F702" s="281"/>
      <c r="G702" s="281"/>
      <c r="H702" s="282"/>
      <c r="I702" s="103" t="s">
        <v>800</v>
      </c>
      <c r="J702" s="156" t="str">
        <f>IF(SUM(L702:BS702)=0,IF(COUNTIF(L702:BS702,"未確認")&gt;0,"未確認",IF(COUNTIF(L702:BS702,"~*")&gt;0,"*",SUM(L702:BS702))),SUM(L702:BS702))</f>
        <v>未確認</v>
      </c>
      <c r="K702" s="152" t="str">
        <f>IF(OR(COUNTIF(L702:BS702,"未確認")&gt;0,COUNTIF(L702:BS702,"*")&gt;0),"※","")</f>
        <v>※</v>
      </c>
      <c r="L702" s="94">
        <v>304</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801</v>
      </c>
      <c r="B703" s="96"/>
      <c r="C703" s="289" t="s">
        <v>802</v>
      </c>
      <c r="D703" s="290"/>
      <c r="E703" s="290"/>
      <c r="F703" s="290"/>
      <c r="G703" s="290"/>
      <c r="H703" s="291"/>
      <c r="I703" s="98" t="s">
        <v>803</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804</v>
      </c>
      <c r="B704" s="96"/>
      <c r="C704" s="289" t="s">
        <v>805</v>
      </c>
      <c r="D704" s="290"/>
      <c r="E704" s="290"/>
      <c r="F704" s="290"/>
      <c r="G704" s="290"/>
      <c r="H704" s="291"/>
      <c r="I704" s="98" t="s">
        <v>806</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808</v>
      </c>
      <c r="B712" s="92"/>
      <c r="C712" s="289" t="s">
        <v>809</v>
      </c>
      <c r="D712" s="290"/>
      <c r="E712" s="290"/>
      <c r="F712" s="290"/>
      <c r="G712" s="290"/>
      <c r="H712" s="291"/>
      <c r="I712" s="98" t="s">
        <v>810</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811</v>
      </c>
      <c r="B713" s="96"/>
      <c r="C713" s="289" t="s">
        <v>812</v>
      </c>
      <c r="D713" s="290"/>
      <c r="E713" s="290"/>
      <c r="F713" s="290"/>
      <c r="G713" s="290"/>
      <c r="H713" s="291"/>
      <c r="I713" s="98" t="s">
        <v>813</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814</v>
      </c>
      <c r="B714" s="96"/>
      <c r="C714" s="280" t="s">
        <v>815</v>
      </c>
      <c r="D714" s="281"/>
      <c r="E714" s="281"/>
      <c r="F714" s="281"/>
      <c r="G714" s="281"/>
      <c r="H714" s="282"/>
      <c r="I714" s="98" t="s">
        <v>816</v>
      </c>
      <c r="J714" s="93" t="str">
        <f>IF(SUM(L714:BS714)=0,IF(COUNTIF(L714:BS714,"未確認")&gt;0,"未確認",IF(COUNTIF(L714:BS714,"~*")&gt;0,"*",SUM(L714:BS714))),SUM(L714:BS714))</f>
        <v>未確認</v>
      </c>
      <c r="K714" s="152" t="str">
        <f>IF(OR(COUNTIF(L714:BS714,"未確認")&gt;0,COUNTIF(L714:BS714,"*")&gt;0),"※","")</f>
        <v>※</v>
      </c>
      <c r="L714" s="94">
        <v>178</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817</v>
      </c>
      <c r="B715" s="96"/>
      <c r="C715" s="289" t="s">
        <v>818</v>
      </c>
      <c r="D715" s="290"/>
      <c r="E715" s="290"/>
      <c r="F715" s="290"/>
      <c r="G715" s="290"/>
      <c r="H715" s="291"/>
      <c r="I715" s="98" t="s">
        <v>819</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821</v>
      </c>
      <c r="B724" s="92"/>
      <c r="C724" s="289" t="s">
        <v>822</v>
      </c>
      <c r="D724" s="290"/>
      <c r="E724" s="290"/>
      <c r="F724" s="290"/>
      <c r="G724" s="290"/>
      <c r="H724" s="291"/>
      <c r="I724" s="98" t="s">
        <v>823</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824</v>
      </c>
      <c r="B725" s="96"/>
      <c r="C725" s="289" t="s">
        <v>825</v>
      </c>
      <c r="D725" s="290"/>
      <c r="E725" s="290"/>
      <c r="F725" s="290"/>
      <c r="G725" s="290"/>
      <c r="H725" s="291"/>
      <c r="I725" s="98" t="s">
        <v>826</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827</v>
      </c>
      <c r="B726" s="96"/>
      <c r="C726" s="280" t="s">
        <v>828</v>
      </c>
      <c r="D726" s="281"/>
      <c r="E726" s="281"/>
      <c r="F726" s="281"/>
      <c r="G726" s="281"/>
      <c r="H726" s="282"/>
      <c r="I726" s="98" t="s">
        <v>829</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830</v>
      </c>
      <c r="B727" s="96"/>
      <c r="C727" s="280" t="s">
        <v>831</v>
      </c>
      <c r="D727" s="281"/>
      <c r="E727" s="281"/>
      <c r="F727" s="281"/>
      <c r="G727" s="281"/>
      <c r="H727" s="282"/>
      <c r="I727" s="98" t="s">
        <v>832</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2022-04-25T17:01:17Z</dcterms:created>
  <dcterms:modified xsi:type="dcterms:W3CDTF">2022-04-25T17:01:17Z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