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4.4月号（田崎）\HP\"/>
    </mc:Choice>
  </mc:AlternateContent>
  <xr:revisionPtr revIDLastSave="0" documentId="13_ncr:1_{6722B49C-BBD3-4CF6-AEC3-D2ACBC19AC5F}" xr6:coauthVersionLast="46" xr6:coauthVersionMax="46" xr10:uidLastSave="{00000000-0000-0000-0000-000000000000}"/>
  <bookViews>
    <workbookView xWindow="-120" yWindow="-120" windowWidth="29040" windowHeight="15840" xr2:uid="{ADEC7C53-51C4-418D-BED6-369314584EBE}"/>
  </bookViews>
  <sheets>
    <sheet name="表7-1" sheetId="1" r:id="rId1"/>
  </sheets>
  <definedNames>
    <definedName name="_xlnm.Print_Area" localSheetId="0">'表7-1'!$A$1:$Z$62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U25" i="1"/>
  <c r="U24" i="1"/>
  <c r="O25" i="1"/>
  <c r="K25" i="1"/>
  <c r="W25" i="1"/>
  <c r="S25" i="1"/>
  <c r="M25" i="1"/>
  <c r="W24" i="1"/>
  <c r="S24" i="1"/>
  <c r="O24" i="1"/>
  <c r="M24" i="1"/>
  <c r="K24" i="1"/>
  <c r="I24" i="1"/>
  <c r="E24" i="1" l="1"/>
  <c r="G24" i="1"/>
  <c r="Z23" i="1"/>
  <c r="Z22" i="1"/>
  <c r="Z21" i="1"/>
  <c r="Z20" i="1"/>
  <c r="Z19" i="1"/>
  <c r="Z18" i="1"/>
  <c r="Z17" i="1"/>
  <c r="Z16" i="1"/>
  <c r="Z15" i="1"/>
  <c r="Z14" i="1"/>
  <c r="Z13" i="1"/>
  <c r="Z12" i="1"/>
  <c r="Y23" i="1" l="1"/>
  <c r="Y22" i="1"/>
  <c r="Y21" i="1"/>
  <c r="Y20" i="1"/>
  <c r="Y19" i="1"/>
  <c r="Y18" i="1"/>
  <c r="Y17" i="1"/>
  <c r="Y16" i="1"/>
  <c r="Y15" i="1"/>
  <c r="Y14" i="1"/>
  <c r="Y13" i="1"/>
  <c r="Y12" i="1"/>
  <c r="Y11" i="1"/>
  <c r="X23" i="1"/>
  <c r="X22" i="1"/>
  <c r="X21" i="1"/>
  <c r="X20" i="1"/>
  <c r="X19" i="1"/>
  <c r="X18" i="1"/>
  <c r="X17" i="1"/>
  <c r="X16" i="1"/>
  <c r="X15" i="1"/>
  <c r="X14" i="1"/>
  <c r="X13" i="1"/>
  <c r="X12" i="1"/>
  <c r="Z11" i="1"/>
  <c r="X11" i="1"/>
  <c r="G10" i="1" l="1"/>
  <c r="E10" i="1"/>
  <c r="I25" i="1" l="1"/>
  <c r="E25" i="1"/>
  <c r="G25" i="1" l="1"/>
</calcChain>
</file>

<file path=xl/sharedStrings.xml><?xml version="1.0" encoding="utf-8"?>
<sst xmlns="http://schemas.openxmlformats.org/spreadsheetml/2006/main" count="146" uniqueCount="34">
  <si>
    <t>【貿易・企業経営】</t>
    <rPh sb="1" eb="3">
      <t>ボウエキ</t>
    </rPh>
    <rPh sb="4" eb="6">
      <t>キギョウ</t>
    </rPh>
    <rPh sb="6" eb="8">
      <t>ケイエイ</t>
    </rPh>
    <phoneticPr fontId="2"/>
  </si>
  <si>
    <t>港別輸出入額</t>
    <rPh sb="0" eb="1">
      <t>ミナト</t>
    </rPh>
    <rPh sb="1" eb="2">
      <t>ベツ</t>
    </rPh>
    <rPh sb="2" eb="5">
      <t>ユシュツニュウ</t>
    </rPh>
    <rPh sb="5" eb="6">
      <t>ガク</t>
    </rPh>
    <phoneticPr fontId="2"/>
  </si>
  <si>
    <t>（単位：千円）</t>
    <rPh sb="4" eb="6">
      <t>センエン</t>
    </rPh>
    <phoneticPr fontId="1"/>
  </si>
  <si>
    <t>年　　月</t>
    <rPh sb="0" eb="1">
      <t>トシ</t>
    </rPh>
    <rPh sb="3" eb="4">
      <t>ツキ</t>
    </rPh>
    <phoneticPr fontId="1"/>
  </si>
  <si>
    <t>前　月　比</t>
    <rPh sb="0" eb="1">
      <t>マエ</t>
    </rPh>
    <rPh sb="2" eb="3">
      <t>ツキ</t>
    </rPh>
    <rPh sb="4" eb="5">
      <t>ヒ</t>
    </rPh>
    <phoneticPr fontId="1"/>
  </si>
  <si>
    <t>前年同月比</t>
    <rPh sb="0" eb="2">
      <t>ゼンネン</t>
    </rPh>
    <rPh sb="2" eb="5">
      <t>ドウゲツヒ</t>
    </rPh>
    <phoneticPr fontId="1"/>
  </si>
  <si>
    <t>注）　１．長崎港には、松島港を含む。２．佐世保港には、松浦港、伊万里港福島地区（長崎県）を含む。</t>
    <rPh sb="0" eb="1">
      <t>チュウ</t>
    </rPh>
    <phoneticPr fontId="2"/>
  </si>
  <si>
    <t>資料：長崎税関「外国貿易年表」「管内貿易速報」</t>
    <rPh sb="0" eb="2">
      <t>シリョウ</t>
    </rPh>
    <rPh sb="3" eb="5">
      <t>ナガサキ</t>
    </rPh>
    <rPh sb="5" eb="7">
      <t>ゼイカン</t>
    </rPh>
    <rPh sb="8" eb="10">
      <t>ガイコク</t>
    </rPh>
    <rPh sb="10" eb="12">
      <t>ボウエキ</t>
    </rPh>
    <rPh sb="12" eb="14">
      <t>ネンピョウ</t>
    </rPh>
    <rPh sb="16" eb="18">
      <t>カンナイ</t>
    </rPh>
    <rPh sb="18" eb="20">
      <t>ボウエキ</t>
    </rPh>
    <rPh sb="20" eb="22">
      <t>ソクホウ</t>
    </rPh>
    <phoneticPr fontId="2"/>
  </si>
  <si>
    <t>　　　確報値　長崎税関「外国貿易年表」・門司税関「外国貿易年表」</t>
    <rPh sb="3" eb="5">
      <t>カクホウ</t>
    </rPh>
    <rPh sb="5" eb="6">
      <t>アタイ</t>
    </rPh>
    <rPh sb="7" eb="9">
      <t>ナガサキ</t>
    </rPh>
    <rPh sb="9" eb="11">
      <t>ゼイカン</t>
    </rPh>
    <rPh sb="12" eb="14">
      <t>ガイコク</t>
    </rPh>
    <rPh sb="14" eb="16">
      <t>ボウエキ</t>
    </rPh>
    <rPh sb="16" eb="18">
      <t>ネンピョウ</t>
    </rPh>
    <rPh sb="20" eb="22">
      <t>モジ</t>
    </rPh>
    <rPh sb="22" eb="24">
      <t>ゼイカン</t>
    </rPh>
    <rPh sb="25" eb="27">
      <t>ガイコク</t>
    </rPh>
    <rPh sb="27" eb="29">
      <t>ボウエキ</t>
    </rPh>
    <rPh sb="29" eb="30">
      <t>ネン</t>
    </rPh>
    <rPh sb="30" eb="31">
      <t>ヒョウ</t>
    </rPh>
    <phoneticPr fontId="2"/>
  </si>
  <si>
    <t>平成</t>
  </si>
  <si>
    <t xml:space="preserve"> </t>
  </si>
  <si>
    <t>-</t>
  </si>
  <si>
    <t>総    　　　　　額</t>
    <rPh sb="0" eb="1">
      <t>フサ</t>
    </rPh>
    <rPh sb="10" eb="11">
      <t>ガク</t>
    </rPh>
    <phoneticPr fontId="1"/>
  </si>
  <si>
    <t>長　　　崎　　　港</t>
    <rPh sb="0" eb="1">
      <t>チョウ</t>
    </rPh>
    <rPh sb="4" eb="5">
      <t>ザキ</t>
    </rPh>
    <rPh sb="8" eb="9">
      <t>コウ</t>
    </rPh>
    <phoneticPr fontId="1"/>
  </si>
  <si>
    <t>佐　　　世</t>
    <rPh sb="0" eb="1">
      <t>サ</t>
    </rPh>
    <rPh sb="4" eb="5">
      <t>ヨ</t>
    </rPh>
    <phoneticPr fontId="1"/>
  </si>
  <si>
    <t>保　　　港</t>
    <rPh sb="0" eb="1">
      <t>ホ</t>
    </rPh>
    <rPh sb="4" eb="5">
      <t>コウ</t>
    </rPh>
    <phoneticPr fontId="1"/>
  </si>
  <si>
    <t>長　　崎　　空　　港</t>
    <rPh sb="0" eb="1">
      <t>チョウ</t>
    </rPh>
    <rPh sb="3" eb="4">
      <t>ザキ</t>
    </rPh>
    <rPh sb="6" eb="7">
      <t>ソラ</t>
    </rPh>
    <rPh sb="9" eb="10">
      <t>ミナト</t>
    </rPh>
    <phoneticPr fontId="1"/>
  </si>
  <si>
    <t>厳　　　原　　　港</t>
    <rPh sb="0" eb="1">
      <t>ゲン</t>
    </rPh>
    <rPh sb="4" eb="5">
      <t>ハラ</t>
    </rPh>
    <rPh sb="8" eb="9">
      <t>コウ</t>
    </rPh>
    <phoneticPr fontId="1"/>
  </si>
  <si>
    <t>輸　出</t>
    <rPh sb="0" eb="1">
      <t>ユ</t>
    </rPh>
    <rPh sb="2" eb="3">
      <t>デ</t>
    </rPh>
    <phoneticPr fontId="1"/>
  </si>
  <si>
    <t>輸　入</t>
    <rPh sb="0" eb="1">
      <t>ユ</t>
    </rPh>
    <rPh sb="2" eb="3">
      <t>イリ</t>
    </rPh>
    <phoneticPr fontId="1"/>
  </si>
  <si>
    <t>年</t>
  </si>
  <si>
    <t>元</t>
  </si>
  <si>
    <t>月</t>
  </si>
  <si>
    <t>令和</t>
  </si>
  <si>
    <t>p</t>
  </si>
  <si>
    <t xml:space="preserve"> 　表７－１</t>
    <phoneticPr fontId="3"/>
  </si>
  <si>
    <t>令和 3年</t>
  </si>
  <si>
    <t>-</t>
    <phoneticPr fontId="3"/>
  </si>
  <si>
    <t>p</t>
    <phoneticPr fontId="3"/>
  </si>
  <si>
    <t>-</t>
    <phoneticPr fontId="3"/>
  </si>
  <si>
    <t>p</t>
    <phoneticPr fontId="3"/>
  </si>
  <si>
    <t>令和 4年</t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</si>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</sst>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8" formatCode="#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/>
    <xf numFmtId="0" fontId="4" fillId="0" borderId="0" xfId="0" applyFont="1" applyBorder="1" applyAlignment="1"/>
    <xf numFmtId="3" fontId="9" fillId="0" borderId="0" xfId="0" applyNumberFormat="1" applyFont="1" applyBorder="1" applyAlignment="1"/>
    <xf numFmtId="3" fontId="4" fillId="0" borderId="0" xfId="0" applyNumberFormat="1" applyFont="1" applyBorder="1" applyAlignment="1"/>
    <xf numFmtId="0" fontId="9" fillId="0" borderId="5" xfId="0" applyFont="1" applyBorder="1" applyAlignment="1">
      <alignment horizontal="center"/>
    </xf>
    <xf numFmtId="0" fontId="9" fillId="0" borderId="0" xfId="0" applyFont="1" applyBorder="1" applyAlignment="1"/>
    <xf numFmtId="0" fontId="0" fillId="0" borderId="0" xfId="0" applyAlignment="1"/>
    <xf numFmtId="0" fontId="4" fillId="0" borderId="5" xfId="0" applyFont="1" applyBorder="1" applyAlignment="1"/>
    <xf numFmtId="0" fontId="9" fillId="0" borderId="5" xfId="0" applyFont="1" applyBorder="1" applyAlignment="1"/>
    <xf numFmtId="3" fontId="9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/>
    <xf numFmtId="176" fontId="4" fillId="0" borderId="0" xfId="0" applyNumberFormat="1" applyFont="1" applyBorder="1" applyAlignment="1"/>
    <xf numFmtId="176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vertical="center"/>
    </xf>
    <xf numFmtId="178" fontId="9" fillId="0" borderId="5" xfId="0" applyNumberFormat="1" applyFont="1" applyBorder="1" applyAlignment="1"/>
    <xf numFmtId="178" fontId="9" fillId="0" borderId="5" xfId="0" applyNumberFormat="1" applyFont="1" applyFill="1" applyBorder="1" applyAlignment="1">
      <alignment vertical="center"/>
    </xf>
    <xf numFmtId="178" fontId="11" fillId="0" borderId="5" xfId="0" applyNumberFormat="1" applyFont="1" applyBorder="1">
      <alignment vertical="center"/>
    </xf>
    <xf numFmtId="178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31EF-587A-4283-83CB-23FDAF51E082}">
  <dimension ref="A1:Z30"/>
  <sheetViews>
    <sheetView showGridLines="0" tabSelected="1" zoomScale="70" zoomScaleNormal="70" zoomScaleSheetLayoutView="70" workbookViewId="0"/>
  </sheetViews>
  <sheetFormatPr defaultColWidth="1.75" defaultRowHeight="18.75" x14ac:dyDescent="0.4"/>
  <cols>
    <col min="1" max="1" width="11.875" customWidth="1"/>
    <col min="2" max="3" width="4.625" bestFit="1" customWidth="1"/>
    <col min="4" max="4" width="4.125" customWidth="1"/>
    <col min="5" max="5" width="16.5" bestFit="1" customWidth="1"/>
    <col min="6" max="6" width="4.125" customWidth="1"/>
    <col min="7" max="7" width="16.5" bestFit="1" customWidth="1"/>
    <col min="8" max="8" width="4.125" customWidth="1"/>
    <col min="9" max="9" width="16.5" customWidth="1"/>
    <col min="10" max="10" width="4.125" customWidth="1"/>
    <col min="11" max="11" width="16.5" customWidth="1"/>
    <col min="12" max="12" width="4.125" customWidth="1"/>
    <col min="13" max="13" width="16.5" customWidth="1"/>
    <col min="14" max="14" width="4.125" customWidth="1"/>
    <col min="15" max="15" width="16.5" customWidth="1"/>
    <col min="16" max="16" width="3.375" customWidth="1"/>
    <col min="17" max="17" width="16.5" customWidth="1"/>
    <col min="18" max="18" width="4.125" customWidth="1"/>
    <col min="19" max="19" width="16.5" customWidth="1"/>
    <col min="20" max="20" width="4.125" customWidth="1"/>
    <col min="21" max="21" width="16.5" customWidth="1"/>
    <col min="22" max="22" width="4.125" customWidth="1"/>
    <col min="23" max="23" width="16.5" customWidth="1"/>
    <col min="24" max="24" width="11.875" customWidth="1"/>
    <col min="25" max="25" width="4.625" bestFit="1" customWidth="1"/>
    <col min="26" max="26" width="4.625" customWidth="1"/>
    <col min="27" max="29" width="2.625" customWidth="1"/>
    <col min="30" max="79" width="15.625" customWidth="1"/>
  </cols>
  <sheetData>
    <row r="1" spans="1:26" ht="21" x14ac:dyDescent="0.4">
      <c r="A1" s="11" t="s">
        <v>0</v>
      </c>
      <c r="B1" s="2"/>
      <c r="C1" s="2"/>
      <c r="D1" s="2"/>
      <c r="E1" s="2"/>
      <c r="X1" s="13" t="s">
        <v>0</v>
      </c>
      <c r="Y1" s="3"/>
      <c r="Z1" s="3"/>
    </row>
    <row r="2" spans="1:26" x14ac:dyDescent="0.4">
      <c r="A2" s="2"/>
      <c r="B2" s="2"/>
      <c r="C2" s="2"/>
      <c r="D2" s="2"/>
      <c r="E2" s="2"/>
      <c r="X2" s="3"/>
      <c r="Y2" s="3"/>
      <c r="Z2" s="3"/>
    </row>
    <row r="3" spans="1:26" ht="21.75" thickBot="1" x14ac:dyDescent="0.45">
      <c r="A3" s="12" t="s">
        <v>25</v>
      </c>
      <c r="B3" s="2"/>
      <c r="C3" s="2"/>
      <c r="D3" s="11" t="s">
        <v>1</v>
      </c>
      <c r="E3" s="2"/>
      <c r="X3" s="14" t="s">
        <v>2</v>
      </c>
      <c r="Y3" s="3"/>
      <c r="Z3" s="3"/>
    </row>
    <row r="4" spans="1:26" ht="24.95" customHeight="1" x14ac:dyDescent="0.4">
      <c r="A4" s="62" t="s">
        <v>3</v>
      </c>
      <c r="B4" s="62"/>
      <c r="C4" s="67"/>
      <c r="D4" s="69" t="s">
        <v>12</v>
      </c>
      <c r="E4" s="69"/>
      <c r="F4" s="69"/>
      <c r="G4" s="69"/>
      <c r="H4" s="69" t="s">
        <v>13</v>
      </c>
      <c r="I4" s="69"/>
      <c r="J4" s="69"/>
      <c r="K4" s="69"/>
      <c r="L4" s="69" t="s">
        <v>14</v>
      </c>
      <c r="M4" s="71"/>
      <c r="N4" s="74" t="s">
        <v>15</v>
      </c>
      <c r="O4" s="75"/>
      <c r="P4" s="69" t="s">
        <v>16</v>
      </c>
      <c r="Q4" s="69"/>
      <c r="R4" s="69"/>
      <c r="S4" s="69"/>
      <c r="T4" s="71" t="s">
        <v>17</v>
      </c>
      <c r="U4" s="74"/>
      <c r="V4" s="74"/>
      <c r="W4" s="75"/>
      <c r="X4" s="61" t="s">
        <v>3</v>
      </c>
      <c r="Y4" s="62"/>
      <c r="Z4" s="62"/>
    </row>
    <row r="5" spans="1:26" ht="24.95" customHeight="1" x14ac:dyDescent="0.4">
      <c r="A5" s="64"/>
      <c r="B5" s="64"/>
      <c r="C5" s="68"/>
      <c r="D5" s="65" t="s">
        <v>18</v>
      </c>
      <c r="E5" s="66"/>
      <c r="F5" s="65" t="s">
        <v>19</v>
      </c>
      <c r="G5" s="66"/>
      <c r="H5" s="65" t="s">
        <v>18</v>
      </c>
      <c r="I5" s="66"/>
      <c r="J5" s="65" t="s">
        <v>19</v>
      </c>
      <c r="K5" s="66"/>
      <c r="L5" s="65" t="s">
        <v>18</v>
      </c>
      <c r="M5" s="70"/>
      <c r="N5" s="70" t="s">
        <v>19</v>
      </c>
      <c r="O5" s="66"/>
      <c r="P5" s="65" t="s">
        <v>18</v>
      </c>
      <c r="Q5" s="66"/>
      <c r="R5" s="65" t="s">
        <v>19</v>
      </c>
      <c r="S5" s="66"/>
      <c r="T5" s="65" t="s">
        <v>18</v>
      </c>
      <c r="U5" s="66"/>
      <c r="V5" s="65" t="s">
        <v>19</v>
      </c>
      <c r="W5" s="66"/>
      <c r="X5" s="63"/>
      <c r="Y5" s="64"/>
      <c r="Z5" s="64"/>
    </row>
    <row r="6" spans="1:26" s="39" customFormat="1" ht="30" customHeight="1" x14ac:dyDescent="0.4">
      <c r="A6" s="32" t="s">
        <v>9</v>
      </c>
      <c r="B6" s="32">
        <v>28</v>
      </c>
      <c r="C6" s="33" t="s">
        <v>20</v>
      </c>
      <c r="D6" s="34" t="s">
        <v>10</v>
      </c>
      <c r="E6" s="35">
        <v>338129504</v>
      </c>
      <c r="F6" s="36" t="s">
        <v>10</v>
      </c>
      <c r="G6" s="35">
        <v>142626437</v>
      </c>
      <c r="H6" s="36" t="s">
        <v>10</v>
      </c>
      <c r="I6" s="35">
        <v>195223165</v>
      </c>
      <c r="J6" s="36" t="s">
        <v>10</v>
      </c>
      <c r="K6" s="35">
        <v>52158094</v>
      </c>
      <c r="L6" s="36" t="s">
        <v>10</v>
      </c>
      <c r="M6" s="35">
        <v>142300326</v>
      </c>
      <c r="N6" s="34"/>
      <c r="O6" s="35">
        <v>88668016</v>
      </c>
      <c r="P6" s="36"/>
      <c r="Q6" s="35">
        <v>181709</v>
      </c>
      <c r="R6" s="35" t="s">
        <v>10</v>
      </c>
      <c r="S6" s="35">
        <v>1465511</v>
      </c>
      <c r="T6" s="36" t="s">
        <v>10</v>
      </c>
      <c r="U6" s="42">
        <v>424304</v>
      </c>
      <c r="V6" s="35" t="s">
        <v>10</v>
      </c>
      <c r="W6" s="42">
        <v>334816</v>
      </c>
      <c r="X6" s="37" t="s">
        <v>9</v>
      </c>
      <c r="Y6" s="32">
        <v>28</v>
      </c>
      <c r="Z6" s="38" t="s">
        <v>20</v>
      </c>
    </row>
    <row r="7" spans="1:26" x14ac:dyDescent="0.4">
      <c r="A7" s="15"/>
      <c r="B7" s="18">
        <v>29</v>
      </c>
      <c r="C7" s="8"/>
      <c r="D7" s="27" t="s">
        <v>10</v>
      </c>
      <c r="E7" s="26">
        <v>321333540</v>
      </c>
      <c r="F7" s="29" t="s">
        <v>10</v>
      </c>
      <c r="G7" s="26">
        <v>187708916</v>
      </c>
      <c r="H7" s="29" t="s">
        <v>10</v>
      </c>
      <c r="I7" s="26">
        <v>163864665</v>
      </c>
      <c r="J7" s="29" t="s">
        <v>10</v>
      </c>
      <c r="K7" s="26">
        <v>64525580</v>
      </c>
      <c r="L7" s="29" t="s">
        <v>10</v>
      </c>
      <c r="M7" s="26">
        <v>157222801</v>
      </c>
      <c r="N7" s="27"/>
      <c r="O7" s="26">
        <v>122036751</v>
      </c>
      <c r="P7" s="29"/>
      <c r="Q7" s="26">
        <v>172927</v>
      </c>
      <c r="R7" s="26" t="s">
        <v>10</v>
      </c>
      <c r="S7" s="26">
        <v>833314</v>
      </c>
      <c r="T7" s="29" t="s">
        <v>10</v>
      </c>
      <c r="U7" s="20">
        <v>73147</v>
      </c>
      <c r="V7" s="26" t="s">
        <v>10</v>
      </c>
      <c r="W7" s="20">
        <v>313271</v>
      </c>
      <c r="X7" s="17"/>
      <c r="Y7" s="18">
        <v>29</v>
      </c>
      <c r="Z7" s="9"/>
    </row>
    <row r="8" spans="1:26" x14ac:dyDescent="0.4">
      <c r="A8" s="15"/>
      <c r="B8" s="18">
        <v>30</v>
      </c>
      <c r="C8" s="8"/>
      <c r="D8" s="27" t="s">
        <v>10</v>
      </c>
      <c r="E8" s="26">
        <v>283531564</v>
      </c>
      <c r="F8" s="29" t="s">
        <v>10</v>
      </c>
      <c r="G8" s="26">
        <v>222322247</v>
      </c>
      <c r="H8" s="29" t="s">
        <v>10</v>
      </c>
      <c r="I8" s="26">
        <v>157906943</v>
      </c>
      <c r="J8" s="29" t="s">
        <v>10</v>
      </c>
      <c r="K8" s="26">
        <v>68696884</v>
      </c>
      <c r="L8" s="29" t="s">
        <v>10</v>
      </c>
      <c r="M8" s="26">
        <v>125362101</v>
      </c>
      <c r="N8" s="27"/>
      <c r="O8" s="26">
        <v>152697168</v>
      </c>
      <c r="P8" s="29"/>
      <c r="Q8" s="26">
        <v>143917</v>
      </c>
      <c r="R8" s="26" t="s">
        <v>10</v>
      </c>
      <c r="S8" s="26">
        <v>556432</v>
      </c>
      <c r="T8" s="29" t="s">
        <v>10</v>
      </c>
      <c r="U8" s="20">
        <v>118603</v>
      </c>
      <c r="V8" s="26" t="s">
        <v>10</v>
      </c>
      <c r="W8" s="20">
        <v>371763</v>
      </c>
      <c r="X8" s="17"/>
      <c r="Y8" s="18">
        <v>30</v>
      </c>
      <c r="Z8" s="9"/>
    </row>
    <row r="9" spans="1:26" x14ac:dyDescent="0.4">
      <c r="A9" s="47" t="s">
        <v>23</v>
      </c>
      <c r="B9" s="18" t="s">
        <v>21</v>
      </c>
      <c r="C9" s="8" t="s">
        <v>20</v>
      </c>
      <c r="D9" s="27" t="s">
        <v>10</v>
      </c>
      <c r="E9" s="26">
        <v>313616305</v>
      </c>
      <c r="F9" s="29" t="s">
        <v>10</v>
      </c>
      <c r="G9" s="26">
        <v>175104676</v>
      </c>
      <c r="H9" s="29" t="s">
        <v>10</v>
      </c>
      <c r="I9" s="26">
        <v>170552271</v>
      </c>
      <c r="J9" s="29" t="s">
        <v>10</v>
      </c>
      <c r="K9" s="26">
        <v>49052231</v>
      </c>
      <c r="L9" s="29" t="s">
        <v>10</v>
      </c>
      <c r="M9" s="26">
        <v>142877658</v>
      </c>
      <c r="N9" s="27"/>
      <c r="O9" s="26">
        <v>125156986</v>
      </c>
      <c r="P9" s="29"/>
      <c r="Q9" s="26">
        <v>70887</v>
      </c>
      <c r="R9" s="26" t="s">
        <v>10</v>
      </c>
      <c r="S9" s="26">
        <v>624254</v>
      </c>
      <c r="T9" s="29" t="s">
        <v>10</v>
      </c>
      <c r="U9" s="20">
        <v>115489</v>
      </c>
      <c r="V9" s="26" t="s">
        <v>10</v>
      </c>
      <c r="W9" s="20">
        <v>271205</v>
      </c>
      <c r="X9" s="17" t="s">
        <v>23</v>
      </c>
      <c r="Y9" s="18" t="s">
        <v>21</v>
      </c>
      <c r="Z9" s="9" t="s">
        <v>20</v>
      </c>
    </row>
    <row r="10" spans="1:26" x14ac:dyDescent="0.4">
      <c r="A10" s="18"/>
      <c r="B10" s="54">
        <v>2</v>
      </c>
      <c r="C10" s="8"/>
      <c r="D10" s="27" t="s">
        <v>10</v>
      </c>
      <c r="E10" s="26">
        <f>SUM(I10,M10,Q10,U10)</f>
        <v>204091501</v>
      </c>
      <c r="F10" s="29"/>
      <c r="G10" s="26">
        <f>SUM(K10,O10,S10,W10)</f>
        <v>153928790</v>
      </c>
      <c r="H10" s="29" t="s">
        <v>10</v>
      </c>
      <c r="I10" s="26">
        <v>58934576</v>
      </c>
      <c r="J10" s="29"/>
      <c r="K10" s="26">
        <v>37190980</v>
      </c>
      <c r="L10" s="29"/>
      <c r="M10" s="26">
        <v>144964148</v>
      </c>
      <c r="N10" s="27"/>
      <c r="O10" s="26">
        <v>114464682</v>
      </c>
      <c r="P10" s="29"/>
      <c r="Q10" s="20" t="s">
        <v>27</v>
      </c>
      <c r="R10" s="26"/>
      <c r="S10" s="26">
        <v>2093473</v>
      </c>
      <c r="T10" s="29"/>
      <c r="U10" s="20">
        <v>192777</v>
      </c>
      <c r="V10" s="26"/>
      <c r="W10" s="20">
        <v>179655</v>
      </c>
      <c r="X10" s="17"/>
      <c r="Y10" s="18">
        <v>2</v>
      </c>
      <c r="Z10" s="9"/>
    </row>
    <row r="11" spans="1:26" s="39" customFormat="1" ht="30" customHeight="1" x14ac:dyDescent="0.4">
      <c r="A11" s="38" t="s">
        <v>26</v>
      </c>
      <c r="B11" s="32">
        <v>2</v>
      </c>
      <c r="C11" s="38" t="s">
        <v>22</v>
      </c>
      <c r="D11" s="40" t="s">
        <v>10</v>
      </c>
      <c r="E11" s="35">
        <f>SUM(I11,M11,Q11,U11)</f>
        <v>12087755</v>
      </c>
      <c r="F11" s="34" t="s">
        <v>10</v>
      </c>
      <c r="G11" s="35">
        <f>SUM(K11,O11,S11,W11)</f>
        <v>15428063</v>
      </c>
      <c r="H11" s="34" t="s">
        <v>10</v>
      </c>
      <c r="I11" s="35">
        <v>747477</v>
      </c>
      <c r="J11" s="34" t="s">
        <v>10</v>
      </c>
      <c r="K11" s="35">
        <v>2633365</v>
      </c>
      <c r="L11" s="34" t="s">
        <v>10</v>
      </c>
      <c r="M11" s="35">
        <v>11323810</v>
      </c>
      <c r="N11" s="34" t="s">
        <v>10</v>
      </c>
      <c r="O11" s="35">
        <v>12774662</v>
      </c>
      <c r="P11" s="34"/>
      <c r="Q11" s="42" t="s">
        <v>11</v>
      </c>
      <c r="R11" s="34" t="s">
        <v>10</v>
      </c>
      <c r="S11" s="35">
        <v>396</v>
      </c>
      <c r="T11" s="34" t="s">
        <v>10</v>
      </c>
      <c r="U11" s="42">
        <v>16468</v>
      </c>
      <c r="V11" s="34" t="s">
        <v>10</v>
      </c>
      <c r="W11" s="42">
        <v>19640</v>
      </c>
      <c r="X11" s="41" t="str">
        <f>A11</f>
        <v>令和 3年</v>
      </c>
      <c r="Y11" s="32">
        <f>B11</f>
        <v>2</v>
      </c>
      <c r="Z11" s="52" t="str">
        <f>C11</f>
        <v>月</v>
      </c>
    </row>
    <row r="12" spans="1:26" x14ac:dyDescent="0.2">
      <c r="A12" s="15"/>
      <c r="B12" s="56">
        <v>3</v>
      </c>
      <c r="C12" s="38"/>
      <c r="D12" s="28"/>
      <c r="E12" s="26">
        <f t="shared" ref="E12:E23" si="0">SUM(I12,M12,Q12,U12)</f>
        <v>18782161</v>
      </c>
      <c r="F12" s="27" t="s">
        <v>10</v>
      </c>
      <c r="G12" s="26">
        <f t="shared" ref="G12:G23" si="1">SUM(K12,O12,S12,W12)</f>
        <v>17785708</v>
      </c>
      <c r="H12" s="27" t="s">
        <v>10</v>
      </c>
      <c r="I12" s="26">
        <v>6140774</v>
      </c>
      <c r="J12" s="27"/>
      <c r="K12" s="26">
        <v>2395264</v>
      </c>
      <c r="L12" s="27" t="s">
        <v>10</v>
      </c>
      <c r="M12" s="26">
        <v>12637311</v>
      </c>
      <c r="N12" s="27"/>
      <c r="O12" s="26">
        <v>15372734</v>
      </c>
      <c r="P12" s="27"/>
      <c r="Q12" s="20" t="s">
        <v>11</v>
      </c>
      <c r="R12" s="27"/>
      <c r="S12" s="20" t="s">
        <v>33</v>
      </c>
      <c r="T12" s="27" t="s">
        <v>10</v>
      </c>
      <c r="U12" s="20">
        <v>4076</v>
      </c>
      <c r="V12" s="27"/>
      <c r="W12" s="20">
        <v>17710</v>
      </c>
      <c r="X12" s="48">
        <f t="shared" ref="X12:X23" si="2">A12</f>
        <v>0</v>
      </c>
      <c r="Y12" s="53">
        <f t="shared" ref="Y12:Y23" si="3">B12</f>
        <v>3</v>
      </c>
      <c r="Z12" s="52">
        <f>C12</f>
        <v>0</v>
      </c>
    </row>
    <row r="13" spans="1:26" x14ac:dyDescent="0.2">
      <c r="A13" s="15"/>
      <c r="B13" s="56">
        <v>4</v>
      </c>
      <c r="C13" s="38"/>
      <c r="D13" s="28"/>
      <c r="E13" s="26">
        <f t="shared" si="0"/>
        <v>14159019</v>
      </c>
      <c r="F13" s="27"/>
      <c r="G13" s="26">
        <f t="shared" si="1"/>
        <v>9986445</v>
      </c>
      <c r="H13" s="27"/>
      <c r="I13" s="26">
        <v>1005269</v>
      </c>
      <c r="J13" s="27"/>
      <c r="K13" s="26">
        <v>3149862</v>
      </c>
      <c r="L13" s="27"/>
      <c r="M13" s="26">
        <v>13144020</v>
      </c>
      <c r="N13" s="27"/>
      <c r="O13" s="26">
        <v>6807037</v>
      </c>
      <c r="P13" s="27"/>
      <c r="Q13" s="20" t="s">
        <v>11</v>
      </c>
      <c r="R13" s="27"/>
      <c r="S13" s="20">
        <v>12536</v>
      </c>
      <c r="T13" s="27"/>
      <c r="U13" s="20">
        <v>9730</v>
      </c>
      <c r="V13" s="27"/>
      <c r="W13" s="20">
        <v>17010</v>
      </c>
      <c r="X13" s="48">
        <f t="shared" si="2"/>
        <v>0</v>
      </c>
      <c r="Y13" s="53">
        <f t="shared" si="3"/>
        <v>4</v>
      </c>
      <c r="Z13" s="52">
        <f t="shared" ref="Z13:Z23" si="4">C13</f>
        <v>0</v>
      </c>
    </row>
    <row r="14" spans="1:26" x14ac:dyDescent="0.2">
      <c r="A14" s="15"/>
      <c r="B14" s="56">
        <v>5</v>
      </c>
      <c r="C14" s="38"/>
      <c r="D14" s="16"/>
      <c r="E14" s="26">
        <f t="shared" si="0"/>
        <v>10285059</v>
      </c>
      <c r="F14" s="27"/>
      <c r="G14" s="26">
        <f t="shared" si="1"/>
        <v>5428546</v>
      </c>
      <c r="H14" s="27"/>
      <c r="I14" s="26">
        <v>295187</v>
      </c>
      <c r="J14" s="27"/>
      <c r="K14" s="26">
        <v>1626746</v>
      </c>
      <c r="L14" s="27"/>
      <c r="M14" s="26">
        <v>9989872</v>
      </c>
      <c r="N14" s="27"/>
      <c r="O14" s="26">
        <v>3725778</v>
      </c>
      <c r="P14" s="27"/>
      <c r="Q14" s="20" t="s">
        <v>11</v>
      </c>
      <c r="R14" s="27"/>
      <c r="S14" s="26">
        <v>65487</v>
      </c>
      <c r="T14" s="27"/>
      <c r="U14" s="20" t="s">
        <v>11</v>
      </c>
      <c r="V14" s="27"/>
      <c r="W14" s="20">
        <v>10535</v>
      </c>
      <c r="X14" s="48">
        <f t="shared" si="2"/>
        <v>0</v>
      </c>
      <c r="Y14" s="53">
        <f t="shared" si="3"/>
        <v>5</v>
      </c>
      <c r="Z14" s="52">
        <f t="shared" si="4"/>
        <v>0</v>
      </c>
    </row>
    <row r="15" spans="1:26" x14ac:dyDescent="0.2">
      <c r="A15" s="15"/>
      <c r="B15" s="32">
        <v>6</v>
      </c>
      <c r="C15" s="38"/>
      <c r="D15" s="28"/>
      <c r="E15" s="26">
        <f t="shared" si="0"/>
        <v>12418158</v>
      </c>
      <c r="F15" s="27"/>
      <c r="G15" s="26">
        <f t="shared" si="1"/>
        <v>9208834</v>
      </c>
      <c r="H15" s="27"/>
      <c r="I15" s="26">
        <v>822960</v>
      </c>
      <c r="J15" s="27"/>
      <c r="K15" s="26">
        <v>4487270</v>
      </c>
      <c r="L15" s="27"/>
      <c r="M15" s="26">
        <v>11595198</v>
      </c>
      <c r="N15" s="27"/>
      <c r="O15" s="26">
        <v>4553053</v>
      </c>
      <c r="P15" s="27"/>
      <c r="Q15" s="20" t="s">
        <v>11</v>
      </c>
      <c r="R15" s="27"/>
      <c r="S15" s="20">
        <v>159301</v>
      </c>
      <c r="T15" s="27"/>
      <c r="U15" s="20" t="s">
        <v>11</v>
      </c>
      <c r="V15" s="27"/>
      <c r="W15" s="20">
        <v>9210</v>
      </c>
      <c r="X15" s="48">
        <f t="shared" si="2"/>
        <v>0</v>
      </c>
      <c r="Y15" s="53">
        <f t="shared" si="3"/>
        <v>6</v>
      </c>
      <c r="Z15" s="52">
        <f t="shared" si="4"/>
        <v>0</v>
      </c>
    </row>
    <row r="16" spans="1:26" x14ac:dyDescent="0.2">
      <c r="A16" s="15"/>
      <c r="B16" s="56">
        <v>7</v>
      </c>
      <c r="C16" s="38"/>
      <c r="D16" s="28"/>
      <c r="E16" s="26">
        <f t="shared" si="0"/>
        <v>7912083</v>
      </c>
      <c r="F16" s="27"/>
      <c r="G16" s="26">
        <f t="shared" si="1"/>
        <v>10735123</v>
      </c>
      <c r="H16" s="27"/>
      <c r="I16" s="26">
        <v>1794582</v>
      </c>
      <c r="J16" s="27"/>
      <c r="K16" s="26">
        <v>1924331</v>
      </c>
      <c r="L16" s="27"/>
      <c r="M16" s="26">
        <v>6092282</v>
      </c>
      <c r="N16" s="27"/>
      <c r="O16" s="26">
        <v>8776510</v>
      </c>
      <c r="P16" s="27"/>
      <c r="Q16" s="20" t="s">
        <v>11</v>
      </c>
      <c r="R16" s="27"/>
      <c r="S16" s="26">
        <v>34282</v>
      </c>
      <c r="T16" s="27"/>
      <c r="U16" s="20">
        <v>25219</v>
      </c>
      <c r="V16" s="27"/>
      <c r="W16" s="20" t="s">
        <v>11</v>
      </c>
      <c r="X16" s="51">
        <f t="shared" si="2"/>
        <v>0</v>
      </c>
      <c r="Y16" s="53">
        <f t="shared" si="3"/>
        <v>7</v>
      </c>
      <c r="Z16" s="52">
        <f t="shared" si="4"/>
        <v>0</v>
      </c>
    </row>
    <row r="17" spans="1:26" s="39" customFormat="1" ht="18.75" customHeight="1" x14ac:dyDescent="0.4">
      <c r="A17" s="38"/>
      <c r="B17" s="56">
        <v>8</v>
      </c>
      <c r="C17" s="33"/>
      <c r="D17" s="34"/>
      <c r="E17" s="35">
        <f t="shared" si="0"/>
        <v>13005887</v>
      </c>
      <c r="F17" s="34"/>
      <c r="G17" s="35">
        <f t="shared" si="1"/>
        <v>22217183</v>
      </c>
      <c r="H17" s="34"/>
      <c r="I17" s="35">
        <v>4005686</v>
      </c>
      <c r="J17" s="34"/>
      <c r="K17" s="35">
        <v>6486732</v>
      </c>
      <c r="L17" s="34"/>
      <c r="M17" s="35">
        <v>8984313</v>
      </c>
      <c r="N17" s="34"/>
      <c r="O17" s="35">
        <v>15636141</v>
      </c>
      <c r="P17" s="34"/>
      <c r="Q17" s="42" t="s">
        <v>11</v>
      </c>
      <c r="R17" s="34"/>
      <c r="S17" s="35">
        <v>80240</v>
      </c>
      <c r="T17" s="34"/>
      <c r="U17" s="42">
        <v>15888</v>
      </c>
      <c r="V17" s="34"/>
      <c r="W17" s="42">
        <v>14070</v>
      </c>
      <c r="X17" s="49">
        <f t="shared" si="2"/>
        <v>0</v>
      </c>
      <c r="Y17" s="32">
        <f t="shared" si="3"/>
        <v>8</v>
      </c>
      <c r="Z17" s="52">
        <f t="shared" si="4"/>
        <v>0</v>
      </c>
    </row>
    <row r="18" spans="1:26" x14ac:dyDescent="0.2">
      <c r="A18" s="15"/>
      <c r="B18" s="56">
        <v>9</v>
      </c>
      <c r="C18" s="33"/>
      <c r="D18" s="27"/>
      <c r="E18" s="26">
        <f t="shared" si="0"/>
        <v>26392354</v>
      </c>
      <c r="F18" s="27"/>
      <c r="G18" s="26">
        <f t="shared" si="1"/>
        <v>22950637</v>
      </c>
      <c r="H18" s="27"/>
      <c r="I18" s="26">
        <v>17078864</v>
      </c>
      <c r="J18" s="27"/>
      <c r="K18" s="26">
        <v>4365038</v>
      </c>
      <c r="L18" s="27"/>
      <c r="M18" s="26">
        <v>9313490</v>
      </c>
      <c r="N18" s="27"/>
      <c r="O18" s="26">
        <v>18538676</v>
      </c>
      <c r="P18" s="27"/>
      <c r="Q18" s="20" t="s">
        <v>11</v>
      </c>
      <c r="R18" s="27"/>
      <c r="S18" s="26">
        <v>26734</v>
      </c>
      <c r="T18" s="27"/>
      <c r="U18" s="20" t="s">
        <v>11</v>
      </c>
      <c r="V18" s="27"/>
      <c r="W18" s="20">
        <v>20189</v>
      </c>
      <c r="X18" s="48">
        <f t="shared" si="2"/>
        <v>0</v>
      </c>
      <c r="Y18" s="53">
        <f t="shared" si="3"/>
        <v>9</v>
      </c>
      <c r="Z18" s="52">
        <f t="shared" si="4"/>
        <v>0</v>
      </c>
    </row>
    <row r="19" spans="1:26" x14ac:dyDescent="0.2">
      <c r="A19" s="15"/>
      <c r="B19" s="55">
        <v>10</v>
      </c>
      <c r="C19" s="33"/>
      <c r="D19" s="27"/>
      <c r="E19" s="26">
        <f t="shared" si="0"/>
        <v>15498363</v>
      </c>
      <c r="F19" s="27"/>
      <c r="G19" s="26">
        <f t="shared" si="1"/>
        <v>17085660</v>
      </c>
      <c r="H19" s="27"/>
      <c r="I19" s="26">
        <v>1843409</v>
      </c>
      <c r="J19" s="27"/>
      <c r="K19" s="26">
        <v>4629760</v>
      </c>
      <c r="L19" s="27"/>
      <c r="M19" s="26">
        <v>13643175</v>
      </c>
      <c r="N19" s="27"/>
      <c r="O19" s="26">
        <v>12305167</v>
      </c>
      <c r="P19" s="27"/>
      <c r="Q19" s="20" t="s">
        <v>11</v>
      </c>
      <c r="R19" s="27"/>
      <c r="S19" s="26">
        <v>123588</v>
      </c>
      <c r="T19" s="27"/>
      <c r="U19" s="20">
        <v>11779</v>
      </c>
      <c r="V19" s="27"/>
      <c r="W19" s="20">
        <v>27145</v>
      </c>
      <c r="X19" s="48">
        <f t="shared" si="2"/>
        <v>0</v>
      </c>
      <c r="Y19" s="53">
        <f t="shared" si="3"/>
        <v>10</v>
      </c>
      <c r="Z19" s="52">
        <f t="shared" si="4"/>
        <v>0</v>
      </c>
    </row>
    <row r="20" spans="1:26" x14ac:dyDescent="0.2">
      <c r="A20" s="15"/>
      <c r="B20" s="55">
        <v>11</v>
      </c>
      <c r="C20" s="33"/>
      <c r="D20" s="27"/>
      <c r="E20" s="26">
        <f t="shared" si="0"/>
        <v>6626272</v>
      </c>
      <c r="F20" s="27"/>
      <c r="G20" s="26">
        <f t="shared" si="1"/>
        <v>23132325</v>
      </c>
      <c r="H20" s="27"/>
      <c r="I20" s="26">
        <v>948865</v>
      </c>
      <c r="J20" s="27"/>
      <c r="K20" s="26">
        <v>3455604</v>
      </c>
      <c r="L20" s="27"/>
      <c r="M20" s="26">
        <v>5676907</v>
      </c>
      <c r="N20" s="27"/>
      <c r="O20" s="26">
        <v>19541536</v>
      </c>
      <c r="P20" s="27"/>
      <c r="Q20" s="20" t="s">
        <v>11</v>
      </c>
      <c r="R20" s="27"/>
      <c r="S20" s="26">
        <v>99913</v>
      </c>
      <c r="T20" s="27"/>
      <c r="U20" s="20">
        <v>500</v>
      </c>
      <c r="V20" s="27"/>
      <c r="W20" s="20">
        <v>35272</v>
      </c>
      <c r="X20" s="48">
        <f t="shared" si="2"/>
        <v>0</v>
      </c>
      <c r="Y20" s="53">
        <f t="shared" si="3"/>
        <v>11</v>
      </c>
      <c r="Z20" s="52">
        <f t="shared" si="4"/>
        <v>0</v>
      </c>
    </row>
    <row r="21" spans="1:26" s="22" customFormat="1" x14ac:dyDescent="0.2">
      <c r="A21" s="23"/>
      <c r="B21" s="55">
        <v>12</v>
      </c>
      <c r="C21" s="33"/>
      <c r="D21" s="31"/>
      <c r="E21" s="24">
        <f t="shared" si="0"/>
        <v>9207776</v>
      </c>
      <c r="F21" s="23"/>
      <c r="G21" s="24">
        <f t="shared" si="1"/>
        <v>26252041</v>
      </c>
      <c r="H21" s="23"/>
      <c r="I21" s="24">
        <v>1032545</v>
      </c>
      <c r="J21" s="23"/>
      <c r="K21" s="24">
        <v>3975482</v>
      </c>
      <c r="L21" s="23"/>
      <c r="M21" s="24">
        <v>8175231</v>
      </c>
      <c r="N21" s="23"/>
      <c r="O21" s="24">
        <v>22204484</v>
      </c>
      <c r="P21" s="23"/>
      <c r="Q21" s="21" t="s">
        <v>11</v>
      </c>
      <c r="R21" s="23"/>
      <c r="S21" s="24">
        <v>43960</v>
      </c>
      <c r="T21" s="23"/>
      <c r="U21" s="21" t="s">
        <v>11</v>
      </c>
      <c r="V21" s="23"/>
      <c r="W21" s="21">
        <v>28115</v>
      </c>
      <c r="X21" s="50">
        <f t="shared" si="2"/>
        <v>0</v>
      </c>
      <c r="Y21" s="55">
        <f t="shared" si="3"/>
        <v>12</v>
      </c>
      <c r="Z21" s="52">
        <f t="shared" si="4"/>
        <v>0</v>
      </c>
    </row>
    <row r="22" spans="1:26" s="22" customFormat="1" x14ac:dyDescent="0.2">
      <c r="A22" s="23" t="s">
        <v>31</v>
      </c>
      <c r="B22" s="55">
        <v>1</v>
      </c>
      <c r="C22" s="33" t="s">
        <v>22</v>
      </c>
      <c r="D22" s="46"/>
      <c r="E22" s="24">
        <f t="shared" si="0"/>
        <v>13997718</v>
      </c>
      <c r="F22" s="46" t="s">
        <v>24</v>
      </c>
      <c r="G22" s="24">
        <f t="shared" si="1"/>
        <v>34285549</v>
      </c>
      <c r="H22" s="23"/>
      <c r="I22" s="24">
        <v>4656226</v>
      </c>
      <c r="J22" s="46" t="s">
        <v>24</v>
      </c>
      <c r="K22" s="24">
        <v>4243447</v>
      </c>
      <c r="L22" s="23"/>
      <c r="M22" s="24">
        <v>9260423</v>
      </c>
      <c r="N22" s="46" t="s">
        <v>24</v>
      </c>
      <c r="O22" s="24">
        <v>30014218</v>
      </c>
      <c r="P22" s="23"/>
      <c r="Q22" s="21" t="s">
        <v>11</v>
      </c>
      <c r="R22" s="46" t="s">
        <v>24</v>
      </c>
      <c r="S22" s="21">
        <v>350</v>
      </c>
      <c r="T22" s="46"/>
      <c r="U22" s="21">
        <v>81069</v>
      </c>
      <c r="V22" s="46" t="s">
        <v>24</v>
      </c>
      <c r="W22" s="21">
        <v>27534</v>
      </c>
      <c r="X22" s="50" t="str">
        <f t="shared" si="2"/>
        <v>令和 4年</v>
      </c>
      <c r="Y22" s="55">
        <f t="shared" si="3"/>
        <v>1</v>
      </c>
      <c r="Z22" s="52" t="str">
        <f t="shared" si="4"/>
        <v>月</v>
      </c>
    </row>
    <row r="23" spans="1:26" s="22" customFormat="1" x14ac:dyDescent="0.2">
      <c r="A23" s="38"/>
      <c r="B23" s="32">
        <v>2</v>
      </c>
      <c r="C23" s="33"/>
      <c r="D23" s="46" t="s">
        <v>28</v>
      </c>
      <c r="E23" s="24">
        <f t="shared" si="0"/>
        <v>9054608</v>
      </c>
      <c r="F23" s="46" t="s">
        <v>28</v>
      </c>
      <c r="G23" s="24">
        <f t="shared" si="1"/>
        <v>34443875</v>
      </c>
      <c r="H23" s="46" t="s">
        <v>28</v>
      </c>
      <c r="I23" s="24">
        <v>1522879</v>
      </c>
      <c r="J23" s="46" t="s">
        <v>28</v>
      </c>
      <c r="K23" s="24">
        <v>8403908</v>
      </c>
      <c r="L23" s="46" t="s">
        <v>28</v>
      </c>
      <c r="M23" s="24">
        <v>7384229</v>
      </c>
      <c r="N23" s="46" t="s">
        <v>28</v>
      </c>
      <c r="O23" s="24">
        <v>26011464</v>
      </c>
      <c r="P23" s="46" t="s">
        <v>30</v>
      </c>
      <c r="Q23" s="21" t="s">
        <v>32</v>
      </c>
      <c r="R23" s="46" t="s">
        <v>28</v>
      </c>
      <c r="S23" s="21">
        <v>8988</v>
      </c>
      <c r="T23" s="46" t="s">
        <v>28</v>
      </c>
      <c r="U23" s="21">
        <v>147500</v>
      </c>
      <c r="V23" s="46" t="s">
        <v>28</v>
      </c>
      <c r="W23" s="21">
        <v>19515</v>
      </c>
      <c r="X23" s="50">
        <f t="shared" si="2"/>
        <v>0</v>
      </c>
      <c r="Y23" s="55">
        <f t="shared" si="3"/>
        <v>2</v>
      </c>
      <c r="Z23" s="52">
        <f t="shared" si="4"/>
        <v>0</v>
      </c>
    </row>
    <row r="24" spans="1:26" s="39" customFormat="1" ht="30" customHeight="1" x14ac:dyDescent="0.4">
      <c r="A24" s="60" t="s">
        <v>4</v>
      </c>
      <c r="B24" s="60"/>
      <c r="C24" s="73"/>
      <c r="D24" s="34" t="s">
        <v>10</v>
      </c>
      <c r="E24" s="43">
        <f>E23/E22*100</f>
        <v>64.686315297964995</v>
      </c>
      <c r="F24" s="44" t="s">
        <v>10</v>
      </c>
      <c r="G24" s="43">
        <f>G23/G22*100</f>
        <v>100.4617863928619</v>
      </c>
      <c r="H24" s="44" t="s">
        <v>10</v>
      </c>
      <c r="I24" s="43">
        <f>I23/I22*100</f>
        <v>32.706294754593095</v>
      </c>
      <c r="J24" s="44" t="s">
        <v>10</v>
      </c>
      <c r="K24" s="43">
        <f>K23/K22*100</f>
        <v>198.04437288836175</v>
      </c>
      <c r="L24" s="44" t="s">
        <v>10</v>
      </c>
      <c r="M24" s="43">
        <f>M23/M22*100</f>
        <v>79.739651201678356</v>
      </c>
      <c r="N24" s="44" t="s">
        <v>10</v>
      </c>
      <c r="O24" s="43">
        <f>O23/O22*100</f>
        <v>86.663807133006102</v>
      </c>
      <c r="P24" s="44"/>
      <c r="Q24" s="45" t="s">
        <v>29</v>
      </c>
      <c r="R24" s="43" t="s">
        <v>10</v>
      </c>
      <c r="S24" s="45">
        <f>S23/S22*100</f>
        <v>2568</v>
      </c>
      <c r="T24" s="44" t="s">
        <v>10</v>
      </c>
      <c r="U24" s="45">
        <f>U23/U22*100</f>
        <v>181.94377628933378</v>
      </c>
      <c r="V24" s="43" t="s">
        <v>10</v>
      </c>
      <c r="W24" s="45">
        <f>W23/W22*100</f>
        <v>70.87600784484637</v>
      </c>
      <c r="X24" s="59" t="s">
        <v>4</v>
      </c>
      <c r="Y24" s="60"/>
      <c r="Z24" s="60"/>
    </row>
    <row r="25" spans="1:26" ht="18.75" customHeight="1" x14ac:dyDescent="0.4">
      <c r="A25" s="58" t="s">
        <v>5</v>
      </c>
      <c r="B25" s="58"/>
      <c r="C25" s="72"/>
      <c r="D25" s="27" t="s">
        <v>10</v>
      </c>
      <c r="E25" s="25">
        <f>E23/E11*100</f>
        <v>74.907275999554926</v>
      </c>
      <c r="F25" s="30" t="s">
        <v>10</v>
      </c>
      <c r="G25" s="25">
        <f>G23/G11*100</f>
        <v>223.25469503203351</v>
      </c>
      <c r="H25" s="30" t="s">
        <v>10</v>
      </c>
      <c r="I25" s="25">
        <f>I23/I11*100</f>
        <v>203.73590090397431</v>
      </c>
      <c r="J25" s="30" t="s">
        <v>10</v>
      </c>
      <c r="K25" s="25">
        <f>K23/K11*100</f>
        <v>319.13190917324414</v>
      </c>
      <c r="L25" s="30" t="s">
        <v>10</v>
      </c>
      <c r="M25" s="25">
        <f>M23/M11*100</f>
        <v>65.209757140043862</v>
      </c>
      <c r="N25" s="30" t="s">
        <v>10</v>
      </c>
      <c r="O25" s="25">
        <f>O23/O11*100</f>
        <v>203.61762996155983</v>
      </c>
      <c r="P25" s="30"/>
      <c r="Q25" s="19" t="s">
        <v>29</v>
      </c>
      <c r="R25" s="25" t="s">
        <v>10</v>
      </c>
      <c r="S25" s="19">
        <f>S23/S11*100</f>
        <v>2269.6969696969695</v>
      </c>
      <c r="T25" s="30" t="s">
        <v>10</v>
      </c>
      <c r="U25" s="19">
        <f>U23/U11*100</f>
        <v>895.67646344425555</v>
      </c>
      <c r="V25" s="25" t="s">
        <v>10</v>
      </c>
      <c r="W25" s="19">
        <f>W23/W11*100</f>
        <v>99.363543788187371</v>
      </c>
      <c r="X25" s="57" t="s">
        <v>5</v>
      </c>
      <c r="Y25" s="58"/>
      <c r="Z25" s="58"/>
    </row>
    <row r="26" spans="1:26" ht="5.25" customHeight="1" x14ac:dyDescent="0.4">
      <c r="A26" s="1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  <c r="Y26" s="4"/>
      <c r="Z26" s="4"/>
    </row>
    <row r="27" spans="1:26" x14ac:dyDescent="0.4">
      <c r="A27" s="10" t="s">
        <v>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4">
      <c r="A28" s="10" t="s">
        <v>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4">
      <c r="A29" s="10" t="s">
        <v>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4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</sheetData>
  <mergeCells count="22">
    <mergeCell ref="A25:C25"/>
    <mergeCell ref="A24:C24"/>
    <mergeCell ref="N4:O4"/>
    <mergeCell ref="N5:O5"/>
    <mergeCell ref="T4:W4"/>
    <mergeCell ref="D5:E5"/>
    <mergeCell ref="X25:Z25"/>
    <mergeCell ref="X24:Z24"/>
    <mergeCell ref="X4:Z5"/>
    <mergeCell ref="F5:G5"/>
    <mergeCell ref="A4:C5"/>
    <mergeCell ref="D4:G4"/>
    <mergeCell ref="H5:I5"/>
    <mergeCell ref="J5:K5"/>
    <mergeCell ref="H4:K4"/>
    <mergeCell ref="L5:M5"/>
    <mergeCell ref="L4:M4"/>
    <mergeCell ref="P5:Q5"/>
    <mergeCell ref="R5:S5"/>
    <mergeCell ref="P4:S4"/>
    <mergeCell ref="T5:U5"/>
    <mergeCell ref="V5:W5"/>
  </mergeCells>
  <phoneticPr fontId="3"/>
  <pageMargins left="0.59055118110236227" right="0.70866141732283472" top="0.47244094488188981" bottom="0.31496062992125984" header="0.31496062992125984" footer="0.31496062992125984"/>
  <pageSetup paperSize="9" scale="6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表7-1</vt:lpstr>
      <vt:lpstr>'表7-1'!Print_Area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2022-04-12T06:14:13Z</cp:lastPrinted>
  <dcterms:created xsi:type="dcterms:W3CDTF">2020-04-14T10:25:23Z</dcterms:created>
  <dcterms:modified xsi:type="dcterms:W3CDTF">2022-04-25T04:06:15Z</dcterms:modified>
</cp:coreProperties>
</file>