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divfs\所属用ファイルサーバ\16080\03_温暖化対策班\6．未来環境条例に関すること\未来環境条例\【第15,16条】温室効果ガス排出削減報告\４．集計結果(H20～）\R1(H31)実績、計画一覧等\HPへの掲載データ\"/>
    </mc:Choice>
  </mc:AlternateContent>
  <xr:revisionPtr revIDLastSave="0" documentId="13_ncr:1_{7AAEBC81-AE22-4FFB-835A-3162BDD78048}" xr6:coauthVersionLast="45" xr6:coauthVersionMax="45" xr10:uidLastSave="{00000000-0000-0000-0000-000000000000}"/>
  <bookViews>
    <workbookView xWindow="-108" yWindow="-108" windowWidth="23256" windowHeight="12600" tabRatio="680" xr2:uid="{00000000-000D-0000-FFFF-FFFF00000000}"/>
  </bookViews>
  <sheets>
    <sheet name="一覧表" sheetId="1" r:id="rId1"/>
    <sheet name="製造" sheetId="2" r:id="rId2"/>
    <sheet name="電気・ガス・熱供給" sheetId="4" r:id="rId3"/>
    <sheet name="運輸・郵便" sheetId="5" r:id="rId4"/>
    <sheet name="情報通信" sheetId="24" r:id="rId5"/>
    <sheet name="卸売・小売" sheetId="6" r:id="rId6"/>
    <sheet name="金融・保険" sheetId="7" r:id="rId7"/>
    <sheet name="宿泊・飲食サービス" sheetId="8" r:id="rId8"/>
    <sheet name="生活関連サービス・娯楽" sheetId="9" r:id="rId9"/>
    <sheet name="教育・学習支援" sheetId="10" r:id="rId10"/>
    <sheet name="医療・福祉" sheetId="11" r:id="rId11"/>
    <sheet name="複合サービス" sheetId="12" r:id="rId12"/>
    <sheet name="公務" sheetId="26" r:id="rId13"/>
    <sheet name="その他" sheetId="14" r:id="rId14"/>
    <sheet name="マルキョウ" sheetId="22" r:id="rId15"/>
    <sheet name="病院企業団" sheetId="21" r:id="rId16"/>
    <sheet name="ソニー" sheetId="19" r:id="rId17"/>
    <sheet name="九州スチールｾﾝﾀｰ" sheetId="15" r:id="rId18"/>
    <sheet name="電源開発" sheetId="3" r:id="rId19"/>
    <sheet name="日本遠洋旋網" sheetId="18" r:id="rId20"/>
    <sheet name="長崎大学" sheetId="16" r:id="rId21"/>
    <sheet name="日本赤十字社" sheetId="23" r:id="rId22"/>
    <sheet name="九電" sheetId="17" r:id="rId23"/>
  </sheets>
  <definedNames>
    <definedName name="_xlnm._FilterDatabase" localSheetId="13" hidden="1">その他!$B$1:$V$4</definedName>
    <definedName name="_xlnm._FilterDatabase" localSheetId="10" hidden="1">医療・福祉!$B$1:$V$15</definedName>
    <definedName name="_xlnm._FilterDatabase" localSheetId="0" hidden="1">一覧表!$B$1:$V$124</definedName>
    <definedName name="_xlnm._FilterDatabase" localSheetId="3" hidden="1">運輸・郵便!$B$1:$V$8</definedName>
    <definedName name="_xlnm._FilterDatabase" localSheetId="5" hidden="1">卸売・小売!$B$1:$V$20</definedName>
    <definedName name="_xlnm._FilterDatabase" localSheetId="9" hidden="1">教育・学習支援!$B$1:$V$4</definedName>
    <definedName name="_xlnm._FilterDatabase" localSheetId="6" hidden="1">金融・保険!$B$1:$V$5</definedName>
    <definedName name="_xlnm._FilterDatabase" localSheetId="12" hidden="1">公務!$B$1:$V$24</definedName>
    <definedName name="_xlnm._FilterDatabase" localSheetId="7" hidden="1">宿泊・飲食サービス!$B$1:$V$5</definedName>
    <definedName name="_xlnm._FilterDatabase" localSheetId="4" hidden="1">情報通信!$B$1:$V$6</definedName>
    <definedName name="_xlnm._FilterDatabase" localSheetId="8" hidden="1">生活関連サービス・娯楽!$B$1:$V$9</definedName>
    <definedName name="_xlnm._FilterDatabase" localSheetId="1" hidden="1">製造!$B$1:$V$47</definedName>
    <definedName name="_xlnm._FilterDatabase" localSheetId="2" hidden="1">電気・ガス・熱供給!$B$1:$V$7</definedName>
    <definedName name="_xlnm._FilterDatabase" localSheetId="11" hidden="1">複合サービス!$B$1:$V$6</definedName>
    <definedName name="_xlnm.Print_Area" localSheetId="13">その他!$A$1:$V$5</definedName>
    <definedName name="_xlnm.Print_Area" localSheetId="10">医療・福祉!$A$1:$V$18</definedName>
    <definedName name="_xlnm.Print_Area" localSheetId="0">一覧表!$A$1:$V$124</definedName>
    <definedName name="_xlnm.Print_Area" localSheetId="3">運輸・郵便!$A$1:$V$13</definedName>
    <definedName name="_xlnm.Print_Area" localSheetId="5">卸売・小売!$A$1:$V$21</definedName>
    <definedName name="_xlnm.Print_Area" localSheetId="9">教育・学習支援!$A$1:$V$6</definedName>
    <definedName name="_xlnm.Print_Area" localSheetId="6">金融・保険!$A$1:$V$12</definedName>
    <definedName name="_xlnm.Print_Area" localSheetId="22">九電!$A$1:$L$37</definedName>
    <definedName name="_xlnm.Print_Area" localSheetId="12">公務!$A$1:$V$25</definedName>
    <definedName name="_xlnm.Print_Area" localSheetId="7">宿泊・飲食サービス!$A$1:$V$7</definedName>
    <definedName name="_xlnm.Print_Area" localSheetId="4">情報通信!$A$1:$V$11</definedName>
    <definedName name="_xlnm.Print_Area" localSheetId="8">生活関連サービス・娯楽!$A$1:$V$10</definedName>
    <definedName name="_xlnm.Print_Area" localSheetId="1">製造!$A$1:$V$47</definedName>
    <definedName name="_xlnm.Print_Area" localSheetId="2">電気・ガス・熱供給!$A$1:$V$8</definedName>
    <definedName name="_xlnm.Print_Area" localSheetId="11">複合サービス!$A$1:$V$20</definedName>
    <definedName name="_xlnm.Print_Titles" localSheetId="13">その他!$1:$2</definedName>
    <definedName name="_xlnm.Print_Titles" localSheetId="10">医療・福祉!$1:$2</definedName>
    <definedName name="_xlnm.Print_Titles" localSheetId="0">一覧表!$1:$2</definedName>
    <definedName name="_xlnm.Print_Titles" localSheetId="3">運輸・郵便!$1:$2</definedName>
    <definedName name="_xlnm.Print_Titles" localSheetId="5">卸売・小売!$1:$2</definedName>
    <definedName name="_xlnm.Print_Titles" localSheetId="9">教育・学習支援!$1:$2</definedName>
    <definedName name="_xlnm.Print_Titles" localSheetId="6">金融・保険!$1:$2</definedName>
    <definedName name="_xlnm.Print_Titles" localSheetId="12">公務!$1:$2</definedName>
    <definedName name="_xlnm.Print_Titles" localSheetId="7">宿泊・飲食サービス!$1:$2</definedName>
    <definedName name="_xlnm.Print_Titles" localSheetId="4">情報通信!$1:$2</definedName>
    <definedName name="_xlnm.Print_Titles" localSheetId="8">生活関連サービス・娯楽!$1:$2</definedName>
    <definedName name="_xlnm.Print_Titles" localSheetId="1">製造!$1:$2</definedName>
    <definedName name="_xlnm.Print_Titles" localSheetId="2">電気・ガス・熱供給!$1:$2</definedName>
    <definedName name="_xlnm.Print_Titles" localSheetId="11">複合サービス!$1:$2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9" i="6" l="1"/>
  <c r="S9" i="6"/>
  <c r="P9" i="6"/>
  <c r="N9" i="6"/>
  <c r="U96" i="1" l="1"/>
  <c r="S96" i="1"/>
  <c r="P96" i="1"/>
  <c r="U100" i="1" l="1"/>
  <c r="S100" i="1"/>
  <c r="P100" i="1"/>
  <c r="N100" i="1"/>
  <c r="P6" i="9"/>
  <c r="N6" i="9"/>
  <c r="P6" i="5"/>
  <c r="N6" i="5"/>
  <c r="P5" i="5"/>
  <c r="N5" i="5"/>
  <c r="U46" i="2"/>
  <c r="S46" i="2"/>
  <c r="P46" i="2"/>
  <c r="N46" i="2"/>
  <c r="P23" i="26"/>
  <c r="N23" i="26"/>
  <c r="P22" i="26"/>
  <c r="N22" i="26"/>
  <c r="U99" i="1"/>
  <c r="S99" i="1"/>
  <c r="P99" i="1"/>
  <c r="N99" i="1"/>
  <c r="U36" i="2"/>
  <c r="S36" i="2"/>
  <c r="P36" i="2"/>
  <c r="N36" i="2"/>
  <c r="U97" i="1"/>
  <c r="S97" i="1"/>
  <c r="P97" i="1"/>
  <c r="N97" i="1"/>
  <c r="P8" i="9"/>
  <c r="N8" i="9"/>
  <c r="U119" i="1"/>
  <c r="S119" i="1"/>
  <c r="U44" i="2" l="1"/>
  <c r="S44" i="2"/>
  <c r="P44" i="2"/>
  <c r="N44" i="2"/>
  <c r="P48" i="1"/>
  <c r="N48" i="1"/>
  <c r="P9" i="11"/>
  <c r="N9" i="11"/>
  <c r="P12" i="2"/>
  <c r="N12" i="2"/>
  <c r="P12" i="26"/>
  <c r="N12" i="26"/>
  <c r="U95" i="1" l="1"/>
  <c r="S95" i="1"/>
  <c r="U34" i="2"/>
  <c r="S34" i="2"/>
  <c r="U3" i="10" l="1"/>
  <c r="S3" i="10"/>
  <c r="P3" i="10"/>
  <c r="U33" i="2"/>
  <c r="S33" i="2"/>
  <c r="P33" i="2"/>
  <c r="N33" i="2"/>
  <c r="B12" i="18"/>
  <c r="P4" i="9"/>
  <c r="N4" i="9"/>
  <c r="U5" i="4"/>
  <c r="S5" i="4"/>
  <c r="P5" i="4"/>
  <c r="N5" i="4"/>
  <c r="U31" i="2"/>
  <c r="S31" i="2"/>
  <c r="P31" i="2"/>
  <c r="U87" i="1" l="1"/>
  <c r="S87" i="1"/>
  <c r="P87" i="1"/>
  <c r="N87" i="1"/>
  <c r="U30" i="2" l="1"/>
  <c r="S30" i="2"/>
  <c r="P30" i="2"/>
  <c r="N30" i="2"/>
  <c r="U88" i="1" l="1"/>
  <c r="S88" i="1"/>
  <c r="P88" i="1"/>
  <c r="P30" i="1" l="1"/>
  <c r="N30" i="1"/>
  <c r="P6" i="4" l="1"/>
  <c r="D17" i="17"/>
  <c r="J18" i="17"/>
  <c r="D19" i="17"/>
  <c r="D10" i="17"/>
  <c r="J10" i="17"/>
  <c r="J15" i="17"/>
  <c r="J19" i="17" s="1"/>
  <c r="P5" i="12"/>
  <c r="N5" i="12"/>
  <c r="U28" i="2"/>
  <c r="S28" i="2"/>
  <c r="P28" i="2"/>
  <c r="N28" i="2"/>
  <c r="U78" i="1"/>
  <c r="S78" i="1"/>
  <c r="P6" i="26"/>
  <c r="N6" i="26"/>
  <c r="U77" i="1"/>
  <c r="S77" i="1"/>
  <c r="U26" i="2"/>
  <c r="S26" i="2"/>
  <c r="P6" i="11"/>
  <c r="N6" i="11"/>
  <c r="U25" i="2"/>
  <c r="S25" i="2"/>
  <c r="P25" i="2"/>
  <c r="N25" i="2"/>
  <c r="P42" i="2"/>
  <c r="N42" i="2"/>
  <c r="P14" i="11"/>
  <c r="N14" i="11"/>
  <c r="U24" i="2"/>
  <c r="S24" i="2"/>
  <c r="P24" i="2"/>
  <c r="N24" i="2"/>
  <c r="P5" i="6"/>
  <c r="N5" i="6"/>
  <c r="U14" i="6"/>
  <c r="S14" i="6"/>
  <c r="P14" i="6"/>
  <c r="N14" i="6"/>
  <c r="P21" i="1"/>
  <c r="N21" i="1"/>
  <c r="U21" i="2"/>
  <c r="S21" i="2"/>
  <c r="P21" i="2"/>
  <c r="N21" i="2"/>
  <c r="P34" i="1" l="1"/>
  <c r="N34" i="1"/>
  <c r="U70" i="1" l="1"/>
  <c r="S70" i="1"/>
  <c r="P70" i="1"/>
  <c r="N70" i="1"/>
  <c r="U20" i="2"/>
  <c r="S20" i="2"/>
  <c r="P20" i="2"/>
  <c r="N20" i="2"/>
  <c r="U4" i="7"/>
  <c r="S4" i="7"/>
  <c r="U8" i="2"/>
  <c r="S8" i="2"/>
  <c r="P8" i="2"/>
  <c r="N8" i="2"/>
  <c r="U22" i="2"/>
  <c r="S22" i="2"/>
  <c r="P22" i="2"/>
  <c r="N22" i="2"/>
  <c r="U23" i="2"/>
  <c r="S23" i="2"/>
  <c r="P20" i="1" l="1"/>
  <c r="N20" i="1"/>
  <c r="N5" i="11"/>
  <c r="P5" i="11"/>
  <c r="P109" i="1" l="1"/>
  <c r="N109" i="1"/>
  <c r="U19" i="2"/>
  <c r="S19" i="2"/>
  <c r="U18" i="2"/>
  <c r="S18" i="2"/>
  <c r="I34" i="19"/>
  <c r="U17" i="2"/>
  <c r="S17" i="2"/>
  <c r="P7" i="2"/>
  <c r="N7" i="2"/>
  <c r="P4" i="6"/>
  <c r="N4" i="6"/>
  <c r="O24" i="26"/>
  <c r="M24" i="26"/>
  <c r="L24" i="26"/>
  <c r="O20" i="6"/>
  <c r="M20" i="6"/>
  <c r="L20" i="6"/>
  <c r="O8" i="5"/>
  <c r="M8" i="5"/>
  <c r="L8" i="5"/>
  <c r="O47" i="2"/>
  <c r="M47" i="2"/>
  <c r="L47" i="2"/>
  <c r="O124" i="1"/>
  <c r="M124" i="1"/>
  <c r="L124" i="1"/>
  <c r="P3" i="5"/>
  <c r="N3" i="5"/>
  <c r="U40" i="2"/>
  <c r="S40" i="2"/>
  <c r="U108" i="1"/>
  <c r="S108" i="1"/>
  <c r="P4" i="12"/>
  <c r="N4" i="12"/>
  <c r="P15" i="1"/>
  <c r="N15" i="1"/>
  <c r="P3" i="6" l="1"/>
  <c r="N3" i="6"/>
  <c r="U6" i="2" l="1"/>
  <c r="S6" i="2"/>
  <c r="P6" i="2"/>
  <c r="N6" i="2"/>
  <c r="P13" i="1" l="1"/>
  <c r="N13" i="1"/>
  <c r="P18" i="26"/>
  <c r="N18" i="26"/>
  <c r="U13" i="6"/>
  <c r="S13" i="6"/>
  <c r="P3" i="26"/>
  <c r="N3" i="26"/>
  <c r="U39" i="2"/>
  <c r="S39" i="2"/>
  <c r="P39" i="2"/>
  <c r="P3" i="24"/>
  <c r="N3" i="24"/>
  <c r="U16" i="26"/>
  <c r="S16" i="26"/>
  <c r="P16" i="26"/>
  <c r="N16" i="26"/>
  <c r="U16" i="2"/>
  <c r="S16" i="2"/>
  <c r="P16" i="2"/>
  <c r="P13" i="11"/>
  <c r="N13" i="11"/>
  <c r="P105" i="1" l="1"/>
  <c r="N105" i="1"/>
  <c r="U15" i="26" l="1"/>
  <c r="S15" i="26"/>
  <c r="P15" i="26"/>
  <c r="N15" i="26"/>
  <c r="S61" i="1"/>
  <c r="N61" i="1"/>
  <c r="P7" i="5" l="1"/>
  <c r="N7" i="5"/>
  <c r="U15" i="2" l="1"/>
  <c r="S15" i="2"/>
  <c r="U14" i="26" l="1"/>
  <c r="S14" i="26"/>
  <c r="P14" i="26"/>
  <c r="N14" i="26"/>
  <c r="U12" i="6"/>
  <c r="S12" i="6"/>
  <c r="P12" i="6"/>
  <c r="U11" i="6"/>
  <c r="S11" i="6"/>
  <c r="P11" i="6"/>
  <c r="N11" i="6"/>
  <c r="P17" i="26" l="1"/>
  <c r="N17" i="26"/>
  <c r="U102" i="1"/>
  <c r="S102" i="1"/>
  <c r="P102" i="1"/>
  <c r="N102" i="1"/>
  <c r="U5" i="2"/>
  <c r="S5" i="2"/>
  <c r="P5" i="2"/>
  <c r="N5" i="2"/>
  <c r="P3" i="11"/>
  <c r="N3" i="11"/>
  <c r="U4" i="2"/>
  <c r="P4" i="2"/>
  <c r="N4" i="2"/>
  <c r="P3" i="8"/>
  <c r="N3" i="8"/>
  <c r="U3" i="12"/>
  <c r="S3" i="12"/>
  <c r="P3" i="12"/>
  <c r="N3" i="12"/>
  <c r="U10" i="11" l="1"/>
  <c r="S10" i="11"/>
  <c r="U14" i="2"/>
  <c r="S14" i="2"/>
  <c r="P14" i="2"/>
  <c r="U37" i="2"/>
  <c r="S37" i="2"/>
  <c r="P37" i="2"/>
  <c r="N37" i="2"/>
  <c r="P3" i="2" l="1"/>
  <c r="N3" i="2"/>
  <c r="U13" i="2" l="1"/>
  <c r="S13" i="2"/>
  <c r="U10" i="6" l="1"/>
  <c r="S10" i="6"/>
  <c r="P10" i="6"/>
  <c r="P7" i="26" l="1"/>
  <c r="N7" i="26"/>
  <c r="P19" i="26"/>
  <c r="N19" i="26"/>
  <c r="P13" i="26"/>
  <c r="N13" i="26"/>
  <c r="P20" i="26"/>
  <c r="N20" i="26"/>
  <c r="P5" i="26"/>
  <c r="N5" i="26"/>
  <c r="P21" i="26"/>
  <c r="N21" i="26"/>
  <c r="P10" i="26"/>
  <c r="N10" i="26"/>
  <c r="P4" i="26"/>
  <c r="N4" i="26"/>
  <c r="P9" i="26"/>
  <c r="N9" i="26"/>
  <c r="P11" i="26"/>
  <c r="N11" i="26"/>
  <c r="P8" i="26"/>
  <c r="N8" i="26"/>
  <c r="P24" i="26" l="1"/>
  <c r="N24" i="26"/>
  <c r="O5" i="7" l="1"/>
  <c r="U16" i="6" l="1"/>
  <c r="S16" i="6"/>
  <c r="P16" i="6"/>
  <c r="N16" i="6"/>
  <c r="O15" i="11" l="1"/>
  <c r="M15" i="11"/>
  <c r="L15" i="11"/>
  <c r="P4" i="11"/>
  <c r="N4" i="11"/>
  <c r="P41" i="2" l="1"/>
  <c r="N41" i="2"/>
  <c r="P10" i="2"/>
  <c r="N10" i="2"/>
  <c r="P3" i="14"/>
  <c r="N3" i="14"/>
  <c r="U4" i="8" l="1"/>
  <c r="S4" i="8"/>
  <c r="P4" i="8"/>
  <c r="N4" i="8"/>
  <c r="U11" i="11" l="1"/>
  <c r="S11" i="11"/>
  <c r="U17" i="6"/>
  <c r="S17" i="6"/>
  <c r="P5" i="9"/>
  <c r="N5" i="9"/>
  <c r="U35" i="2" l="1"/>
  <c r="S35" i="2"/>
  <c r="P35" i="2"/>
  <c r="U18" i="6" l="1"/>
  <c r="S18" i="6"/>
  <c r="P18" i="6"/>
  <c r="N18" i="6"/>
  <c r="U15" i="6" l="1"/>
  <c r="S15" i="6"/>
  <c r="P15" i="6"/>
  <c r="N15" i="6"/>
  <c r="N83" i="1"/>
  <c r="P4" i="5" l="1"/>
  <c r="N4" i="5"/>
  <c r="U11" i="2" l="1"/>
  <c r="S11" i="2"/>
  <c r="P11" i="2"/>
  <c r="N11" i="2"/>
  <c r="U4" i="4" l="1"/>
  <c r="S4" i="4"/>
  <c r="P4" i="4"/>
  <c r="N4" i="4"/>
  <c r="U7" i="9" l="1"/>
  <c r="S7" i="9"/>
  <c r="U12" i="11"/>
  <c r="S12" i="11"/>
  <c r="P12" i="11"/>
  <c r="U4" i="24" l="1"/>
  <c r="S4" i="24"/>
  <c r="P4" i="24"/>
  <c r="N4" i="24"/>
  <c r="U19" i="6"/>
  <c r="S19" i="6"/>
  <c r="P19" i="6"/>
  <c r="N19" i="6"/>
  <c r="U75" i="1" l="1"/>
  <c r="S75" i="1"/>
  <c r="P75" i="1"/>
  <c r="N75" i="1"/>
  <c r="U43" i="2" l="1"/>
  <c r="S43" i="2"/>
  <c r="M5" i="7"/>
  <c r="L5" i="7"/>
  <c r="P3" i="7"/>
  <c r="N3" i="7"/>
  <c r="P111" i="1" l="1"/>
  <c r="N111" i="1"/>
  <c r="U5" i="24"/>
  <c r="S5" i="24"/>
  <c r="P5" i="24"/>
  <c r="N5" i="24"/>
  <c r="U32" i="2"/>
  <c r="S32" i="2"/>
  <c r="P32" i="2"/>
  <c r="N32" i="2"/>
  <c r="P8" i="11"/>
  <c r="N8" i="11"/>
  <c r="P3" i="9"/>
  <c r="N3" i="9"/>
  <c r="P7" i="6"/>
  <c r="N7" i="6"/>
  <c r="P7" i="11"/>
  <c r="N7" i="11"/>
  <c r="U57" i="1"/>
  <c r="S57" i="1"/>
  <c r="P57" i="1"/>
  <c r="N57" i="1"/>
  <c r="P12" i="1"/>
  <c r="N12" i="1"/>
  <c r="P27" i="1" l="1"/>
  <c r="N27" i="1"/>
  <c r="P11" i="1" l="1"/>
  <c r="N11" i="1"/>
  <c r="U81" i="1"/>
  <c r="S81" i="1"/>
  <c r="P81" i="1"/>
  <c r="N81" i="1"/>
  <c r="U68" i="1" l="1"/>
  <c r="S68" i="1"/>
  <c r="U67" i="1"/>
  <c r="S67" i="1"/>
  <c r="P23" i="1"/>
  <c r="N23" i="1"/>
  <c r="U65" i="1" l="1"/>
  <c r="S65" i="1"/>
  <c r="O7" i="4" l="1"/>
  <c r="M7" i="4"/>
  <c r="L7" i="4"/>
  <c r="U106" i="1"/>
  <c r="S106" i="1"/>
  <c r="P106" i="1"/>
  <c r="U3" i="4"/>
  <c r="S3" i="4"/>
  <c r="P3" i="4"/>
  <c r="N3" i="4"/>
  <c r="U38" i="2"/>
  <c r="S38" i="2"/>
  <c r="P38" i="2"/>
  <c r="N38" i="2"/>
  <c r="P18" i="1"/>
  <c r="N18" i="1"/>
  <c r="P5" i="1"/>
  <c r="N5" i="1"/>
  <c r="U61" i="1" l="1"/>
  <c r="P61" i="1"/>
  <c r="N101" i="1" l="1"/>
  <c r="U101" i="1"/>
  <c r="S101" i="1"/>
  <c r="P101" i="1"/>
  <c r="D8" i="18" l="1"/>
  <c r="D9" i="18"/>
  <c r="D10" i="18"/>
  <c r="D11" i="18"/>
  <c r="D6" i="18"/>
  <c r="P120" i="1" l="1"/>
  <c r="N120" i="1"/>
  <c r="O9" i="9"/>
  <c r="M9" i="9"/>
  <c r="L9" i="9"/>
  <c r="P37" i="1" l="1"/>
  <c r="N37" i="1"/>
  <c r="U32" i="1" l="1"/>
  <c r="S32" i="1"/>
  <c r="P32" i="1"/>
  <c r="N32" i="1"/>
  <c r="P26" i="1"/>
  <c r="N26" i="1"/>
  <c r="O6" i="12"/>
  <c r="M6" i="12"/>
  <c r="L6" i="12"/>
  <c r="P38" i="1" l="1"/>
  <c r="N38" i="1"/>
  <c r="U113" i="1"/>
  <c r="S113" i="1"/>
  <c r="P51" i="1" l="1"/>
  <c r="N51" i="1"/>
  <c r="O5" i="8"/>
  <c r="M5" i="8"/>
  <c r="L5" i="8"/>
  <c r="N74" i="1"/>
  <c r="P14" i="1" l="1"/>
  <c r="N14" i="1"/>
  <c r="P7" i="1" l="1"/>
  <c r="N7" i="1"/>
  <c r="U56" i="1" l="1"/>
  <c r="S56" i="1"/>
  <c r="O6" i="24" l="1"/>
  <c r="M6" i="24"/>
  <c r="L6" i="24"/>
  <c r="N6" i="24" l="1"/>
  <c r="P6" i="24"/>
  <c r="O4" i="14" l="1"/>
  <c r="P6" i="12"/>
  <c r="N6" i="12"/>
  <c r="N20" i="6"/>
  <c r="N124" i="1"/>
  <c r="P124" i="1"/>
  <c r="N5" i="8" l="1"/>
  <c r="N9" i="9"/>
  <c r="P5" i="7"/>
  <c r="N5" i="7"/>
  <c r="P15" i="11"/>
  <c r="P47" i="2"/>
  <c r="N47" i="2"/>
  <c r="N15" i="11"/>
  <c r="P9" i="9"/>
  <c r="P5" i="8"/>
  <c r="P20" i="6"/>
  <c r="P45" i="1" l="1"/>
  <c r="U110" i="1" l="1"/>
  <c r="S110" i="1"/>
  <c r="F7" i="22" l="1"/>
  <c r="F8" i="22"/>
  <c r="F9" i="22"/>
  <c r="F10" i="22"/>
  <c r="F11" i="22"/>
  <c r="F12" i="22"/>
  <c r="F13" i="22"/>
  <c r="F14" i="22"/>
  <c r="F15" i="22"/>
  <c r="F16" i="22"/>
  <c r="F17" i="22"/>
  <c r="F18" i="22"/>
  <c r="D7" i="22"/>
  <c r="D8" i="22"/>
  <c r="D9" i="22"/>
  <c r="D10" i="22"/>
  <c r="D11" i="22"/>
  <c r="D12" i="22"/>
  <c r="D13" i="22"/>
  <c r="D14" i="22"/>
  <c r="D15" i="22"/>
  <c r="D16" i="22"/>
  <c r="D17" i="22"/>
  <c r="D18" i="22"/>
  <c r="E22" i="22"/>
  <c r="C22" i="22"/>
  <c r="B22" i="22"/>
  <c r="F21" i="22"/>
  <c r="D21" i="22"/>
  <c r="F20" i="22"/>
  <c r="D20" i="22"/>
  <c r="F19" i="22"/>
  <c r="D19" i="22"/>
  <c r="F6" i="22"/>
  <c r="D6" i="22"/>
  <c r="P35" i="1"/>
  <c r="N35" i="1"/>
  <c r="D22" i="22" l="1"/>
  <c r="F22" i="22"/>
  <c r="P122" i="1"/>
  <c r="N122" i="1"/>
  <c r="U63" i="1"/>
  <c r="S63" i="1"/>
  <c r="P63" i="1"/>
  <c r="F21" i="18" l="1"/>
  <c r="F22" i="18"/>
  <c r="F23" i="18"/>
  <c r="F24" i="18"/>
  <c r="D21" i="18"/>
  <c r="D22" i="18"/>
  <c r="D23" i="18"/>
  <c r="D24" i="18"/>
  <c r="C25" i="18"/>
  <c r="D19" i="18"/>
  <c r="C12" i="18"/>
  <c r="E12" i="18"/>
  <c r="D12" i="18"/>
  <c r="E25" i="18"/>
  <c r="B25" i="18"/>
  <c r="F19" i="18"/>
  <c r="N79" i="1"/>
  <c r="F12" i="18" l="1"/>
  <c r="F25" i="18"/>
  <c r="D25" i="18"/>
  <c r="N89" i="1" l="1"/>
  <c r="P89" i="1"/>
  <c r="U72" i="1"/>
  <c r="S72" i="1"/>
  <c r="D7" i="16"/>
  <c r="D6" i="16"/>
  <c r="E17" i="16"/>
  <c r="C8" i="16"/>
  <c r="E8" i="16"/>
  <c r="B17" i="16"/>
  <c r="B8" i="16"/>
  <c r="F17" i="16" l="1"/>
  <c r="D8" i="16"/>
  <c r="F8" i="16"/>
  <c r="C17" i="3" l="1"/>
  <c r="E17" i="3"/>
  <c r="B17" i="3"/>
  <c r="F17" i="3" l="1"/>
  <c r="D17" i="3"/>
  <c r="E13" i="23"/>
  <c r="C13" i="23"/>
  <c r="B13" i="23"/>
  <c r="F11" i="23"/>
  <c r="D11" i="23"/>
  <c r="E17" i="15"/>
  <c r="C17" i="15"/>
  <c r="B17" i="15"/>
  <c r="D17" i="15" s="1"/>
  <c r="C8" i="15"/>
  <c r="D8" i="15" s="1"/>
  <c r="E8" i="15"/>
  <c r="B8" i="15"/>
  <c r="F9" i="23"/>
  <c r="D9" i="23"/>
  <c r="F12" i="23"/>
  <c r="D12" i="23"/>
  <c r="F10" i="23"/>
  <c r="D10" i="23"/>
  <c r="F17" i="15" l="1"/>
  <c r="F8" i="15"/>
  <c r="D13" i="23"/>
  <c r="F13" i="23"/>
  <c r="F16" i="3"/>
  <c r="D16" i="3"/>
  <c r="F15" i="3"/>
  <c r="D15" i="3"/>
  <c r="F9" i="3"/>
  <c r="F8" i="3"/>
  <c r="P6" i="6" l="1"/>
  <c r="N6" i="6"/>
  <c r="F11" i="18" l="1"/>
  <c r="F10" i="18"/>
  <c r="F9" i="18"/>
  <c r="F8" i="18"/>
  <c r="F6" i="18"/>
  <c r="F16" i="16"/>
  <c r="F15" i="16"/>
  <c r="F7" i="16"/>
  <c r="F6" i="16"/>
  <c r="F16" i="15"/>
  <c r="D16" i="15"/>
  <c r="F15" i="15"/>
  <c r="D15" i="15"/>
  <c r="F7" i="15"/>
  <c r="D7" i="15"/>
  <c r="F6" i="15"/>
  <c r="D6" i="15"/>
  <c r="U52" i="1" l="1"/>
  <c r="S52" i="1"/>
  <c r="P52" i="1"/>
  <c r="N52" i="1"/>
  <c r="P46" i="1"/>
  <c r="N46" i="1"/>
  <c r="M4" i="14" l="1"/>
  <c r="L4" i="14"/>
  <c r="L4" i="10"/>
  <c r="N8" i="5"/>
  <c r="N4" i="14" l="1"/>
  <c r="N7" i="4"/>
  <c r="P7" i="4"/>
  <c r="P4" i="14"/>
  <c r="O4" i="10"/>
  <c r="P8" i="6"/>
  <c r="N8" i="6"/>
  <c r="P8" i="5"/>
  <c r="U29" i="2"/>
  <c r="S29" i="2"/>
  <c r="P29" i="2"/>
  <c r="N29" i="2"/>
  <c r="U45" i="2"/>
  <c r="S45" i="2"/>
  <c r="U27" i="2"/>
  <c r="S27" i="2"/>
  <c r="P9" i="2"/>
  <c r="N9" i="2"/>
  <c r="P4" i="10" l="1"/>
  <c r="U80" i="1"/>
  <c r="S80" i="1"/>
  <c r="P80" i="1"/>
  <c r="N80" i="1"/>
  <c r="P10" i="1"/>
  <c r="N10" i="1"/>
  <c r="P3" i="1"/>
  <c r="N3" i="1"/>
  <c r="U73" i="1"/>
  <c r="S73" i="1"/>
  <c r="P73" i="1"/>
  <c r="N73" i="1"/>
  <c r="U69" i="1"/>
  <c r="S69" i="1"/>
  <c r="P69" i="1"/>
  <c r="N69" i="1"/>
  <c r="U60" i="1"/>
  <c r="S60" i="1"/>
  <c r="U76" i="1"/>
  <c r="S76" i="1"/>
  <c r="P44" i="1"/>
  <c r="N44" i="1"/>
  <c r="U58" i="1"/>
  <c r="S58" i="1"/>
  <c r="P58" i="1"/>
  <c r="U19" i="1"/>
  <c r="S19" i="1"/>
  <c r="P19" i="1"/>
  <c r="N19" i="1"/>
  <c r="U82" i="1"/>
  <c r="S82" i="1"/>
  <c r="P82" i="1"/>
  <c r="N82" i="1"/>
  <c r="P36" i="1"/>
  <c r="N36" i="1"/>
  <c r="U6" i="1"/>
  <c r="P6" i="1"/>
  <c r="N6" i="1"/>
  <c r="U84" i="1"/>
  <c r="S84" i="1"/>
  <c r="P84" i="1"/>
  <c r="N84" i="1"/>
  <c r="U91" i="1"/>
  <c r="S91" i="1"/>
  <c r="P91" i="1"/>
  <c r="N91" i="1"/>
  <c r="P49" i="1"/>
  <c r="N49" i="1"/>
  <c r="P24" i="1"/>
  <c r="N24" i="1"/>
  <c r="U89" i="1"/>
  <c r="S89" i="1"/>
  <c r="P31" i="1"/>
  <c r="N31" i="1"/>
  <c r="U71" i="1"/>
  <c r="S71" i="1"/>
  <c r="P71" i="1"/>
  <c r="N71" i="1"/>
  <c r="U90" i="1"/>
  <c r="S90" i="1"/>
  <c r="P90" i="1"/>
  <c r="N90" i="1"/>
  <c r="U94" i="1"/>
  <c r="S94" i="1"/>
  <c r="U123" i="1"/>
  <c r="S123" i="1"/>
  <c r="P123" i="1"/>
  <c r="N123" i="1"/>
  <c r="P112" i="1"/>
  <c r="N112" i="1"/>
  <c r="U66" i="1"/>
  <c r="S66" i="1"/>
  <c r="U4" i="1"/>
  <c r="S4" i="1"/>
  <c r="P4" i="1"/>
  <c r="N4" i="1"/>
  <c r="P28" i="1"/>
  <c r="N28" i="1"/>
  <c r="P50" i="1"/>
  <c r="N50" i="1"/>
  <c r="U55" i="1"/>
  <c r="S55" i="1"/>
  <c r="P55" i="1"/>
  <c r="U62" i="1"/>
  <c r="S62" i="1"/>
  <c r="P62" i="1"/>
  <c r="N62" i="1"/>
  <c r="P16" i="1"/>
  <c r="N16" i="1"/>
  <c r="U79" i="1"/>
  <c r="S79" i="1"/>
  <c r="P79" i="1"/>
  <c r="P47" i="1"/>
  <c r="N47" i="1"/>
  <c r="U93" i="1"/>
  <c r="S93" i="1"/>
  <c r="P93" i="1"/>
  <c r="U92" i="1"/>
  <c r="S92" i="1"/>
  <c r="P92" i="1"/>
  <c r="P104" i="1"/>
  <c r="N104" i="1"/>
  <c r="P114" i="1"/>
  <c r="U83" i="1"/>
  <c r="S83" i="1"/>
  <c r="P83" i="1"/>
  <c r="U98" i="1"/>
  <c r="S98" i="1"/>
  <c r="P98" i="1"/>
  <c r="N98" i="1"/>
  <c r="P41" i="1"/>
  <c r="N41" i="1"/>
  <c r="P33" i="1"/>
  <c r="N33" i="1"/>
  <c r="U8" i="1"/>
  <c r="S8" i="1"/>
  <c r="P8" i="1"/>
  <c r="N8" i="1"/>
  <c r="U54" i="1"/>
  <c r="S54" i="1"/>
  <c r="P39" i="1"/>
  <c r="N39" i="1"/>
  <c r="U86" i="1"/>
  <c r="S86" i="1"/>
  <c r="P86" i="1"/>
  <c r="N86" i="1"/>
  <c r="P29" i="1"/>
  <c r="N29" i="1"/>
  <c r="U9" i="1"/>
  <c r="S9" i="1"/>
  <c r="P9" i="1"/>
  <c r="N9" i="1"/>
  <c r="U85" i="1"/>
  <c r="S85" i="1"/>
  <c r="U74" i="1"/>
  <c r="S74" i="1"/>
  <c r="P74" i="1"/>
  <c r="U53" i="1"/>
  <c r="S53" i="1"/>
  <c r="P53" i="1"/>
  <c r="P17" i="1"/>
  <c r="N17" i="1"/>
  <c r="U64" i="1"/>
  <c r="S64" i="1"/>
  <c r="P64" i="1"/>
  <c r="N64" i="1"/>
  <c r="U59" i="1"/>
  <c r="S59" i="1"/>
  <c r="P59" i="1"/>
  <c r="N59" i="1"/>
  <c r="U118" i="1"/>
  <c r="S118" i="1"/>
  <c r="P118" i="1"/>
  <c r="N118" i="1"/>
  <c r="P22" i="1"/>
  <c r="N22" i="1"/>
  <c r="N45" i="1"/>
  <c r="P43" i="1"/>
  <c r="N43" i="1"/>
  <c r="P25" i="1"/>
  <c r="N25" i="1"/>
  <c r="P40" i="1"/>
  <c r="N40" i="1"/>
  <c r="P103" i="1"/>
  <c r="N103" i="1"/>
  <c r="P121" i="1"/>
  <c r="N121" i="1"/>
  <c r="P117" i="1"/>
  <c r="N117" i="1"/>
  <c r="P116" i="1"/>
  <c r="N116" i="1"/>
  <c r="P42" i="1"/>
  <c r="N42" i="1"/>
  <c r="P107" i="1"/>
  <c r="N107" i="1"/>
  <c r="P115" i="1"/>
  <c r="N1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深堀 晶子</author>
  </authors>
  <commentList>
    <comment ref="V24" authorId="0" shapeId="0" xr:uid="{00000000-0006-0000-0000-000001000000}">
      <text>
        <r>
          <rPr>
            <sz val="11"/>
            <color indexed="81"/>
            <rFont val="ＭＳ Ｐゴシック"/>
            <family val="3"/>
            <charset val="128"/>
          </rPr>
          <t>クリックすると別シートにとぶので、そのシートに入力する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深堀 晶子</author>
  </authors>
  <commentList>
    <comment ref="V6" authorId="0" shapeId="0" xr:uid="{66384114-51B0-4C81-94E1-A841D069E278}">
      <text>
        <r>
          <rPr>
            <sz val="11"/>
            <color indexed="81"/>
            <rFont val="ＭＳ Ｐゴシック"/>
            <family val="3"/>
            <charset val="128"/>
          </rPr>
          <t>クリックすると別シートにとぶので、そのシートに入力する</t>
        </r>
      </text>
    </comment>
  </commentList>
</comments>
</file>

<file path=xl/sharedStrings.xml><?xml version="1.0" encoding="utf-8"?>
<sst xmlns="http://schemas.openxmlformats.org/spreadsheetml/2006/main" count="3524" uniqueCount="1006">
  <si>
    <t>番号</t>
    <rPh sb="0" eb="2">
      <t>バンゴウ</t>
    </rPh>
    <phoneticPr fontId="2"/>
  </si>
  <si>
    <t>特定事業者</t>
    <rPh sb="0" eb="2">
      <t>トクテイ</t>
    </rPh>
    <rPh sb="2" eb="5">
      <t>ジギョウシャ</t>
    </rPh>
    <phoneticPr fontId="2"/>
  </si>
  <si>
    <t>郵便番号</t>
    <rPh sb="0" eb="2">
      <t>ユウビン</t>
    </rPh>
    <rPh sb="2" eb="4">
      <t>バンゴウ</t>
    </rPh>
    <phoneticPr fontId="2"/>
  </si>
  <si>
    <t>所在地</t>
    <rPh sb="0" eb="3">
      <t>ショザイチ</t>
    </rPh>
    <phoneticPr fontId="2"/>
  </si>
  <si>
    <t>事業所</t>
    <rPh sb="0" eb="3">
      <t>ジギョウショ</t>
    </rPh>
    <phoneticPr fontId="2"/>
  </si>
  <si>
    <t>業種</t>
    <rPh sb="0" eb="2">
      <t>ギョウシュ</t>
    </rPh>
    <phoneticPr fontId="2"/>
  </si>
  <si>
    <t>事業の概要</t>
    <rPh sb="0" eb="2">
      <t>ジギョウ</t>
    </rPh>
    <rPh sb="3" eb="5">
      <t>ガイヨウ</t>
    </rPh>
    <phoneticPr fontId="2"/>
  </si>
  <si>
    <t>計画期間</t>
    <rPh sb="0" eb="2">
      <t>ケイカク</t>
    </rPh>
    <rPh sb="2" eb="4">
      <t>キカン</t>
    </rPh>
    <phoneticPr fontId="2"/>
  </si>
  <si>
    <t>排出量（t-CO2）</t>
    <rPh sb="0" eb="3">
      <t>ハイシュツリョウ</t>
    </rPh>
    <phoneticPr fontId="2"/>
  </si>
  <si>
    <t>原単位排出量（t-CO2）</t>
    <rPh sb="0" eb="3">
      <t>ゲンタンイ</t>
    </rPh>
    <rPh sb="3" eb="6">
      <t>ハイシュツリョウ</t>
    </rPh>
    <phoneticPr fontId="2"/>
  </si>
  <si>
    <t>基準年度</t>
    <rPh sb="0" eb="2">
      <t>キジュン</t>
    </rPh>
    <rPh sb="2" eb="4">
      <t>ネンド</t>
    </rPh>
    <phoneticPr fontId="2"/>
  </si>
  <si>
    <t>目標年度</t>
    <rPh sb="0" eb="2">
      <t>モクヒョウ</t>
    </rPh>
    <rPh sb="2" eb="4">
      <t>ネンド</t>
    </rPh>
    <phoneticPr fontId="2"/>
  </si>
  <si>
    <t>目標率</t>
    <rPh sb="0" eb="2">
      <t>モクヒョウ</t>
    </rPh>
    <rPh sb="2" eb="3">
      <t>リツ</t>
    </rPh>
    <phoneticPr fontId="2"/>
  </si>
  <si>
    <t>削減率(%)</t>
    <rPh sb="0" eb="2">
      <t>サクゲン</t>
    </rPh>
    <rPh sb="2" eb="3">
      <t>リツ</t>
    </rPh>
    <phoneticPr fontId="2"/>
  </si>
  <si>
    <t>長崎市</t>
    <rPh sb="0" eb="3">
      <t>ナガサキシ</t>
    </rPh>
    <phoneticPr fontId="2"/>
  </si>
  <si>
    <t>850-8685</t>
  </si>
  <si>
    <t>長崎市桜町２－２２</t>
    <rPh sb="0" eb="3">
      <t>ナガサキシ</t>
    </rPh>
    <rPh sb="3" eb="5">
      <t>サクラマチ</t>
    </rPh>
    <phoneticPr fontId="2"/>
  </si>
  <si>
    <t>長崎市役所</t>
    <rPh sb="0" eb="3">
      <t>ナガサキシ</t>
    </rPh>
    <rPh sb="3" eb="5">
      <t>ヤクショ</t>
    </rPh>
    <phoneticPr fontId="2"/>
  </si>
  <si>
    <t>市町村機関</t>
    <rPh sb="0" eb="3">
      <t>シチョウソン</t>
    </rPh>
    <rPh sb="3" eb="5">
      <t>キカン</t>
    </rPh>
    <phoneticPr fontId="2"/>
  </si>
  <si>
    <t>-</t>
    <phoneticPr fontId="2"/>
  </si>
  <si>
    <t>佐世保市</t>
  </si>
  <si>
    <t>857-8585</t>
  </si>
  <si>
    <t>佐世保市八幡町１－１０</t>
    <rPh sb="0" eb="4">
      <t>サセボシ</t>
    </rPh>
    <rPh sb="4" eb="7">
      <t>ハチマンチョウ</t>
    </rPh>
    <phoneticPr fontId="2"/>
  </si>
  <si>
    <t>佐世保市役所</t>
    <rPh sb="0" eb="4">
      <t>サセボシ</t>
    </rPh>
    <rPh sb="4" eb="6">
      <t>ヤクショ</t>
    </rPh>
    <phoneticPr fontId="2"/>
  </si>
  <si>
    <t>島原市</t>
  </si>
  <si>
    <t>855-8555</t>
  </si>
  <si>
    <t>島原市上の町５３７</t>
    <rPh sb="0" eb="3">
      <t>シマバラシ</t>
    </rPh>
    <rPh sb="3" eb="4">
      <t>ウエ</t>
    </rPh>
    <rPh sb="5" eb="6">
      <t>マチ</t>
    </rPh>
    <phoneticPr fontId="2"/>
  </si>
  <si>
    <t>島原市役所</t>
    <rPh sb="0" eb="3">
      <t>シマバラシ</t>
    </rPh>
    <rPh sb="3" eb="5">
      <t>ヤクショ</t>
    </rPh>
    <phoneticPr fontId="2"/>
  </si>
  <si>
    <t>諫早市</t>
  </si>
  <si>
    <t>854-8601</t>
  </si>
  <si>
    <t>諫早市東小路町７－１</t>
    <rPh sb="0" eb="3">
      <t>イサハヤシ</t>
    </rPh>
    <rPh sb="3" eb="6">
      <t>ヒガシコウジ</t>
    </rPh>
    <rPh sb="6" eb="7">
      <t>マチ</t>
    </rPh>
    <phoneticPr fontId="2"/>
  </si>
  <si>
    <t>諫早市役所</t>
    <rPh sb="0" eb="3">
      <t>イサハヤシ</t>
    </rPh>
    <rPh sb="3" eb="5">
      <t>ヤクショ</t>
    </rPh>
    <phoneticPr fontId="2"/>
  </si>
  <si>
    <t>大村市</t>
  </si>
  <si>
    <t>856-8686</t>
  </si>
  <si>
    <t>大村市役所</t>
    <rPh sb="0" eb="3">
      <t>オオムラシ</t>
    </rPh>
    <rPh sb="3" eb="5">
      <t>ヤクショ</t>
    </rPh>
    <phoneticPr fontId="2"/>
  </si>
  <si>
    <t>平戸市</t>
  </si>
  <si>
    <t>859-5192</t>
  </si>
  <si>
    <t>平戸市岩の上町１５０８－３</t>
    <rPh sb="0" eb="3">
      <t>ヒラドシ</t>
    </rPh>
    <rPh sb="3" eb="4">
      <t>イワ</t>
    </rPh>
    <rPh sb="5" eb="7">
      <t>ウエチョウ</t>
    </rPh>
    <phoneticPr fontId="2"/>
  </si>
  <si>
    <t>平戸市役所</t>
    <rPh sb="0" eb="3">
      <t>ヒラドシ</t>
    </rPh>
    <rPh sb="3" eb="5">
      <t>ヤクショ</t>
    </rPh>
    <phoneticPr fontId="2"/>
  </si>
  <si>
    <t>松浦市</t>
  </si>
  <si>
    <t>859-4598</t>
  </si>
  <si>
    <t>松浦市志佐町里免３６５</t>
    <rPh sb="0" eb="3">
      <t>マツウラシ</t>
    </rPh>
    <rPh sb="3" eb="6">
      <t>シサチョウ</t>
    </rPh>
    <rPh sb="6" eb="8">
      <t>サトメン</t>
    </rPh>
    <phoneticPr fontId="2"/>
  </si>
  <si>
    <t>松浦市役所</t>
    <rPh sb="0" eb="5">
      <t>マツウラシヤクショ</t>
    </rPh>
    <phoneticPr fontId="2"/>
  </si>
  <si>
    <t>対馬市</t>
  </si>
  <si>
    <t>対馬市厳原町国分１４４１</t>
    <rPh sb="0" eb="3">
      <t>ツシマシ</t>
    </rPh>
    <rPh sb="3" eb="6">
      <t>イヅハラマチ</t>
    </rPh>
    <rPh sb="6" eb="8">
      <t>コクブ</t>
    </rPh>
    <phoneticPr fontId="2"/>
  </si>
  <si>
    <t>対馬市役所</t>
    <rPh sb="0" eb="3">
      <t>ツシマシ</t>
    </rPh>
    <rPh sb="3" eb="5">
      <t>ヤクショ</t>
    </rPh>
    <phoneticPr fontId="2"/>
  </si>
  <si>
    <t>811-5192</t>
  </si>
  <si>
    <t>壱岐市郷ノ浦町本村触５６２</t>
    <rPh sb="0" eb="3">
      <t>イキシ</t>
    </rPh>
    <rPh sb="3" eb="4">
      <t>ゴウ</t>
    </rPh>
    <rPh sb="5" eb="7">
      <t>ウラチョウ</t>
    </rPh>
    <rPh sb="7" eb="9">
      <t>モトムラ</t>
    </rPh>
    <rPh sb="9" eb="10">
      <t>フ</t>
    </rPh>
    <phoneticPr fontId="2"/>
  </si>
  <si>
    <t>壱岐市役所</t>
    <rPh sb="0" eb="2">
      <t>イキ</t>
    </rPh>
    <rPh sb="2" eb="5">
      <t>シヤクショ</t>
    </rPh>
    <phoneticPr fontId="2"/>
  </si>
  <si>
    <t>853-8501</t>
  </si>
  <si>
    <t>五島市福江町１－１</t>
    <rPh sb="0" eb="3">
      <t>ゴトウシ</t>
    </rPh>
    <rPh sb="3" eb="6">
      <t>フクエマチ</t>
    </rPh>
    <phoneticPr fontId="2"/>
  </si>
  <si>
    <t>五島市役所</t>
    <rPh sb="0" eb="3">
      <t>ゴトウシ</t>
    </rPh>
    <rPh sb="3" eb="5">
      <t>ヤクショ</t>
    </rPh>
    <phoneticPr fontId="2"/>
  </si>
  <si>
    <t>西海市</t>
  </si>
  <si>
    <t>西海市大瀬戸町瀬戸樫浦郷２２２２</t>
    <rPh sb="0" eb="3">
      <t>サイカイシ</t>
    </rPh>
    <rPh sb="3" eb="7">
      <t>オオセトチョウ</t>
    </rPh>
    <rPh sb="7" eb="9">
      <t>セト</t>
    </rPh>
    <rPh sb="9" eb="10">
      <t>カシ</t>
    </rPh>
    <rPh sb="10" eb="12">
      <t>ウラゴウ</t>
    </rPh>
    <phoneticPr fontId="2"/>
  </si>
  <si>
    <t>西海市役所</t>
    <rPh sb="0" eb="3">
      <t>サイカイシ</t>
    </rPh>
    <rPh sb="3" eb="5">
      <t>ヤクショ</t>
    </rPh>
    <phoneticPr fontId="2"/>
  </si>
  <si>
    <t>雲仙市</t>
  </si>
  <si>
    <t>859-1107</t>
  </si>
  <si>
    <t>雲仙市吾妻町牛口名７１４</t>
    <rPh sb="0" eb="2">
      <t>ウンゼン</t>
    </rPh>
    <rPh sb="2" eb="3">
      <t>シ</t>
    </rPh>
    <rPh sb="3" eb="6">
      <t>アヅマチョウ</t>
    </rPh>
    <rPh sb="6" eb="7">
      <t>ウシ</t>
    </rPh>
    <rPh sb="7" eb="8">
      <t>クチ</t>
    </rPh>
    <rPh sb="8" eb="9">
      <t>ミョウ</t>
    </rPh>
    <phoneticPr fontId="2"/>
  </si>
  <si>
    <t>雲仙市役所</t>
    <rPh sb="0" eb="2">
      <t>ウンゼン</t>
    </rPh>
    <rPh sb="2" eb="3">
      <t>シ</t>
    </rPh>
    <rPh sb="3" eb="5">
      <t>ヤクショ</t>
    </rPh>
    <phoneticPr fontId="2"/>
  </si>
  <si>
    <t>南島原市</t>
  </si>
  <si>
    <t>859-2211</t>
  </si>
  <si>
    <t>南島原市西有家町里坊９６－２</t>
    <rPh sb="0" eb="1">
      <t>ミナミ</t>
    </rPh>
    <rPh sb="1" eb="4">
      <t>シマバラシ</t>
    </rPh>
    <rPh sb="4" eb="8">
      <t>ニシアリエチョウ</t>
    </rPh>
    <rPh sb="8" eb="9">
      <t>サト</t>
    </rPh>
    <rPh sb="9" eb="10">
      <t>ボウ</t>
    </rPh>
    <phoneticPr fontId="2"/>
  </si>
  <si>
    <t>南島原市役所</t>
    <rPh sb="0" eb="1">
      <t>ミナミ</t>
    </rPh>
    <rPh sb="1" eb="3">
      <t>シマバラ</t>
    </rPh>
    <rPh sb="3" eb="6">
      <t>シヤクショ</t>
    </rPh>
    <phoneticPr fontId="2"/>
  </si>
  <si>
    <t>長与町</t>
  </si>
  <si>
    <t>851-2185</t>
  </si>
  <si>
    <t>西彼杵郡長与町嬉里郷６５９－１</t>
    <rPh sb="0" eb="4">
      <t>ニシソノギグン</t>
    </rPh>
    <rPh sb="4" eb="7">
      <t>ナガヨチョウ</t>
    </rPh>
    <rPh sb="7" eb="9">
      <t>ウレリ</t>
    </rPh>
    <rPh sb="9" eb="10">
      <t>ゴウ</t>
    </rPh>
    <phoneticPr fontId="2"/>
  </si>
  <si>
    <t>長与町役場</t>
    <rPh sb="0" eb="3">
      <t>ナガヨチョウ</t>
    </rPh>
    <rPh sb="3" eb="5">
      <t>ヤクバ</t>
    </rPh>
    <phoneticPr fontId="2"/>
  </si>
  <si>
    <t>新上五島町</t>
    <rPh sb="0" eb="1">
      <t>シン</t>
    </rPh>
    <rPh sb="1" eb="5">
      <t>カミゴトウチョウ</t>
    </rPh>
    <phoneticPr fontId="2"/>
  </si>
  <si>
    <t>857-4495</t>
  </si>
  <si>
    <t>南松浦郡新上五島町青方郷１５８５－１</t>
    <rPh sb="0" eb="4">
      <t>ミナミマツウラグン</t>
    </rPh>
    <rPh sb="4" eb="5">
      <t>シン</t>
    </rPh>
    <rPh sb="5" eb="9">
      <t>カミゴトウチョウ</t>
    </rPh>
    <rPh sb="9" eb="10">
      <t>アオ</t>
    </rPh>
    <rPh sb="10" eb="11">
      <t>カタ</t>
    </rPh>
    <rPh sb="11" eb="12">
      <t>ゴウ</t>
    </rPh>
    <phoneticPr fontId="2"/>
  </si>
  <si>
    <t>新上五島町役場</t>
    <rPh sb="0" eb="1">
      <t>シン</t>
    </rPh>
    <rPh sb="1" eb="5">
      <t>カミゴトウチョウ</t>
    </rPh>
    <rPh sb="5" eb="7">
      <t>ヤクバ</t>
    </rPh>
    <phoneticPr fontId="2"/>
  </si>
  <si>
    <t>長崎県</t>
    <rPh sb="0" eb="3">
      <t>ナガサキケン</t>
    </rPh>
    <phoneticPr fontId="2"/>
  </si>
  <si>
    <t>850-8570</t>
    <phoneticPr fontId="2"/>
  </si>
  <si>
    <t>県庁</t>
    <rPh sb="0" eb="2">
      <t>ケンチョウ</t>
    </rPh>
    <phoneticPr fontId="2"/>
  </si>
  <si>
    <t>地方行政</t>
    <rPh sb="0" eb="2">
      <t>チホウ</t>
    </rPh>
    <rPh sb="2" eb="4">
      <t>ギョウセイ</t>
    </rPh>
    <phoneticPr fontId="2"/>
  </si>
  <si>
    <t>JR九州ハウステンボスホテル　株式会社</t>
    <rPh sb="2" eb="4">
      <t>キュウシュウ</t>
    </rPh>
    <rPh sb="15" eb="19">
      <t>カブシキガイシャ</t>
    </rPh>
    <phoneticPr fontId="2"/>
  </si>
  <si>
    <t>859-3296</t>
    <phoneticPr fontId="2"/>
  </si>
  <si>
    <t>佐世保市ハウステンボス町１０</t>
    <rPh sb="0" eb="4">
      <t>サセボシ</t>
    </rPh>
    <rPh sb="11" eb="12">
      <t>チョウ</t>
    </rPh>
    <phoneticPr fontId="2"/>
  </si>
  <si>
    <t>856-8555</t>
    <phoneticPr fontId="2"/>
  </si>
  <si>
    <t>大村市雄ヶ原町１３２４－２</t>
    <rPh sb="0" eb="3">
      <t>オオムラシ</t>
    </rPh>
    <rPh sb="3" eb="4">
      <t>オ</t>
    </rPh>
    <rPh sb="5" eb="6">
      <t>ハラ</t>
    </rPh>
    <rPh sb="6" eb="7">
      <t>チョウ</t>
    </rPh>
    <phoneticPr fontId="2"/>
  </si>
  <si>
    <t>長崎工場</t>
    <rPh sb="0" eb="2">
      <t>ナガサキ</t>
    </rPh>
    <rPh sb="2" eb="4">
      <t>コウジョウ</t>
    </rPh>
    <phoneticPr fontId="2"/>
  </si>
  <si>
    <t>857-0361</t>
    <phoneticPr fontId="2"/>
  </si>
  <si>
    <t>北松浦郡佐々町小浦免字小浦浜１５７２－２１</t>
    <rPh sb="0" eb="4">
      <t>キタマツウラグン</t>
    </rPh>
    <rPh sb="4" eb="7">
      <t>サザチョウ</t>
    </rPh>
    <rPh sb="7" eb="9">
      <t>コウラ</t>
    </rPh>
    <rPh sb="9" eb="10">
      <t>メン</t>
    </rPh>
    <rPh sb="10" eb="11">
      <t>アザ</t>
    </rPh>
    <rPh sb="11" eb="13">
      <t>コウラ</t>
    </rPh>
    <rPh sb="13" eb="14">
      <t>ハマ</t>
    </rPh>
    <phoneticPr fontId="2"/>
  </si>
  <si>
    <t>天然調味料の製造、加工、販売</t>
    <rPh sb="0" eb="2">
      <t>テンネン</t>
    </rPh>
    <rPh sb="2" eb="5">
      <t>チョウミリョウ</t>
    </rPh>
    <rPh sb="6" eb="8">
      <t>セイゾウ</t>
    </rPh>
    <rPh sb="9" eb="11">
      <t>カコウ</t>
    </rPh>
    <rPh sb="12" eb="14">
      <t>ハンバイ</t>
    </rPh>
    <phoneticPr fontId="2"/>
  </si>
  <si>
    <t>イオン九州　株式会社</t>
    <rPh sb="3" eb="5">
      <t>キュウシュウ</t>
    </rPh>
    <rPh sb="6" eb="10">
      <t>カブシキガイシャ</t>
    </rPh>
    <phoneticPr fontId="2"/>
  </si>
  <si>
    <t>812-0016</t>
    <phoneticPr fontId="2"/>
  </si>
  <si>
    <t>520-2152</t>
    <phoneticPr fontId="2"/>
  </si>
  <si>
    <t>859-4755</t>
    <phoneticPr fontId="2"/>
  </si>
  <si>
    <t>松浦市御厨町横久保免２－１</t>
    <rPh sb="0" eb="3">
      <t>マツウラシ</t>
    </rPh>
    <rPh sb="3" eb="5">
      <t>ミクリヤ</t>
    </rPh>
    <rPh sb="5" eb="6">
      <t>マチ</t>
    </rPh>
    <rPh sb="6" eb="10">
      <t>ヨコクボメン</t>
    </rPh>
    <phoneticPr fontId="2"/>
  </si>
  <si>
    <t>大村セラテック　株式会社</t>
    <rPh sb="0" eb="2">
      <t>オオムラ</t>
    </rPh>
    <rPh sb="8" eb="12">
      <t>カブシキガイシャ</t>
    </rPh>
    <phoneticPr fontId="2"/>
  </si>
  <si>
    <t>856-0808</t>
    <phoneticPr fontId="2"/>
  </si>
  <si>
    <t>大村市黒丸町１０３５</t>
    <rPh sb="0" eb="3">
      <t>オオムラシ</t>
    </rPh>
    <rPh sb="3" eb="6">
      <t>クロマルマチ</t>
    </rPh>
    <phoneticPr fontId="2"/>
  </si>
  <si>
    <t>耐火物原料の製造、販売</t>
    <rPh sb="0" eb="3">
      <t>タイカブツ</t>
    </rPh>
    <rPh sb="3" eb="5">
      <t>ゲンリョウ</t>
    </rPh>
    <rPh sb="6" eb="8">
      <t>セイゾウ</t>
    </rPh>
    <rPh sb="9" eb="11">
      <t>ハンバイ</t>
    </rPh>
    <phoneticPr fontId="2"/>
  </si>
  <si>
    <t>海上自衛隊佐世保教育隊</t>
    <rPh sb="0" eb="2">
      <t>カイジョウ</t>
    </rPh>
    <rPh sb="2" eb="4">
      <t>ジエイ</t>
    </rPh>
    <rPh sb="4" eb="5">
      <t>タイ</t>
    </rPh>
    <rPh sb="5" eb="8">
      <t>サセボ</t>
    </rPh>
    <rPh sb="8" eb="10">
      <t>キョウイク</t>
    </rPh>
    <rPh sb="10" eb="11">
      <t>タイ</t>
    </rPh>
    <phoneticPr fontId="2"/>
  </si>
  <si>
    <t>857-1176</t>
    <phoneticPr fontId="2"/>
  </si>
  <si>
    <t>佐世保市崎辺町無番地</t>
    <rPh sb="0" eb="4">
      <t>サセボシ</t>
    </rPh>
    <rPh sb="4" eb="7">
      <t>サキベチョウ</t>
    </rPh>
    <rPh sb="7" eb="8">
      <t>ム</t>
    </rPh>
    <rPh sb="8" eb="10">
      <t>バンチ</t>
    </rPh>
    <phoneticPr fontId="2"/>
  </si>
  <si>
    <t>崎辺地区海上自衛隊施設</t>
    <rPh sb="0" eb="2">
      <t>サキベ</t>
    </rPh>
    <rPh sb="2" eb="4">
      <t>チク</t>
    </rPh>
    <rPh sb="4" eb="6">
      <t>カイジョウ</t>
    </rPh>
    <rPh sb="6" eb="9">
      <t>ジエイタイ</t>
    </rPh>
    <rPh sb="9" eb="11">
      <t>シセツ</t>
    </rPh>
    <phoneticPr fontId="2"/>
  </si>
  <si>
    <t>佐世保市崎辺町無番地</t>
    <rPh sb="0" eb="7">
      <t>サセボシサキベチョウ</t>
    </rPh>
    <rPh sb="7" eb="8">
      <t>ム</t>
    </rPh>
    <rPh sb="8" eb="10">
      <t>バンチ</t>
    </rPh>
    <phoneticPr fontId="2"/>
  </si>
  <si>
    <t>海上自衛隊基地施設</t>
    <rPh sb="0" eb="2">
      <t>カイジョウ</t>
    </rPh>
    <rPh sb="2" eb="5">
      <t>ジエイタイ</t>
    </rPh>
    <rPh sb="5" eb="7">
      <t>キチ</t>
    </rPh>
    <rPh sb="7" eb="9">
      <t>シセツ</t>
    </rPh>
    <phoneticPr fontId="2"/>
  </si>
  <si>
    <t>海上自衛隊第２２航空群司令</t>
    <rPh sb="0" eb="2">
      <t>カイジョウ</t>
    </rPh>
    <rPh sb="2" eb="5">
      <t>ジエイタイ</t>
    </rPh>
    <rPh sb="5" eb="6">
      <t>ダイ</t>
    </rPh>
    <rPh sb="8" eb="11">
      <t>コウクウグン</t>
    </rPh>
    <rPh sb="11" eb="13">
      <t>シレイ</t>
    </rPh>
    <phoneticPr fontId="2"/>
  </si>
  <si>
    <t>856-8585</t>
    <phoneticPr fontId="2"/>
  </si>
  <si>
    <t>大村市今津町１０番地</t>
    <rPh sb="0" eb="3">
      <t>オオムラシ</t>
    </rPh>
    <rPh sb="3" eb="6">
      <t>イマヅマチ</t>
    </rPh>
    <rPh sb="8" eb="10">
      <t>バンチ</t>
    </rPh>
    <phoneticPr fontId="2"/>
  </si>
  <si>
    <t>株式会社　イズミ</t>
    <rPh sb="0" eb="4">
      <t>カブシキガイシャ</t>
    </rPh>
    <phoneticPr fontId="2"/>
  </si>
  <si>
    <t>夢彩都</t>
    <rPh sb="0" eb="1">
      <t>ユメ</t>
    </rPh>
    <rPh sb="1" eb="2">
      <t>サイ</t>
    </rPh>
    <rPh sb="2" eb="3">
      <t>ト</t>
    </rPh>
    <phoneticPr fontId="2"/>
  </si>
  <si>
    <t>850-0035</t>
    <phoneticPr fontId="2"/>
  </si>
  <si>
    <t>長崎市元船町１０－１</t>
    <rPh sb="0" eb="3">
      <t>ナガサキシ</t>
    </rPh>
    <rPh sb="3" eb="6">
      <t>モトフナマチ</t>
    </rPh>
    <phoneticPr fontId="2"/>
  </si>
  <si>
    <t>110-6150</t>
    <phoneticPr fontId="2"/>
  </si>
  <si>
    <t>東京都千代田区永田町2－11－1</t>
    <rPh sb="0" eb="3">
      <t>トウキョウト</t>
    </rPh>
    <rPh sb="3" eb="7">
      <t>チヨダク</t>
    </rPh>
    <rPh sb="7" eb="10">
      <t>ナガタチョウ</t>
    </rPh>
    <phoneticPr fontId="2"/>
  </si>
  <si>
    <t>通信業</t>
    <rPh sb="0" eb="3">
      <t>ツウシンギョウ</t>
    </rPh>
    <phoneticPr fontId="2"/>
  </si>
  <si>
    <t>株式会社 エレナ</t>
    <rPh sb="0" eb="4">
      <t>カブシキガイシャ</t>
    </rPh>
    <phoneticPr fontId="2"/>
  </si>
  <si>
    <t>食品スーパーや物販小売店舗</t>
    <rPh sb="0" eb="2">
      <t>ショクヒン</t>
    </rPh>
    <rPh sb="7" eb="9">
      <t>ブッパン</t>
    </rPh>
    <rPh sb="9" eb="11">
      <t>コウリ</t>
    </rPh>
    <rPh sb="11" eb="13">
      <t>テンポ</t>
    </rPh>
    <phoneticPr fontId="2"/>
  </si>
  <si>
    <t>株式会社　大島造船所</t>
    <rPh sb="0" eb="4">
      <t>カブシキガイシャ</t>
    </rPh>
    <rPh sb="5" eb="7">
      <t>オオシマ</t>
    </rPh>
    <rPh sb="7" eb="10">
      <t>ゾウセンショ</t>
    </rPh>
    <phoneticPr fontId="2"/>
  </si>
  <si>
    <t>857-2494</t>
    <phoneticPr fontId="2"/>
  </si>
  <si>
    <t>西海市大島町１６０５－１</t>
    <rPh sb="0" eb="3">
      <t>サイカイシ</t>
    </rPh>
    <rPh sb="3" eb="6">
      <t>オオシマチョウ</t>
    </rPh>
    <phoneticPr fontId="2"/>
  </si>
  <si>
    <t>株式会社　九州スチールセンター</t>
    <rPh sb="0" eb="4">
      <t>カブシキガイシャ</t>
    </rPh>
    <rPh sb="5" eb="7">
      <t>キュウシュウ</t>
    </rPh>
    <phoneticPr fontId="2"/>
  </si>
  <si>
    <t>851-0391</t>
    <phoneticPr fontId="2"/>
  </si>
  <si>
    <t>香焼工場</t>
    <rPh sb="0" eb="2">
      <t>コウヤギ</t>
    </rPh>
    <rPh sb="2" eb="4">
      <t>コウジョウ</t>
    </rPh>
    <phoneticPr fontId="2"/>
  </si>
  <si>
    <t>九州スチールセンター</t>
    <rPh sb="0" eb="2">
      <t>キュウシュウ</t>
    </rPh>
    <phoneticPr fontId="2"/>
  </si>
  <si>
    <t>株式会社　九州たまがわ</t>
    <rPh sb="0" eb="4">
      <t>カブシキガイシャ</t>
    </rPh>
    <rPh sb="5" eb="7">
      <t>キュウシュウ</t>
    </rPh>
    <phoneticPr fontId="2"/>
  </si>
  <si>
    <t>859-3806</t>
    <phoneticPr fontId="2"/>
  </si>
  <si>
    <t>東彼杵郡東彼杵町三根郷８９３－１</t>
    <rPh sb="0" eb="4">
      <t>ヒガシソノギグン</t>
    </rPh>
    <rPh sb="4" eb="8">
      <t>ヒガシソノギチョウ</t>
    </rPh>
    <rPh sb="8" eb="10">
      <t>ミネ</t>
    </rPh>
    <rPh sb="10" eb="11">
      <t>ゴウ</t>
    </rPh>
    <phoneticPr fontId="2"/>
  </si>
  <si>
    <t>ホテル・病院へリネン用品を提供</t>
    <rPh sb="4" eb="6">
      <t>ビョウイン</t>
    </rPh>
    <rPh sb="10" eb="12">
      <t>ヨウヒン</t>
    </rPh>
    <rPh sb="13" eb="15">
      <t>テイキョウ</t>
    </rPh>
    <phoneticPr fontId="2"/>
  </si>
  <si>
    <t>859-0402</t>
    <phoneticPr fontId="2"/>
  </si>
  <si>
    <t>諫早市多良見町囲３３６</t>
    <rPh sb="0" eb="3">
      <t>イサハヤシ</t>
    </rPh>
    <rPh sb="3" eb="7">
      <t>タラミチョウ</t>
    </rPh>
    <rPh sb="7" eb="8">
      <t>カコ</t>
    </rPh>
    <phoneticPr fontId="2"/>
  </si>
  <si>
    <t>食パン・菓子パン等製造販売</t>
    <rPh sb="0" eb="1">
      <t>ショク</t>
    </rPh>
    <rPh sb="4" eb="6">
      <t>カシ</t>
    </rPh>
    <rPh sb="8" eb="9">
      <t>トウ</t>
    </rPh>
    <rPh sb="9" eb="11">
      <t>セイゾウ</t>
    </rPh>
    <rPh sb="11" eb="13">
      <t>ハンバイ</t>
    </rPh>
    <phoneticPr fontId="2"/>
  </si>
  <si>
    <t>株式会社　コスモス薬品</t>
    <rPh sb="0" eb="4">
      <t>カブシキガイシャ</t>
    </rPh>
    <rPh sb="9" eb="11">
      <t>ヤクヒン</t>
    </rPh>
    <phoneticPr fontId="2"/>
  </si>
  <si>
    <t>812-0013</t>
    <phoneticPr fontId="2"/>
  </si>
  <si>
    <t>スーパードラッグコスモス</t>
    <phoneticPr fontId="2"/>
  </si>
  <si>
    <t>ドラッグストア</t>
    <phoneticPr fontId="2"/>
  </si>
  <si>
    <t>株式会社　十八銀行</t>
    <rPh sb="0" eb="4">
      <t>カブシキガイシャ</t>
    </rPh>
    <rPh sb="5" eb="7">
      <t>ジュウハチ</t>
    </rPh>
    <rPh sb="7" eb="9">
      <t>ギンコウ</t>
    </rPh>
    <phoneticPr fontId="2"/>
  </si>
  <si>
    <t>850-0841</t>
    <phoneticPr fontId="2"/>
  </si>
  <si>
    <t>長崎市銅座町１－１１</t>
    <rPh sb="0" eb="3">
      <t>ナガサキシ</t>
    </rPh>
    <rPh sb="3" eb="6">
      <t>ドウザマチ</t>
    </rPh>
    <phoneticPr fontId="2"/>
  </si>
  <si>
    <t>十八銀行</t>
    <rPh sb="0" eb="2">
      <t>ジュウハチ</t>
    </rPh>
    <rPh sb="2" eb="4">
      <t>ギンコウ</t>
    </rPh>
    <phoneticPr fontId="2"/>
  </si>
  <si>
    <t>地方銀行</t>
    <rPh sb="0" eb="2">
      <t>チホウ</t>
    </rPh>
    <rPh sb="2" eb="4">
      <t>ギンコウ</t>
    </rPh>
    <phoneticPr fontId="2"/>
  </si>
  <si>
    <t>ジョイフルサン</t>
    <phoneticPr fontId="2"/>
  </si>
  <si>
    <t>株式会社　親和銀行</t>
    <rPh sb="0" eb="2">
      <t>カブシキ</t>
    </rPh>
    <rPh sb="2" eb="4">
      <t>カイシャ</t>
    </rPh>
    <rPh sb="5" eb="7">
      <t>シンワ</t>
    </rPh>
    <rPh sb="7" eb="9">
      <t>ギンコウ</t>
    </rPh>
    <phoneticPr fontId="2"/>
  </si>
  <si>
    <t>857-0806</t>
    <phoneticPr fontId="2"/>
  </si>
  <si>
    <t>佐世保市島瀬町１０－１２</t>
    <rPh sb="0" eb="4">
      <t>サセボシ</t>
    </rPh>
    <rPh sb="4" eb="7">
      <t>シマノセチョウ</t>
    </rPh>
    <phoneticPr fontId="2"/>
  </si>
  <si>
    <t>親和銀行</t>
    <rPh sb="0" eb="2">
      <t>シンワ</t>
    </rPh>
    <rPh sb="2" eb="4">
      <t>ギンコウ</t>
    </rPh>
    <phoneticPr fontId="2"/>
  </si>
  <si>
    <t>株式会社　セブン-イレブン・ジャパン</t>
    <rPh sb="0" eb="4">
      <t>カブシキガイシャ</t>
    </rPh>
    <phoneticPr fontId="2"/>
  </si>
  <si>
    <t>東京都千代田区二番町８－８</t>
    <rPh sb="0" eb="3">
      <t>トウキョウト</t>
    </rPh>
    <rPh sb="3" eb="7">
      <t>チヨダク</t>
    </rPh>
    <rPh sb="7" eb="8">
      <t>ニ</t>
    </rPh>
    <rPh sb="8" eb="10">
      <t>バンチョウ</t>
    </rPh>
    <phoneticPr fontId="2"/>
  </si>
  <si>
    <t>セブンイレブン</t>
    <phoneticPr fontId="2"/>
  </si>
  <si>
    <t>コンビニエンスストア事業の展開</t>
    <rPh sb="10" eb="12">
      <t>ジギョウ</t>
    </rPh>
    <rPh sb="13" eb="15">
      <t>テンカイ</t>
    </rPh>
    <phoneticPr fontId="2"/>
  </si>
  <si>
    <t>フェスタ</t>
    <phoneticPr fontId="2"/>
  </si>
  <si>
    <t>（８店舗）</t>
    <rPh sb="2" eb="4">
      <t>テンポ</t>
    </rPh>
    <phoneticPr fontId="2"/>
  </si>
  <si>
    <t>株式会社　ナフコ</t>
    <rPh sb="0" eb="4">
      <t>カブシキガイシャ</t>
    </rPh>
    <phoneticPr fontId="2"/>
  </si>
  <si>
    <t>802-0006</t>
    <phoneticPr fontId="2"/>
  </si>
  <si>
    <t>ホームプラザナフコ</t>
    <phoneticPr fontId="2"/>
  </si>
  <si>
    <t>（１６店舗）</t>
    <rPh sb="3" eb="5">
      <t>テンポ</t>
    </rPh>
    <phoneticPr fontId="2"/>
  </si>
  <si>
    <t>104-8402</t>
    <phoneticPr fontId="2"/>
  </si>
  <si>
    <t>856-0806</t>
    <phoneticPr fontId="2"/>
  </si>
  <si>
    <t>大村市富の原１－１５５７－１</t>
    <rPh sb="0" eb="3">
      <t>オオムラシ</t>
    </rPh>
    <rPh sb="3" eb="4">
      <t>トミ</t>
    </rPh>
    <rPh sb="5" eb="6">
      <t>ハラ</t>
    </rPh>
    <phoneticPr fontId="2"/>
  </si>
  <si>
    <t>冷凍食品の製造</t>
    <rPh sb="0" eb="2">
      <t>レイトウ</t>
    </rPh>
    <rPh sb="2" eb="4">
      <t>ショクヒン</t>
    </rPh>
    <rPh sb="5" eb="7">
      <t>セイゾウ</t>
    </rPh>
    <phoneticPr fontId="2"/>
  </si>
  <si>
    <t>107-0052</t>
    <phoneticPr fontId="2"/>
  </si>
  <si>
    <t>機械本部</t>
    <rPh sb="0" eb="2">
      <t>キカイ</t>
    </rPh>
    <rPh sb="2" eb="4">
      <t>ホンブ</t>
    </rPh>
    <phoneticPr fontId="2"/>
  </si>
  <si>
    <t>859-4501</t>
    <phoneticPr fontId="2"/>
  </si>
  <si>
    <t>一般機械器具製造業</t>
    <rPh sb="0" eb="2">
      <t>イッパン</t>
    </rPh>
    <rPh sb="2" eb="4">
      <t>キカイ</t>
    </rPh>
    <rPh sb="4" eb="6">
      <t>キグ</t>
    </rPh>
    <rPh sb="6" eb="9">
      <t>セイゾウギョウ</t>
    </rPh>
    <phoneticPr fontId="2"/>
  </si>
  <si>
    <t>株式会社　浜屋百貨店</t>
    <rPh sb="0" eb="4">
      <t>カブシキガイシャ</t>
    </rPh>
    <rPh sb="5" eb="7">
      <t>ハマヤ</t>
    </rPh>
    <rPh sb="7" eb="10">
      <t>ヒャッカテン</t>
    </rPh>
    <phoneticPr fontId="2"/>
  </si>
  <si>
    <t>850-8510</t>
    <phoneticPr fontId="2"/>
  </si>
  <si>
    <t>長崎市浜町７－１１</t>
    <rPh sb="0" eb="3">
      <t>ナガサキシ</t>
    </rPh>
    <rPh sb="3" eb="5">
      <t>ハママチ</t>
    </rPh>
    <phoneticPr fontId="2"/>
  </si>
  <si>
    <t>浜屋百貨店</t>
    <rPh sb="0" eb="5">
      <t>ハマヤヒャッカテン</t>
    </rPh>
    <phoneticPr fontId="2"/>
  </si>
  <si>
    <t>株式会社　ひぐち</t>
    <rPh sb="0" eb="4">
      <t>カブシキガイシャ</t>
    </rPh>
    <phoneticPr fontId="2"/>
  </si>
  <si>
    <t>850-8585</t>
    <phoneticPr fontId="2"/>
  </si>
  <si>
    <t>長崎市西坂町２－３</t>
    <rPh sb="0" eb="3">
      <t>ナガサキシ</t>
    </rPh>
    <rPh sb="3" eb="6">
      <t>ニシザカマチ</t>
    </rPh>
    <phoneticPr fontId="2"/>
  </si>
  <si>
    <t>株式会社　ファミリーマート</t>
    <rPh sb="0" eb="4">
      <t>カブシキガイシャ</t>
    </rPh>
    <phoneticPr fontId="2"/>
  </si>
  <si>
    <t>ファミリーマート</t>
    <phoneticPr fontId="2"/>
  </si>
  <si>
    <t>コンビニエンスストア</t>
    <phoneticPr fontId="2"/>
  </si>
  <si>
    <t>株式会社　フランソア</t>
    <rPh sb="0" eb="4">
      <t>カブシキガイシャ</t>
    </rPh>
    <phoneticPr fontId="2"/>
  </si>
  <si>
    <t>811-0193</t>
    <phoneticPr fontId="2"/>
  </si>
  <si>
    <t>福岡県糟屋郡新宮町緑ヶ浜３－１－１</t>
    <rPh sb="0" eb="3">
      <t>フクオカケン</t>
    </rPh>
    <rPh sb="3" eb="6">
      <t>カスヤグン</t>
    </rPh>
    <rPh sb="6" eb="9">
      <t>シングウチョウ</t>
    </rPh>
    <rPh sb="9" eb="10">
      <t>ミドリ</t>
    </rPh>
    <rPh sb="11" eb="12">
      <t>ハマ</t>
    </rPh>
    <phoneticPr fontId="2"/>
  </si>
  <si>
    <t>株式会社　ベスト電器</t>
    <rPh sb="0" eb="4">
      <t>カブシキガイシャ</t>
    </rPh>
    <rPh sb="8" eb="10">
      <t>デンキ</t>
    </rPh>
    <phoneticPr fontId="2"/>
  </si>
  <si>
    <t>812-8584</t>
    <phoneticPr fontId="2"/>
  </si>
  <si>
    <t>ベスト電器</t>
    <rPh sb="3" eb="5">
      <t>デンキ</t>
    </rPh>
    <phoneticPr fontId="2"/>
  </si>
  <si>
    <t>株式会社　マルキョウ</t>
    <rPh sb="0" eb="4">
      <t>カブシキガイシャ</t>
    </rPh>
    <phoneticPr fontId="2"/>
  </si>
  <si>
    <t>816-8567</t>
    <phoneticPr fontId="2"/>
  </si>
  <si>
    <t>マルキョウ</t>
    <phoneticPr fontId="2"/>
  </si>
  <si>
    <t>食品スーパー</t>
    <rPh sb="0" eb="2">
      <t>ショクヒン</t>
    </rPh>
    <phoneticPr fontId="2"/>
  </si>
  <si>
    <t>株式会社　ローソン</t>
    <rPh sb="0" eb="4">
      <t>カブシキガイシャ</t>
    </rPh>
    <phoneticPr fontId="2"/>
  </si>
  <si>
    <t>141-8643</t>
    <phoneticPr fontId="2"/>
  </si>
  <si>
    <t>ローソン</t>
    <phoneticPr fontId="2"/>
  </si>
  <si>
    <t>九州電力　株式会社</t>
    <rPh sb="0" eb="4">
      <t>キュウシュウデンリョク</t>
    </rPh>
    <rPh sb="5" eb="9">
      <t>カブシキガイシャ</t>
    </rPh>
    <phoneticPr fontId="2"/>
  </si>
  <si>
    <t>810-8720</t>
    <phoneticPr fontId="2"/>
  </si>
  <si>
    <t>電力供給事業</t>
    <rPh sb="0" eb="2">
      <t>デンリョク</t>
    </rPh>
    <rPh sb="2" eb="4">
      <t>キョウキュウ</t>
    </rPh>
    <rPh sb="4" eb="5">
      <t>ジ</t>
    </rPh>
    <rPh sb="5" eb="6">
      <t>ギョウ</t>
    </rPh>
    <phoneticPr fontId="2"/>
  </si>
  <si>
    <t>九州電力</t>
    <rPh sb="0" eb="2">
      <t>キュウシュウ</t>
    </rPh>
    <rPh sb="2" eb="4">
      <t>デンリョク</t>
    </rPh>
    <phoneticPr fontId="2"/>
  </si>
  <si>
    <t>九州名鉄運輸　株式会社</t>
    <rPh sb="0" eb="2">
      <t>キュウシュウ</t>
    </rPh>
    <rPh sb="2" eb="4">
      <t>メイテツ</t>
    </rPh>
    <rPh sb="4" eb="6">
      <t>ウンユ</t>
    </rPh>
    <rPh sb="7" eb="11">
      <t>カブシキガイシャ</t>
    </rPh>
    <phoneticPr fontId="2"/>
  </si>
  <si>
    <t>長距離運行のダイヤ見直し（近距離化）</t>
    <rPh sb="0" eb="3">
      <t>チョウキョリ</t>
    </rPh>
    <rPh sb="3" eb="5">
      <t>ウンコウ</t>
    </rPh>
    <rPh sb="9" eb="11">
      <t>ミナオ</t>
    </rPh>
    <rPh sb="13" eb="17">
      <t>キンキョリカ</t>
    </rPh>
    <phoneticPr fontId="2"/>
  </si>
  <si>
    <t>県央県南広域環境組合</t>
    <rPh sb="0" eb="2">
      <t>ケンオウ</t>
    </rPh>
    <rPh sb="2" eb="4">
      <t>ケンナン</t>
    </rPh>
    <rPh sb="4" eb="6">
      <t>コウイキ</t>
    </rPh>
    <rPh sb="6" eb="8">
      <t>カンキョウ</t>
    </rPh>
    <rPh sb="8" eb="10">
      <t>クミアイ</t>
    </rPh>
    <phoneticPr fontId="2"/>
  </si>
  <si>
    <t>854-0001</t>
    <phoneticPr fontId="2"/>
  </si>
  <si>
    <t>諫早市福田町１２５０</t>
    <rPh sb="0" eb="3">
      <t>イサハヤシ</t>
    </rPh>
    <rPh sb="3" eb="6">
      <t>フクダマチ</t>
    </rPh>
    <phoneticPr fontId="2"/>
  </si>
  <si>
    <t>県央県南クリーンセンター</t>
    <rPh sb="0" eb="2">
      <t>ケンオウ</t>
    </rPh>
    <rPh sb="2" eb="4">
      <t>ケンナン</t>
    </rPh>
    <phoneticPr fontId="2"/>
  </si>
  <si>
    <t>諫早市福田町１２５０番地</t>
    <rPh sb="0" eb="3">
      <t>イサハヤシ</t>
    </rPh>
    <rPh sb="3" eb="6">
      <t>フクダマチ</t>
    </rPh>
    <rPh sb="10" eb="12">
      <t>バンチ</t>
    </rPh>
    <phoneticPr fontId="2"/>
  </si>
  <si>
    <t>一般廃棄物の処理</t>
    <rPh sb="0" eb="2">
      <t>イッパン</t>
    </rPh>
    <rPh sb="2" eb="5">
      <t>ハイキブツ</t>
    </rPh>
    <rPh sb="6" eb="8">
      <t>ショリ</t>
    </rPh>
    <phoneticPr fontId="2"/>
  </si>
  <si>
    <t>国立大学法人　長崎大学</t>
    <rPh sb="0" eb="2">
      <t>コクリツ</t>
    </rPh>
    <rPh sb="2" eb="4">
      <t>ダイガク</t>
    </rPh>
    <rPh sb="4" eb="6">
      <t>ホウジン</t>
    </rPh>
    <rPh sb="7" eb="9">
      <t>ナガサキ</t>
    </rPh>
    <rPh sb="9" eb="11">
      <t>ダイガク</t>
    </rPh>
    <phoneticPr fontId="2"/>
  </si>
  <si>
    <t>852-8521</t>
    <phoneticPr fontId="2"/>
  </si>
  <si>
    <t>長崎市文教町１－１４</t>
    <rPh sb="0" eb="3">
      <t>ナガサキシ</t>
    </rPh>
    <rPh sb="3" eb="6">
      <t>ブンキョウマチ</t>
    </rPh>
    <phoneticPr fontId="2"/>
  </si>
  <si>
    <t>国立大学法人　長崎大学医学部・歯学部付属病院</t>
    <phoneticPr fontId="2"/>
  </si>
  <si>
    <t>国家公務員共済組合連合会（佐世保共済病院）</t>
    <rPh sb="0" eb="2">
      <t>コッカ</t>
    </rPh>
    <rPh sb="2" eb="5">
      <t>コウムイン</t>
    </rPh>
    <rPh sb="5" eb="7">
      <t>キョウサイ</t>
    </rPh>
    <rPh sb="7" eb="9">
      <t>クミアイ</t>
    </rPh>
    <rPh sb="9" eb="12">
      <t>レンゴウカイ</t>
    </rPh>
    <rPh sb="13" eb="16">
      <t>サセボ</t>
    </rPh>
    <rPh sb="16" eb="18">
      <t>キョウサイ</t>
    </rPh>
    <rPh sb="18" eb="20">
      <t>ビョウイン</t>
    </rPh>
    <phoneticPr fontId="2"/>
  </si>
  <si>
    <t>佐世保共済病院</t>
    <rPh sb="0" eb="3">
      <t>サセボ</t>
    </rPh>
    <rPh sb="3" eb="5">
      <t>キョウサイ</t>
    </rPh>
    <rPh sb="5" eb="7">
      <t>ビョウイン</t>
    </rPh>
    <phoneticPr fontId="2"/>
  </si>
  <si>
    <t>857-8585</t>
    <phoneticPr fontId="2"/>
  </si>
  <si>
    <t>佐世保市島地町１０番１７号</t>
    <rPh sb="0" eb="4">
      <t>サセボシ</t>
    </rPh>
    <rPh sb="4" eb="7">
      <t>シマンジチョウ</t>
    </rPh>
    <rPh sb="9" eb="10">
      <t>バン</t>
    </rPh>
    <rPh sb="12" eb="13">
      <t>ゴウ</t>
    </rPh>
    <phoneticPr fontId="2"/>
  </si>
  <si>
    <t>病院</t>
    <rPh sb="0" eb="2">
      <t>ビョウイン</t>
    </rPh>
    <phoneticPr fontId="2"/>
  </si>
  <si>
    <t>859-3605</t>
    <phoneticPr fontId="2"/>
  </si>
  <si>
    <t>東彼杵郡川棚町百津郷２９６</t>
    <rPh sb="0" eb="4">
      <t>ヒガシソノギグン</t>
    </rPh>
    <rPh sb="4" eb="7">
      <t>カワタナチョウ</t>
    </rPh>
    <rPh sb="7" eb="8">
      <t>モモ</t>
    </rPh>
    <rPh sb="8" eb="9">
      <t>ツ</t>
    </rPh>
    <rPh sb="9" eb="10">
      <t>ゴウ</t>
    </rPh>
    <phoneticPr fontId="2"/>
  </si>
  <si>
    <t>石英ガラス製品製造業</t>
    <rPh sb="0" eb="2">
      <t>セキエイ</t>
    </rPh>
    <rPh sb="5" eb="7">
      <t>セイヒン</t>
    </rPh>
    <rPh sb="7" eb="10">
      <t>セイゾウギョウ</t>
    </rPh>
    <phoneticPr fontId="2"/>
  </si>
  <si>
    <t>西肥自動車　株式会社</t>
    <rPh sb="0" eb="2">
      <t>サイヒ</t>
    </rPh>
    <rPh sb="2" eb="5">
      <t>ジドウシャ</t>
    </rPh>
    <rPh sb="6" eb="10">
      <t>カブシキガイシャ</t>
    </rPh>
    <phoneticPr fontId="2"/>
  </si>
  <si>
    <t>（８事業所）</t>
    <rPh sb="2" eb="5">
      <t>ジギョウショ</t>
    </rPh>
    <phoneticPr fontId="2"/>
  </si>
  <si>
    <t>旅客運送業</t>
    <rPh sb="0" eb="2">
      <t>リョカク</t>
    </rPh>
    <rPh sb="2" eb="5">
      <t>ウンソウギョウ</t>
    </rPh>
    <phoneticPr fontId="2"/>
  </si>
  <si>
    <t>西部ガス　株式会社</t>
    <rPh sb="0" eb="2">
      <t>サイブ</t>
    </rPh>
    <rPh sb="5" eb="9">
      <t>カブシキガイシャ</t>
    </rPh>
    <phoneticPr fontId="2"/>
  </si>
  <si>
    <t>812-8707</t>
    <phoneticPr fontId="2"/>
  </si>
  <si>
    <t>福岡県福岡市博多区千代１－１７－１</t>
    <rPh sb="0" eb="3">
      <t>フクオカケン</t>
    </rPh>
    <rPh sb="3" eb="6">
      <t>フクオカシ</t>
    </rPh>
    <rPh sb="6" eb="9">
      <t>ハカタク</t>
    </rPh>
    <rPh sb="9" eb="11">
      <t>チヨ</t>
    </rPh>
    <phoneticPr fontId="2"/>
  </si>
  <si>
    <t xml:space="preserve">857-8501 </t>
    <phoneticPr fontId="2"/>
  </si>
  <si>
    <t>佐世保市立神町 １</t>
    <phoneticPr fontId="2"/>
  </si>
  <si>
    <t>ジェイエイ北九州くみあい飼料　株式会社</t>
    <rPh sb="5" eb="8">
      <t>キタキュウシュウ</t>
    </rPh>
    <rPh sb="12" eb="14">
      <t>シリョウ</t>
    </rPh>
    <rPh sb="15" eb="19">
      <t>カブシキガイシャ</t>
    </rPh>
    <phoneticPr fontId="2"/>
  </si>
  <si>
    <t>810-0071</t>
    <phoneticPr fontId="2"/>
  </si>
  <si>
    <t>857-0852</t>
    <phoneticPr fontId="2"/>
  </si>
  <si>
    <t>牛・鶏・豚用配合飼料の製造</t>
    <rPh sb="0" eb="1">
      <t>ギュウ</t>
    </rPh>
    <rPh sb="2" eb="3">
      <t>ケイ</t>
    </rPh>
    <rPh sb="4" eb="5">
      <t>トン</t>
    </rPh>
    <rPh sb="5" eb="6">
      <t>ヨウ</t>
    </rPh>
    <rPh sb="6" eb="8">
      <t>ハイゴウ</t>
    </rPh>
    <rPh sb="8" eb="10">
      <t>シリョウ</t>
    </rPh>
    <rPh sb="11" eb="13">
      <t>セイゾウ</t>
    </rPh>
    <phoneticPr fontId="2"/>
  </si>
  <si>
    <t>島原鉄道　株式会社</t>
    <rPh sb="0" eb="2">
      <t>シマバラ</t>
    </rPh>
    <rPh sb="2" eb="4">
      <t>テツドウ</t>
    </rPh>
    <rPh sb="5" eb="9">
      <t>カブシキガイシャ</t>
    </rPh>
    <phoneticPr fontId="2"/>
  </si>
  <si>
    <t>855-0802</t>
    <phoneticPr fontId="2"/>
  </si>
  <si>
    <t>本社、駅、ホテルなど</t>
    <rPh sb="0" eb="2">
      <t>ホンシャ</t>
    </rPh>
    <rPh sb="3" eb="4">
      <t>エキ</t>
    </rPh>
    <phoneticPr fontId="2"/>
  </si>
  <si>
    <t>島原半島中心に運輸業を展開</t>
    <rPh sb="0" eb="2">
      <t>シマバラ</t>
    </rPh>
    <rPh sb="2" eb="4">
      <t>ハントウ</t>
    </rPh>
    <rPh sb="4" eb="6">
      <t>チュウシン</t>
    </rPh>
    <rPh sb="7" eb="10">
      <t>ウンユギョウ</t>
    </rPh>
    <rPh sb="11" eb="13">
      <t>テンカイ</t>
    </rPh>
    <phoneticPr fontId="2"/>
  </si>
  <si>
    <t>佐世保工場</t>
    <rPh sb="0" eb="3">
      <t>サセボ</t>
    </rPh>
    <rPh sb="3" eb="5">
      <t>コウジョウ</t>
    </rPh>
    <phoneticPr fontId="2"/>
  </si>
  <si>
    <t>859-3153</t>
    <phoneticPr fontId="2"/>
  </si>
  <si>
    <t>佐世保市三川内新町１－１</t>
    <rPh sb="0" eb="4">
      <t>サセボシ</t>
    </rPh>
    <rPh sb="4" eb="9">
      <t>ミカワチシンマチ</t>
    </rPh>
    <phoneticPr fontId="2"/>
  </si>
  <si>
    <t>生活協同組合ララコープ</t>
    <rPh sb="0" eb="2">
      <t>セイカツ</t>
    </rPh>
    <rPh sb="2" eb="4">
      <t>キョウドウ</t>
    </rPh>
    <rPh sb="4" eb="6">
      <t>クミアイ</t>
    </rPh>
    <phoneticPr fontId="2"/>
  </si>
  <si>
    <t>851-2121</t>
    <phoneticPr fontId="2"/>
  </si>
  <si>
    <t>西彼杵郡長与町岡郷１４７４</t>
    <rPh sb="0" eb="4">
      <t>ニシソノギグン</t>
    </rPh>
    <rPh sb="4" eb="7">
      <t>ナガヨチョウ</t>
    </rPh>
    <rPh sb="7" eb="8">
      <t>オカ</t>
    </rPh>
    <rPh sb="8" eb="9">
      <t>ゴウ</t>
    </rPh>
    <phoneticPr fontId="2"/>
  </si>
  <si>
    <t>ララコープ</t>
    <phoneticPr fontId="2"/>
  </si>
  <si>
    <t>無店舗、店舗業態による商品供給</t>
    <rPh sb="0" eb="3">
      <t>ムテンポ</t>
    </rPh>
    <rPh sb="4" eb="6">
      <t>テンポ</t>
    </rPh>
    <rPh sb="6" eb="8">
      <t>ギョウタイ</t>
    </rPh>
    <rPh sb="11" eb="13">
      <t>ショウヒン</t>
    </rPh>
    <rPh sb="13" eb="15">
      <t>キョウキュウ</t>
    </rPh>
    <phoneticPr fontId="2"/>
  </si>
  <si>
    <t>869-1102</t>
    <phoneticPr fontId="2"/>
  </si>
  <si>
    <t>長崎テクノロジーセンター</t>
    <rPh sb="0" eb="2">
      <t>ナガサキ</t>
    </rPh>
    <phoneticPr fontId="2"/>
  </si>
  <si>
    <t>854-0065</t>
    <phoneticPr fontId="2"/>
  </si>
  <si>
    <t>諫早市津久葉町１８８３－４３</t>
    <rPh sb="0" eb="3">
      <t>イサハヤシ</t>
    </rPh>
    <rPh sb="3" eb="7">
      <t>ツクバマチ</t>
    </rPh>
    <phoneticPr fontId="2"/>
  </si>
  <si>
    <t>164-8721</t>
    <phoneticPr fontId="2"/>
  </si>
  <si>
    <t>崎戸工場</t>
    <rPh sb="0" eb="2">
      <t>サキト</t>
    </rPh>
    <rPh sb="2" eb="4">
      <t>コウジョウ</t>
    </rPh>
    <phoneticPr fontId="2"/>
  </si>
  <si>
    <t>857-3101</t>
    <phoneticPr fontId="2"/>
  </si>
  <si>
    <t>西海市崎戸町蛎浦郷１５１７－３</t>
    <rPh sb="0" eb="3">
      <t>サイカイシ</t>
    </rPh>
    <rPh sb="3" eb="6">
      <t>サキトチョウ</t>
    </rPh>
    <rPh sb="6" eb="7">
      <t>カキ</t>
    </rPh>
    <rPh sb="7" eb="9">
      <t>ウラゴウ</t>
    </rPh>
    <phoneticPr fontId="2"/>
  </si>
  <si>
    <t>塩及び化成品の製造</t>
    <rPh sb="0" eb="1">
      <t>シオ</t>
    </rPh>
    <rPh sb="1" eb="2">
      <t>オヨ</t>
    </rPh>
    <rPh sb="3" eb="6">
      <t>カセイヒン</t>
    </rPh>
    <rPh sb="7" eb="9">
      <t>セイゾウ</t>
    </rPh>
    <phoneticPr fontId="2"/>
  </si>
  <si>
    <t>812-0012</t>
    <phoneticPr fontId="2"/>
  </si>
  <si>
    <t>福岡県福岡市博多区博多駅中央街１－１</t>
    <rPh sb="0" eb="3">
      <t>フクオカケン</t>
    </rPh>
    <rPh sb="3" eb="6">
      <t>フクオカシ</t>
    </rPh>
    <rPh sb="6" eb="9">
      <t>ハカタク</t>
    </rPh>
    <rPh sb="9" eb="11">
      <t>ハカタ</t>
    </rPh>
    <rPh sb="11" eb="12">
      <t>エキ</t>
    </rPh>
    <rPh sb="12" eb="15">
      <t>チュウオウガイ</t>
    </rPh>
    <phoneticPr fontId="2"/>
  </si>
  <si>
    <t>諫早ガスセンター</t>
    <rPh sb="0" eb="2">
      <t>イサハヤ</t>
    </rPh>
    <phoneticPr fontId="2"/>
  </si>
  <si>
    <t>諫早市津久葉町６－３１</t>
    <rPh sb="0" eb="3">
      <t>イサハヤシ</t>
    </rPh>
    <rPh sb="3" eb="7">
      <t>ツクバマチ</t>
    </rPh>
    <phoneticPr fontId="2"/>
  </si>
  <si>
    <t>高圧ガスの製造、販売</t>
    <rPh sb="0" eb="2">
      <t>コウアツ</t>
    </rPh>
    <rPh sb="5" eb="7">
      <t>セイゾウ</t>
    </rPh>
    <rPh sb="8" eb="10">
      <t>ハンバイ</t>
    </rPh>
    <phoneticPr fontId="2"/>
  </si>
  <si>
    <t>島原工場</t>
    <rPh sb="0" eb="2">
      <t>シマバラ</t>
    </rPh>
    <rPh sb="2" eb="4">
      <t>コウジョウ</t>
    </rPh>
    <phoneticPr fontId="2"/>
  </si>
  <si>
    <t>アルコールの精製</t>
    <rPh sb="6" eb="8">
      <t>セイセイ</t>
    </rPh>
    <phoneticPr fontId="2"/>
  </si>
  <si>
    <t>（２工場）</t>
    <rPh sb="2" eb="4">
      <t>コウジョウ</t>
    </rPh>
    <phoneticPr fontId="2"/>
  </si>
  <si>
    <t>フッ素樹脂を主材料とした加工業</t>
    <rPh sb="2" eb="3">
      <t>ソ</t>
    </rPh>
    <rPh sb="3" eb="5">
      <t>ジュシ</t>
    </rPh>
    <rPh sb="6" eb="9">
      <t>シュザイリョウ</t>
    </rPh>
    <rPh sb="12" eb="15">
      <t>カコウギョウ</t>
    </rPh>
    <phoneticPr fontId="2"/>
  </si>
  <si>
    <t>長工醤油味噌協同組合</t>
    <rPh sb="0" eb="1">
      <t>チョウ</t>
    </rPh>
    <rPh sb="1" eb="2">
      <t>コウ</t>
    </rPh>
    <rPh sb="2" eb="4">
      <t>ショウユ</t>
    </rPh>
    <rPh sb="4" eb="6">
      <t>ミソ</t>
    </rPh>
    <rPh sb="6" eb="8">
      <t>キョウドウ</t>
    </rPh>
    <rPh sb="8" eb="10">
      <t>クミアイ</t>
    </rPh>
    <phoneticPr fontId="2"/>
  </si>
  <si>
    <t>856-0844</t>
    <phoneticPr fontId="2"/>
  </si>
  <si>
    <t>大村市の醤油工場・味噌工場・酢ソース工場にて醸造</t>
    <rPh sb="0" eb="3">
      <t>オオムラシ</t>
    </rPh>
    <rPh sb="4" eb="6">
      <t>ショウユ</t>
    </rPh>
    <rPh sb="6" eb="8">
      <t>コウジョウ</t>
    </rPh>
    <rPh sb="9" eb="11">
      <t>ミソ</t>
    </rPh>
    <rPh sb="11" eb="13">
      <t>コウジョウ</t>
    </rPh>
    <rPh sb="14" eb="15">
      <t>ス</t>
    </rPh>
    <rPh sb="18" eb="20">
      <t>コウジョウ</t>
    </rPh>
    <rPh sb="22" eb="24">
      <t>ジョウゾウ</t>
    </rPh>
    <phoneticPr fontId="2"/>
  </si>
  <si>
    <t>電源開発　株式会社</t>
    <rPh sb="0" eb="2">
      <t>デンゲン</t>
    </rPh>
    <rPh sb="2" eb="4">
      <t>カイハツ</t>
    </rPh>
    <rPh sb="5" eb="9">
      <t>カブシキガイシャ</t>
    </rPh>
    <phoneticPr fontId="2"/>
  </si>
  <si>
    <t>104-8165</t>
    <phoneticPr fontId="2"/>
  </si>
  <si>
    <t>東京都中央区銀座６－１５－１</t>
    <rPh sb="0" eb="3">
      <t>トウキョウト</t>
    </rPh>
    <rPh sb="3" eb="6">
      <t>チュウオウク</t>
    </rPh>
    <rPh sb="6" eb="8">
      <t>ギンザ</t>
    </rPh>
    <phoneticPr fontId="2"/>
  </si>
  <si>
    <t>火力発電所</t>
    <rPh sb="0" eb="2">
      <t>カリョク</t>
    </rPh>
    <rPh sb="2" eb="5">
      <t>ハツデンショ</t>
    </rPh>
    <phoneticPr fontId="2"/>
  </si>
  <si>
    <t>（２カ所）</t>
    <rPh sb="3" eb="4">
      <t>ショ</t>
    </rPh>
    <phoneticPr fontId="2"/>
  </si>
  <si>
    <t>一般電気事業者への電力供給</t>
    <rPh sb="0" eb="2">
      <t>イッパン</t>
    </rPh>
    <rPh sb="2" eb="4">
      <t>デンキ</t>
    </rPh>
    <rPh sb="4" eb="7">
      <t>ジギョウシャ</t>
    </rPh>
    <rPh sb="9" eb="11">
      <t>デンリョク</t>
    </rPh>
    <rPh sb="11" eb="13">
      <t>キョウキュウ</t>
    </rPh>
    <phoneticPr fontId="2"/>
  </si>
  <si>
    <t>長崎事業所</t>
    <rPh sb="0" eb="2">
      <t>ナガサキ</t>
    </rPh>
    <rPh sb="2" eb="5">
      <t>ジギョウショ</t>
    </rPh>
    <phoneticPr fontId="2"/>
  </si>
  <si>
    <t>852-8004</t>
    <phoneticPr fontId="2"/>
  </si>
  <si>
    <t>長崎市丸尾町６－１４</t>
    <rPh sb="0" eb="3">
      <t>ナガサキシ</t>
    </rPh>
    <rPh sb="3" eb="6">
      <t>マルオマチ</t>
    </rPh>
    <phoneticPr fontId="2"/>
  </si>
  <si>
    <t>電気機械器具製造業</t>
    <rPh sb="0" eb="2">
      <t>デンキ</t>
    </rPh>
    <rPh sb="2" eb="4">
      <t>キカイ</t>
    </rPh>
    <rPh sb="4" eb="6">
      <t>キグ</t>
    </rPh>
    <rPh sb="6" eb="9">
      <t>セイゾウギョウ</t>
    </rPh>
    <phoneticPr fontId="2"/>
  </si>
  <si>
    <t>独立行政法人　国立病院機構</t>
    <rPh sb="0" eb="2">
      <t>ドクリツ</t>
    </rPh>
    <rPh sb="2" eb="4">
      <t>ギョウセイ</t>
    </rPh>
    <rPh sb="4" eb="6">
      <t>ホウジン</t>
    </rPh>
    <rPh sb="7" eb="9">
      <t>コクリツ</t>
    </rPh>
    <rPh sb="9" eb="11">
      <t>ビョウイン</t>
    </rPh>
    <rPh sb="11" eb="13">
      <t>キコウ</t>
    </rPh>
    <phoneticPr fontId="2"/>
  </si>
  <si>
    <t>152-8621</t>
    <phoneticPr fontId="2"/>
  </si>
  <si>
    <t>独立行政法人石油天然ガス・金属鉱物資源機構</t>
    <rPh sb="0" eb="2">
      <t>ドクリツ</t>
    </rPh>
    <rPh sb="2" eb="4">
      <t>ギョウセイ</t>
    </rPh>
    <rPh sb="4" eb="6">
      <t>ホウジン</t>
    </rPh>
    <rPh sb="6" eb="8">
      <t>セキユ</t>
    </rPh>
    <rPh sb="8" eb="10">
      <t>テンネン</t>
    </rPh>
    <rPh sb="13" eb="15">
      <t>キンゾク</t>
    </rPh>
    <rPh sb="15" eb="17">
      <t>コウブツ</t>
    </rPh>
    <rPh sb="17" eb="19">
      <t>シゲン</t>
    </rPh>
    <rPh sb="19" eb="21">
      <t>キコウ</t>
    </rPh>
    <phoneticPr fontId="2"/>
  </si>
  <si>
    <t>105-0001</t>
    <phoneticPr fontId="2"/>
  </si>
  <si>
    <t>諫早市下大渡野町2041-1</t>
    <rPh sb="0" eb="3">
      <t>イサハヤシ</t>
    </rPh>
    <rPh sb="3" eb="4">
      <t>シモ</t>
    </rPh>
    <rPh sb="4" eb="5">
      <t>オオ</t>
    </rPh>
    <rPh sb="5" eb="6">
      <t>ワタ</t>
    </rPh>
    <rPh sb="6" eb="7">
      <t>ノ</t>
    </rPh>
    <rPh sb="7" eb="8">
      <t>マチ</t>
    </rPh>
    <phoneticPr fontId="2"/>
  </si>
  <si>
    <t>859-3793</t>
    <phoneticPr fontId="2"/>
  </si>
  <si>
    <t>東彼杵郡波佐見町折敷瀬郷925－1</t>
    <rPh sb="0" eb="4">
      <t>ヒガシソノギグン</t>
    </rPh>
    <rPh sb="4" eb="8">
      <t>ハサミチョウ</t>
    </rPh>
    <rPh sb="8" eb="9">
      <t>オリ</t>
    </rPh>
    <rPh sb="9" eb="10">
      <t>シ</t>
    </rPh>
    <rPh sb="10" eb="11">
      <t>セ</t>
    </rPh>
    <rPh sb="11" eb="12">
      <t>ゴウ</t>
    </rPh>
    <phoneticPr fontId="2"/>
  </si>
  <si>
    <t>長崎県病院企業団</t>
    <rPh sb="0" eb="3">
      <t>ナガサキケン</t>
    </rPh>
    <rPh sb="3" eb="5">
      <t>ビョウイン</t>
    </rPh>
    <rPh sb="5" eb="7">
      <t>キギョウ</t>
    </rPh>
    <rPh sb="7" eb="8">
      <t>ダン</t>
    </rPh>
    <phoneticPr fontId="2"/>
  </si>
  <si>
    <t>長崎自動車　株式会社</t>
    <rPh sb="0" eb="2">
      <t>ナガサキ</t>
    </rPh>
    <rPh sb="2" eb="5">
      <t>ジドウシャ</t>
    </rPh>
    <rPh sb="6" eb="10">
      <t>カブシキガイシャ</t>
    </rPh>
    <phoneticPr fontId="2"/>
  </si>
  <si>
    <t>850-8501</t>
    <phoneticPr fontId="2"/>
  </si>
  <si>
    <t>長崎市新地町３－１７</t>
    <rPh sb="0" eb="3">
      <t>ナガサキシ</t>
    </rPh>
    <rPh sb="3" eb="6">
      <t>シンチマチ</t>
    </rPh>
    <phoneticPr fontId="2"/>
  </si>
  <si>
    <t>株式会社　ドラッグストアモリ</t>
    <phoneticPr fontId="2"/>
  </si>
  <si>
    <t>日本遠洋旋網漁業協同組合</t>
    <rPh sb="0" eb="2">
      <t>ニホン</t>
    </rPh>
    <rPh sb="2" eb="4">
      <t>エンヨウ</t>
    </rPh>
    <rPh sb="4" eb="6">
      <t>マキアミ</t>
    </rPh>
    <rPh sb="6" eb="8">
      <t>ギョギョウ</t>
    </rPh>
    <rPh sb="8" eb="10">
      <t>キョウドウ</t>
    </rPh>
    <rPh sb="10" eb="12">
      <t>クミアイ</t>
    </rPh>
    <phoneticPr fontId="2"/>
  </si>
  <si>
    <t>810-0072</t>
    <phoneticPr fontId="2"/>
  </si>
  <si>
    <t>（病院２、血液ｾﾝﾀｰ、事務所）</t>
    <rPh sb="1" eb="3">
      <t>ビョウイン</t>
    </rPh>
    <rPh sb="5" eb="7">
      <t>ケツエキ</t>
    </rPh>
    <rPh sb="12" eb="15">
      <t>ジムショ</t>
    </rPh>
    <phoneticPr fontId="2"/>
  </si>
  <si>
    <t>災害救護業務、医療事業、血液事業</t>
    <rPh sb="0" eb="2">
      <t>サイガイ</t>
    </rPh>
    <rPh sb="2" eb="4">
      <t>キュウゴ</t>
    </rPh>
    <rPh sb="4" eb="6">
      <t>ギョウム</t>
    </rPh>
    <rPh sb="7" eb="9">
      <t>イリョウ</t>
    </rPh>
    <rPh sb="9" eb="11">
      <t>ジギョウ</t>
    </rPh>
    <rPh sb="12" eb="14">
      <t>ケツエキ</t>
    </rPh>
    <rPh sb="14" eb="16">
      <t>ジギョウ</t>
    </rPh>
    <phoneticPr fontId="2"/>
  </si>
  <si>
    <t>諫早プラント</t>
    <rPh sb="0" eb="2">
      <t>イサハヤ</t>
    </rPh>
    <phoneticPr fontId="2"/>
  </si>
  <si>
    <t>854-0041</t>
    <phoneticPr fontId="2"/>
  </si>
  <si>
    <t>諫早市船越町７００</t>
    <rPh sb="0" eb="3">
      <t>イサハヤシ</t>
    </rPh>
    <rPh sb="3" eb="6">
      <t>フナコシマチ</t>
    </rPh>
    <phoneticPr fontId="2"/>
  </si>
  <si>
    <t>東彼杵郡川棚町百津郷３９</t>
    <rPh sb="0" eb="4">
      <t>ヒガシソノギグン</t>
    </rPh>
    <rPh sb="4" eb="7">
      <t>カワタナチョウ</t>
    </rPh>
    <rPh sb="7" eb="8">
      <t>モモ</t>
    </rPh>
    <rPh sb="8" eb="9">
      <t>ツ</t>
    </rPh>
    <rPh sb="9" eb="10">
      <t>ゴウ</t>
    </rPh>
    <phoneticPr fontId="2"/>
  </si>
  <si>
    <t>ハム・ソーセージ製造</t>
    <rPh sb="8" eb="10">
      <t>セイゾウ</t>
    </rPh>
    <phoneticPr fontId="2"/>
  </si>
  <si>
    <t>039-2206</t>
    <phoneticPr fontId="2"/>
  </si>
  <si>
    <t>食料品製造業（食肉処理を長崎県内では２工場で展開）</t>
    <rPh sb="0" eb="3">
      <t>ショクリョウヒン</t>
    </rPh>
    <rPh sb="3" eb="6">
      <t>セイゾウギョウ</t>
    </rPh>
    <rPh sb="7" eb="9">
      <t>ショクニク</t>
    </rPh>
    <rPh sb="9" eb="11">
      <t>ショリ</t>
    </rPh>
    <rPh sb="12" eb="14">
      <t>ナガサキ</t>
    </rPh>
    <rPh sb="14" eb="16">
      <t>ケンナイ</t>
    </rPh>
    <rPh sb="19" eb="21">
      <t>コウジョウ</t>
    </rPh>
    <rPh sb="22" eb="24">
      <t>テンカイ</t>
    </rPh>
    <phoneticPr fontId="2"/>
  </si>
  <si>
    <t>郵便局</t>
    <rPh sb="0" eb="2">
      <t>ユウビン</t>
    </rPh>
    <rPh sb="2" eb="3">
      <t>キョク</t>
    </rPh>
    <phoneticPr fontId="2"/>
  </si>
  <si>
    <t>ニュー長崎ビルディング　株式会社</t>
    <rPh sb="3" eb="5">
      <t>ナガサキ</t>
    </rPh>
    <rPh sb="12" eb="16">
      <t>カブシキガイシャ</t>
    </rPh>
    <phoneticPr fontId="2"/>
  </si>
  <si>
    <t>850-0057</t>
    <phoneticPr fontId="2"/>
  </si>
  <si>
    <t>長崎市大黒町１４－５</t>
    <rPh sb="0" eb="3">
      <t>ナガサキシ</t>
    </rPh>
    <rPh sb="3" eb="6">
      <t>ダイコクマチ</t>
    </rPh>
    <phoneticPr fontId="2"/>
  </si>
  <si>
    <t>ホテルニュー長崎</t>
    <rPh sb="6" eb="8">
      <t>ナガサキ</t>
    </rPh>
    <phoneticPr fontId="2"/>
  </si>
  <si>
    <t>長崎市大黒町１４番５号</t>
    <rPh sb="0" eb="3">
      <t>ナガサキシ</t>
    </rPh>
    <rPh sb="3" eb="6">
      <t>ダイコクマチ</t>
    </rPh>
    <rPh sb="8" eb="9">
      <t>バン</t>
    </rPh>
    <rPh sb="10" eb="11">
      <t>ゴウ</t>
    </rPh>
    <phoneticPr fontId="2"/>
  </si>
  <si>
    <t>ホテル及びテナント貸室業</t>
    <rPh sb="3" eb="4">
      <t>オヨ</t>
    </rPh>
    <rPh sb="9" eb="10">
      <t>カ</t>
    </rPh>
    <rPh sb="10" eb="11">
      <t>シツ</t>
    </rPh>
    <rPh sb="11" eb="12">
      <t>ギョウ</t>
    </rPh>
    <phoneticPr fontId="2"/>
  </si>
  <si>
    <t>ハウステンボス　株式会社</t>
    <rPh sb="8" eb="12">
      <t>カブシキガイシャ</t>
    </rPh>
    <phoneticPr fontId="2"/>
  </si>
  <si>
    <t>859-3292</t>
    <phoneticPr fontId="2"/>
  </si>
  <si>
    <t>佐世保市ハウステンボス町１－１</t>
    <rPh sb="0" eb="4">
      <t>サセボシ</t>
    </rPh>
    <rPh sb="11" eb="12">
      <t>チョウ</t>
    </rPh>
    <phoneticPr fontId="2"/>
  </si>
  <si>
    <t>ハウステンボス熱供給　株式会社</t>
    <rPh sb="7" eb="10">
      <t>ネツキョウキュウ</t>
    </rPh>
    <rPh sb="11" eb="15">
      <t>カブシキガイシャ</t>
    </rPh>
    <phoneticPr fontId="2"/>
  </si>
  <si>
    <t>859-3243</t>
    <phoneticPr fontId="2"/>
  </si>
  <si>
    <t>佐世保市ハウステンボス町５－３</t>
    <rPh sb="0" eb="4">
      <t>サセボシ</t>
    </rPh>
    <rPh sb="11" eb="12">
      <t>チョウ</t>
    </rPh>
    <phoneticPr fontId="2"/>
  </si>
  <si>
    <t>プラスナイロン　株式会社</t>
    <rPh sb="8" eb="9">
      <t>カブ</t>
    </rPh>
    <rPh sb="9" eb="10">
      <t>シキ</t>
    </rPh>
    <rPh sb="10" eb="12">
      <t>ガイシャ</t>
    </rPh>
    <phoneticPr fontId="2"/>
  </si>
  <si>
    <t>859-1415</t>
    <phoneticPr fontId="2"/>
  </si>
  <si>
    <t>島原市有明町大三東戊７６１</t>
    <rPh sb="0" eb="3">
      <t>シマバラシ</t>
    </rPh>
    <rPh sb="3" eb="6">
      <t>アリアケチョウ</t>
    </rPh>
    <rPh sb="6" eb="7">
      <t>オオ</t>
    </rPh>
    <rPh sb="7" eb="8">
      <t>ミ</t>
    </rPh>
    <rPh sb="8" eb="9">
      <t>ヒガシ</t>
    </rPh>
    <rPh sb="9" eb="10">
      <t>ボ</t>
    </rPh>
    <phoneticPr fontId="2"/>
  </si>
  <si>
    <t>本社工場他</t>
    <rPh sb="0" eb="2">
      <t>ホンシャ</t>
    </rPh>
    <rPh sb="2" eb="4">
      <t>コウジョウ</t>
    </rPh>
    <rPh sb="4" eb="5">
      <t>ホカ</t>
    </rPh>
    <phoneticPr fontId="2"/>
  </si>
  <si>
    <t>（工場、物流センター各２カ所）</t>
    <rPh sb="1" eb="3">
      <t>コウジョウ</t>
    </rPh>
    <rPh sb="4" eb="6">
      <t>ブツリュウ</t>
    </rPh>
    <rPh sb="10" eb="11">
      <t>カク</t>
    </rPh>
    <rPh sb="13" eb="14">
      <t>ショ</t>
    </rPh>
    <phoneticPr fontId="2"/>
  </si>
  <si>
    <t>北松北部環境組合</t>
    <rPh sb="0" eb="2">
      <t>ホクショウ</t>
    </rPh>
    <rPh sb="2" eb="4">
      <t>ホクブ</t>
    </rPh>
    <rPh sb="4" eb="6">
      <t>カンキョウ</t>
    </rPh>
    <rPh sb="6" eb="8">
      <t>クミアイ</t>
    </rPh>
    <phoneticPr fontId="2"/>
  </si>
  <si>
    <t>859-4815</t>
    <phoneticPr fontId="2"/>
  </si>
  <si>
    <t>平戸市田平町下寺免１３１８</t>
    <rPh sb="0" eb="3">
      <t>ヒラドシ</t>
    </rPh>
    <rPh sb="3" eb="6">
      <t>タビラチョウ</t>
    </rPh>
    <rPh sb="6" eb="8">
      <t>シモデラ</t>
    </rPh>
    <rPh sb="8" eb="9">
      <t>メン</t>
    </rPh>
    <phoneticPr fontId="2"/>
  </si>
  <si>
    <t>北松北部クリーンセンター</t>
    <rPh sb="0" eb="4">
      <t>ホクショウホクブ</t>
    </rPh>
    <phoneticPr fontId="2"/>
  </si>
  <si>
    <t>平戸市田平町下寺免１３１８番地</t>
    <rPh sb="0" eb="3">
      <t>ヒラドシ</t>
    </rPh>
    <rPh sb="3" eb="6">
      <t>タビラチョウ</t>
    </rPh>
    <rPh sb="6" eb="8">
      <t>シモデラ</t>
    </rPh>
    <rPh sb="8" eb="9">
      <t>メン</t>
    </rPh>
    <rPh sb="13" eb="15">
      <t>バンチ</t>
    </rPh>
    <phoneticPr fontId="2"/>
  </si>
  <si>
    <t>一般廃棄物処理施設</t>
    <rPh sb="0" eb="2">
      <t>イッパン</t>
    </rPh>
    <rPh sb="2" eb="5">
      <t>ハイキブツ</t>
    </rPh>
    <rPh sb="5" eb="7">
      <t>ショリ</t>
    </rPh>
    <rPh sb="7" eb="9">
      <t>シセツ</t>
    </rPh>
    <phoneticPr fontId="2"/>
  </si>
  <si>
    <t>マックスバリュ九州　株式会社</t>
    <rPh sb="7" eb="9">
      <t>キュウシュウ</t>
    </rPh>
    <rPh sb="10" eb="14">
      <t>カブシキガイシャ</t>
    </rPh>
    <phoneticPr fontId="2"/>
  </si>
  <si>
    <t>マックスバリュ</t>
    <phoneticPr fontId="2"/>
  </si>
  <si>
    <t>854-0022</t>
    <phoneticPr fontId="2"/>
  </si>
  <si>
    <t>諫早市幸町３０８－１</t>
    <rPh sb="0" eb="3">
      <t>イサハヤシ</t>
    </rPh>
    <rPh sb="3" eb="5">
      <t>サイワイチョウ</t>
    </rPh>
    <phoneticPr fontId="2"/>
  </si>
  <si>
    <t>まるたか生鮮市場</t>
    <rPh sb="4" eb="6">
      <t>セイセン</t>
    </rPh>
    <rPh sb="6" eb="8">
      <t>イチバ</t>
    </rPh>
    <phoneticPr fontId="2"/>
  </si>
  <si>
    <t>長崎造船所他</t>
    <rPh sb="0" eb="2">
      <t>ナガサキ</t>
    </rPh>
    <rPh sb="2" eb="5">
      <t>ゾウセンショ</t>
    </rPh>
    <rPh sb="5" eb="6">
      <t>ホカ</t>
    </rPh>
    <phoneticPr fontId="2"/>
  </si>
  <si>
    <t>851-2102</t>
    <phoneticPr fontId="2"/>
  </si>
  <si>
    <t>西彼杵郡時津町浜田郷５１７－７</t>
    <rPh sb="0" eb="4">
      <t>ニシソノギグン</t>
    </rPh>
    <rPh sb="4" eb="7">
      <t>トギツチョウ</t>
    </rPh>
    <rPh sb="7" eb="9">
      <t>ハマダ</t>
    </rPh>
    <rPh sb="9" eb="10">
      <t>ゴウ</t>
    </rPh>
    <phoneticPr fontId="2"/>
  </si>
  <si>
    <t>長崎製作所</t>
    <rPh sb="0" eb="2">
      <t>ナガサキ</t>
    </rPh>
    <rPh sb="2" eb="5">
      <t>セイサクショ</t>
    </rPh>
    <phoneticPr fontId="2"/>
  </si>
  <si>
    <t>時津町浜田郷５１７－７</t>
    <rPh sb="0" eb="3">
      <t>トギツチョウ</t>
    </rPh>
    <rPh sb="3" eb="5">
      <t>ハマダ</t>
    </rPh>
    <rPh sb="5" eb="6">
      <t>ゴウ</t>
    </rPh>
    <phoneticPr fontId="2"/>
  </si>
  <si>
    <t>産業用の各種電気機械を製造</t>
    <rPh sb="0" eb="3">
      <t>サンギョウヨウ</t>
    </rPh>
    <rPh sb="4" eb="6">
      <t>カクシュ</t>
    </rPh>
    <rPh sb="6" eb="8">
      <t>デンキ</t>
    </rPh>
    <rPh sb="8" eb="10">
      <t>キカイ</t>
    </rPh>
    <rPh sb="11" eb="13">
      <t>セイゾウ</t>
    </rPh>
    <phoneticPr fontId="2"/>
  </si>
  <si>
    <t>三菱長崎機工　株式会社</t>
    <rPh sb="0" eb="2">
      <t>ミツビシ</t>
    </rPh>
    <rPh sb="2" eb="4">
      <t>ナガサキ</t>
    </rPh>
    <rPh sb="4" eb="5">
      <t>キ</t>
    </rPh>
    <rPh sb="5" eb="6">
      <t>コウ</t>
    </rPh>
    <rPh sb="7" eb="11">
      <t>カブシキガイシャ</t>
    </rPh>
    <phoneticPr fontId="2"/>
  </si>
  <si>
    <t>851-0301</t>
    <phoneticPr fontId="2"/>
  </si>
  <si>
    <t>長崎市深堀町１－２－１</t>
    <rPh sb="0" eb="3">
      <t>ナガサキシ</t>
    </rPh>
    <rPh sb="3" eb="6">
      <t>フカホリマチ</t>
    </rPh>
    <phoneticPr fontId="2"/>
  </si>
  <si>
    <t>鉄構構造物製造</t>
    <rPh sb="0" eb="1">
      <t>テツ</t>
    </rPh>
    <rPh sb="1" eb="2">
      <t>コウ</t>
    </rPh>
    <rPh sb="2" eb="5">
      <t>コウゾウブツ</t>
    </rPh>
    <rPh sb="5" eb="7">
      <t>セイゾウ</t>
    </rPh>
    <phoneticPr fontId="2"/>
  </si>
  <si>
    <t>859-0133</t>
    <phoneticPr fontId="2"/>
  </si>
  <si>
    <t>山崎製パン株式会社</t>
    <rPh sb="0" eb="2">
      <t>ヤマザキ</t>
    </rPh>
    <rPh sb="2" eb="3">
      <t>セイ</t>
    </rPh>
    <rPh sb="5" eb="9">
      <t>カブシキガイシャ</t>
    </rPh>
    <phoneticPr fontId="2"/>
  </si>
  <si>
    <t>ユニチカスピニング　株式会社</t>
    <rPh sb="10" eb="12">
      <t>カブシキ</t>
    </rPh>
    <rPh sb="12" eb="14">
      <t>カイシャ</t>
    </rPh>
    <phoneticPr fontId="2"/>
  </si>
  <si>
    <t>松浦市志佐町池成免１７０１</t>
    <rPh sb="0" eb="3">
      <t>マツウラシ</t>
    </rPh>
    <rPh sb="3" eb="6">
      <t>シサチョウ</t>
    </rPh>
    <rPh sb="6" eb="9">
      <t>イケナリメン</t>
    </rPh>
    <phoneticPr fontId="2"/>
  </si>
  <si>
    <t>858-8555</t>
    <phoneticPr fontId="2"/>
  </si>
  <si>
    <t>陸上自衛隊相浦駐屯地</t>
    <rPh sb="0" eb="2">
      <t>リクジョウ</t>
    </rPh>
    <rPh sb="2" eb="5">
      <t>ジエイタイ</t>
    </rPh>
    <rPh sb="5" eb="7">
      <t>アイウラ</t>
    </rPh>
    <rPh sb="7" eb="10">
      <t>チュウトンチ</t>
    </rPh>
    <phoneticPr fontId="2"/>
  </si>
  <si>
    <t>佐世保市大潟町６７８</t>
    <rPh sb="0" eb="4">
      <t>サセボシ</t>
    </rPh>
    <rPh sb="4" eb="7">
      <t>オオガタチョウ</t>
    </rPh>
    <phoneticPr fontId="2"/>
  </si>
  <si>
    <t>陸上自衛隊基地施設</t>
    <rPh sb="0" eb="5">
      <t>リクジョウジエイタイ</t>
    </rPh>
    <rPh sb="5" eb="7">
      <t>キチ</t>
    </rPh>
    <rPh sb="7" eb="9">
      <t>シセツ</t>
    </rPh>
    <phoneticPr fontId="2"/>
  </si>
  <si>
    <t>854-8501</t>
  </si>
  <si>
    <t>ソフトバンク株式会社</t>
    <rPh sb="6" eb="10">
      <t>カブシキガイシャ</t>
    </rPh>
    <phoneticPr fontId="2"/>
  </si>
  <si>
    <t>合計</t>
    <rPh sb="0" eb="2">
      <t>ゴウケイ</t>
    </rPh>
    <phoneticPr fontId="2"/>
  </si>
  <si>
    <t>ハウステンボス熱供給
株式会社</t>
    <rPh sb="7" eb="10">
      <t>ネツキョウキュウ</t>
    </rPh>
    <rPh sb="11" eb="15">
      <t>カブシキガイシャ</t>
    </rPh>
    <phoneticPr fontId="2"/>
  </si>
  <si>
    <t>原単位目標達成</t>
    <rPh sb="0" eb="3">
      <t>ゲンタンイ</t>
    </rPh>
    <rPh sb="3" eb="5">
      <t>モクヒョウ</t>
    </rPh>
    <rPh sb="5" eb="7">
      <t>タッセイ</t>
    </rPh>
    <phoneticPr fontId="2"/>
  </si>
  <si>
    <t>戻る</t>
    <rPh sb="0" eb="1">
      <t>モド</t>
    </rPh>
    <phoneticPr fontId="2"/>
  </si>
  <si>
    <t>九州スチールセンターの原単位排出量</t>
    <rPh sb="0" eb="2">
      <t>キュウシュウ</t>
    </rPh>
    <rPh sb="11" eb="14">
      <t>ゲンタンイ</t>
    </rPh>
    <rPh sb="14" eb="17">
      <t>ハイシュツリョウ</t>
    </rPh>
    <phoneticPr fontId="2"/>
  </si>
  <si>
    <t>削減目標</t>
    <rPh sb="0" eb="2">
      <t>サクゲン</t>
    </rPh>
    <rPh sb="2" eb="4">
      <t>モクヒョウ</t>
    </rPh>
    <phoneticPr fontId="2"/>
  </si>
  <si>
    <t>実施年度</t>
    <rPh sb="0" eb="2">
      <t>ジッシ</t>
    </rPh>
    <rPh sb="2" eb="4">
      <t>ネンド</t>
    </rPh>
    <phoneticPr fontId="2"/>
  </si>
  <si>
    <t>削減率</t>
    <rPh sb="0" eb="2">
      <t>サクゲン</t>
    </rPh>
    <rPh sb="2" eb="3">
      <t>リツ</t>
    </rPh>
    <phoneticPr fontId="2"/>
  </si>
  <si>
    <t>原単位</t>
    <rPh sb="0" eb="3">
      <t>ゲンタンイ</t>
    </rPh>
    <phoneticPr fontId="2"/>
  </si>
  <si>
    <t>生産時間</t>
    <rPh sb="0" eb="2">
      <t>セイサン</t>
    </rPh>
    <rPh sb="2" eb="4">
      <t>ジカン</t>
    </rPh>
    <phoneticPr fontId="2"/>
  </si>
  <si>
    <t>土井首工場</t>
    <rPh sb="0" eb="3">
      <t>ドイノクビ</t>
    </rPh>
    <rPh sb="3" eb="5">
      <t>コウジョウ</t>
    </rPh>
    <phoneticPr fontId="2"/>
  </si>
  <si>
    <t>温室効果ガス排出量</t>
    <rPh sb="0" eb="2">
      <t>オンシツ</t>
    </rPh>
    <rPh sb="2" eb="4">
      <t>コウカ</t>
    </rPh>
    <rPh sb="6" eb="8">
      <t>ハイシュツ</t>
    </rPh>
    <rPh sb="8" eb="9">
      <t>リョウ</t>
    </rPh>
    <phoneticPr fontId="2"/>
  </si>
  <si>
    <t>目標年度</t>
    <rPh sb="0" eb="4">
      <t>モクヒョウネンド</t>
    </rPh>
    <phoneticPr fontId="2"/>
  </si>
  <si>
    <t>削減目標</t>
    <rPh sb="0" eb="4">
      <t>サクゲンモクヒョウ</t>
    </rPh>
    <phoneticPr fontId="2"/>
  </si>
  <si>
    <t>削減率</t>
    <rPh sb="0" eb="3">
      <t>サクゲンリツ</t>
    </rPh>
    <phoneticPr fontId="2"/>
  </si>
  <si>
    <t>長崎大学の原単位排出量</t>
    <rPh sb="0" eb="2">
      <t>ナガサキ</t>
    </rPh>
    <rPh sb="2" eb="4">
      <t>ダイガク</t>
    </rPh>
    <rPh sb="5" eb="8">
      <t>ゲンタンイ</t>
    </rPh>
    <rPh sb="8" eb="11">
      <t>ハイシュツリョウ</t>
    </rPh>
    <phoneticPr fontId="2"/>
  </si>
  <si>
    <t>文教町２団地</t>
    <rPh sb="0" eb="3">
      <t>ブンキョウマチ</t>
    </rPh>
    <rPh sb="4" eb="6">
      <t>ダンチ</t>
    </rPh>
    <phoneticPr fontId="2"/>
  </si>
  <si>
    <t>坂本１団地</t>
    <rPh sb="0" eb="2">
      <t>サカモト</t>
    </rPh>
    <rPh sb="3" eb="5">
      <t>ダンチ</t>
    </rPh>
    <phoneticPr fontId="2"/>
  </si>
  <si>
    <t>○温室効果ガス排出量を目標とする。</t>
    <rPh sb="1" eb="3">
      <t>オンシツ</t>
    </rPh>
    <rPh sb="3" eb="5">
      <t>コウカ</t>
    </rPh>
    <rPh sb="7" eb="10">
      <t>ハイシュツリョウ</t>
    </rPh>
    <rPh sb="11" eb="13">
      <t>モクヒョウ</t>
    </rPh>
    <phoneticPr fontId="2"/>
  </si>
  <si>
    <t>t-CO2</t>
    <phoneticPr fontId="2"/>
  </si>
  <si>
    <t>削減目標率</t>
    <rPh sb="0" eb="2">
      <t>サクゲン</t>
    </rPh>
    <rPh sb="2" eb="4">
      <t>モクヒョウ</t>
    </rPh>
    <rPh sb="4" eb="5">
      <t>リツ</t>
    </rPh>
    <phoneticPr fontId="2"/>
  </si>
  <si>
    <t>【発電施設】</t>
    <rPh sb="1" eb="3">
      <t>ハツデン</t>
    </rPh>
    <rPh sb="3" eb="5">
      <t>シセツ</t>
    </rPh>
    <phoneticPr fontId="2"/>
  </si>
  <si>
    <t>【電気の供給面の取組】</t>
    <rPh sb="1" eb="3">
      <t>デンキ</t>
    </rPh>
    <rPh sb="4" eb="6">
      <t>キョウキュウ</t>
    </rPh>
    <rPh sb="6" eb="7">
      <t>メン</t>
    </rPh>
    <rPh sb="8" eb="10">
      <t>トリクミ</t>
    </rPh>
    <phoneticPr fontId="2"/>
  </si>
  <si>
    <t>・地球温暖化対策やエネルギーセキュリティの観点から、安全の確保を大前提とした原子力発電の重要性は変わらないと考えており、原子力発電所の更なる信頼性の向上と安全・安心の確保に努めています。</t>
    <rPh sb="1" eb="3">
      <t>チキュウ</t>
    </rPh>
    <rPh sb="3" eb="6">
      <t>オンダンカ</t>
    </rPh>
    <rPh sb="6" eb="8">
      <t>タイサク</t>
    </rPh>
    <rPh sb="21" eb="23">
      <t>カンテン</t>
    </rPh>
    <rPh sb="26" eb="28">
      <t>アンゼン</t>
    </rPh>
    <rPh sb="29" eb="31">
      <t>カクホ</t>
    </rPh>
    <rPh sb="32" eb="35">
      <t>ダイゼンテイ</t>
    </rPh>
    <rPh sb="38" eb="41">
      <t>ゲンシリョク</t>
    </rPh>
    <rPh sb="41" eb="43">
      <t>ハツデン</t>
    </rPh>
    <rPh sb="44" eb="47">
      <t>ジュウヨウセイ</t>
    </rPh>
    <rPh sb="48" eb="49">
      <t>カ</t>
    </rPh>
    <rPh sb="54" eb="55">
      <t>カンガ</t>
    </rPh>
    <rPh sb="60" eb="63">
      <t>ゲンシリョク</t>
    </rPh>
    <rPh sb="63" eb="65">
      <t>ハツデン</t>
    </rPh>
    <rPh sb="65" eb="66">
      <t>ショ</t>
    </rPh>
    <rPh sb="67" eb="68">
      <t>サラ</t>
    </rPh>
    <rPh sb="70" eb="73">
      <t>シンライセイ</t>
    </rPh>
    <rPh sb="74" eb="76">
      <t>コウジョウ</t>
    </rPh>
    <rPh sb="77" eb="79">
      <t>アンゼン</t>
    </rPh>
    <rPh sb="80" eb="82">
      <t>アンシン</t>
    </rPh>
    <rPh sb="83" eb="85">
      <t>カクホ</t>
    </rPh>
    <rPh sb="86" eb="87">
      <t>ツト</t>
    </rPh>
    <phoneticPr fontId="2"/>
  </si>
  <si>
    <t>【電気の使用面の取組】</t>
    <rPh sb="1" eb="3">
      <t>デンキ</t>
    </rPh>
    <rPh sb="4" eb="6">
      <t>シヨウ</t>
    </rPh>
    <rPh sb="6" eb="7">
      <t>メン</t>
    </rPh>
    <rPh sb="8" eb="10">
      <t>トリクミ</t>
    </rPh>
    <phoneticPr fontId="2"/>
  </si>
  <si>
    <t>･照明の間引き、空調設定温度の適正管理など、電力使用量の抑制に取り組んでいます。</t>
    <rPh sb="1" eb="3">
      <t>ショウメイ</t>
    </rPh>
    <rPh sb="4" eb="6">
      <t>マビ</t>
    </rPh>
    <rPh sb="8" eb="10">
      <t>クウチョウ</t>
    </rPh>
    <rPh sb="10" eb="12">
      <t>セッテイ</t>
    </rPh>
    <rPh sb="12" eb="14">
      <t>オンド</t>
    </rPh>
    <rPh sb="15" eb="17">
      <t>テキセイ</t>
    </rPh>
    <rPh sb="17" eb="19">
      <t>カンリ</t>
    </rPh>
    <rPh sb="22" eb="24">
      <t>デンリョク</t>
    </rPh>
    <rPh sb="24" eb="27">
      <t>シヨウリョウ</t>
    </rPh>
    <rPh sb="28" eb="30">
      <t>ヨクセイ</t>
    </rPh>
    <rPh sb="31" eb="32">
      <t>ト</t>
    </rPh>
    <rPh sb="33" eb="34">
      <t>ク</t>
    </rPh>
    <phoneticPr fontId="2"/>
  </si>
  <si>
    <t>日本遠洋旋網漁業協同組合の原単位排出量</t>
    <rPh sb="0" eb="2">
      <t>ニホン</t>
    </rPh>
    <rPh sb="2" eb="4">
      <t>エンヨウ</t>
    </rPh>
    <rPh sb="4" eb="6">
      <t>マキアミ</t>
    </rPh>
    <rPh sb="6" eb="8">
      <t>ギョギョウ</t>
    </rPh>
    <rPh sb="8" eb="10">
      <t>キョウドウ</t>
    </rPh>
    <rPh sb="10" eb="12">
      <t>クミアイ</t>
    </rPh>
    <rPh sb="13" eb="16">
      <t>ゲンタンイ</t>
    </rPh>
    <rPh sb="16" eb="19">
      <t>ハイシュツリョウ</t>
    </rPh>
    <phoneticPr fontId="2"/>
  </si>
  <si>
    <t>松浦製氷冷凍工場</t>
    <rPh sb="0" eb="2">
      <t>マツウラ</t>
    </rPh>
    <rPh sb="2" eb="4">
      <t>セイヒョウ</t>
    </rPh>
    <rPh sb="4" eb="6">
      <t>レイトウ</t>
    </rPh>
    <rPh sb="6" eb="8">
      <t>コウジョウ</t>
    </rPh>
    <phoneticPr fontId="2"/>
  </si>
  <si>
    <t>製品の生産・保管数量</t>
    <rPh sb="0" eb="2">
      <t>セイヒン</t>
    </rPh>
    <rPh sb="3" eb="5">
      <t>セイサン</t>
    </rPh>
    <rPh sb="6" eb="8">
      <t>ホカン</t>
    </rPh>
    <rPh sb="8" eb="10">
      <t>スウリョウ</t>
    </rPh>
    <phoneticPr fontId="2"/>
  </si>
  <si>
    <t>相浦冷蔵庫</t>
    <rPh sb="0" eb="2">
      <t>アイウラ</t>
    </rPh>
    <rPh sb="2" eb="5">
      <t>レイゾウコ</t>
    </rPh>
    <phoneticPr fontId="2"/>
  </si>
  <si>
    <t>改善効果</t>
    <rPh sb="0" eb="2">
      <t>カイゼン</t>
    </rPh>
    <rPh sb="2" eb="4">
      <t>コウカ</t>
    </rPh>
    <phoneticPr fontId="2"/>
  </si>
  <si>
    <t>施策内容</t>
    <rPh sb="0" eb="2">
      <t>セサク</t>
    </rPh>
    <rPh sb="2" eb="4">
      <t>ナイヨウ</t>
    </rPh>
    <phoneticPr fontId="2"/>
  </si>
  <si>
    <t>　　実施月</t>
    <rPh sb="2" eb="4">
      <t>ジッシ</t>
    </rPh>
    <rPh sb="4" eb="5">
      <t>ツキ</t>
    </rPh>
    <phoneticPr fontId="2"/>
  </si>
  <si>
    <t>長崎県病院企業団本部</t>
    <rPh sb="0" eb="3">
      <t>ナガサキケン</t>
    </rPh>
    <rPh sb="3" eb="5">
      <t>ビョウイン</t>
    </rPh>
    <rPh sb="5" eb="7">
      <t>キギョウ</t>
    </rPh>
    <rPh sb="7" eb="8">
      <t>ダン</t>
    </rPh>
    <rPh sb="8" eb="10">
      <t>ホンブ</t>
    </rPh>
    <phoneticPr fontId="2"/>
  </si>
  <si>
    <t>長崎県精神医療センター</t>
    <rPh sb="0" eb="3">
      <t>ナガサキケン</t>
    </rPh>
    <rPh sb="3" eb="5">
      <t>セイシン</t>
    </rPh>
    <rPh sb="5" eb="7">
      <t>イリョウ</t>
    </rPh>
    <phoneticPr fontId="2"/>
  </si>
  <si>
    <t>長崎県島原病院</t>
    <rPh sb="0" eb="3">
      <t>ナガサキケン</t>
    </rPh>
    <rPh sb="3" eb="5">
      <t>シマバラ</t>
    </rPh>
    <rPh sb="5" eb="7">
      <t>ビョウイン</t>
    </rPh>
    <phoneticPr fontId="2"/>
  </si>
  <si>
    <t>長崎県五島中央病院</t>
    <rPh sb="0" eb="3">
      <t>ナガサキケン</t>
    </rPh>
    <rPh sb="3" eb="5">
      <t>ゴトウ</t>
    </rPh>
    <rPh sb="5" eb="7">
      <t>チュウオウ</t>
    </rPh>
    <rPh sb="7" eb="9">
      <t>ビョウイン</t>
    </rPh>
    <phoneticPr fontId="2"/>
  </si>
  <si>
    <t>長崎県五島中央病院附属診療所奈留医療センター</t>
    <rPh sb="0" eb="3">
      <t>ナガサキケン</t>
    </rPh>
    <rPh sb="3" eb="5">
      <t>ゴトウ</t>
    </rPh>
    <rPh sb="5" eb="7">
      <t>チュウオウ</t>
    </rPh>
    <rPh sb="7" eb="9">
      <t>ビョウイン</t>
    </rPh>
    <rPh sb="9" eb="11">
      <t>フゾク</t>
    </rPh>
    <rPh sb="11" eb="14">
      <t>シンリョウジョ</t>
    </rPh>
    <rPh sb="14" eb="16">
      <t>ナル</t>
    </rPh>
    <rPh sb="16" eb="18">
      <t>イリョウ</t>
    </rPh>
    <phoneticPr fontId="2"/>
  </si>
  <si>
    <t>長崎県富江病院</t>
    <rPh sb="0" eb="3">
      <t>ナガサキケン</t>
    </rPh>
    <rPh sb="3" eb="5">
      <t>トミエ</t>
    </rPh>
    <rPh sb="5" eb="7">
      <t>ビョウイン</t>
    </rPh>
    <phoneticPr fontId="2"/>
  </si>
  <si>
    <t>長崎県上五島病院</t>
    <rPh sb="0" eb="3">
      <t>ナガサキケン</t>
    </rPh>
    <rPh sb="3" eb="6">
      <t>カミゴトウ</t>
    </rPh>
    <rPh sb="6" eb="8">
      <t>ビョウイン</t>
    </rPh>
    <phoneticPr fontId="2"/>
  </si>
  <si>
    <t>長崎県上五島病院附属診療所有川医療センター</t>
    <rPh sb="0" eb="3">
      <t>ナガサキケン</t>
    </rPh>
    <rPh sb="3" eb="6">
      <t>カミゴトウ</t>
    </rPh>
    <rPh sb="6" eb="8">
      <t>ビョウイン</t>
    </rPh>
    <rPh sb="8" eb="10">
      <t>フゾク</t>
    </rPh>
    <rPh sb="10" eb="13">
      <t>シンリョウジョ</t>
    </rPh>
    <rPh sb="13" eb="15">
      <t>アリカワ</t>
    </rPh>
    <rPh sb="15" eb="17">
      <t>イリョウ</t>
    </rPh>
    <phoneticPr fontId="2"/>
  </si>
  <si>
    <t>長崎県上五島病院附属診療所奈良尾医療センター</t>
    <rPh sb="0" eb="3">
      <t>ナガサキケン</t>
    </rPh>
    <rPh sb="3" eb="6">
      <t>カミゴトウ</t>
    </rPh>
    <rPh sb="6" eb="8">
      <t>ビョウイン</t>
    </rPh>
    <rPh sb="8" eb="10">
      <t>フゾク</t>
    </rPh>
    <rPh sb="10" eb="13">
      <t>シンリョウジョ</t>
    </rPh>
    <rPh sb="13" eb="16">
      <t>ナラオ</t>
    </rPh>
    <phoneticPr fontId="2"/>
  </si>
  <si>
    <t>長崎県対馬病院</t>
    <rPh sb="0" eb="3">
      <t>ナガサキケン</t>
    </rPh>
    <rPh sb="3" eb="5">
      <t>ツシマ</t>
    </rPh>
    <rPh sb="5" eb="7">
      <t>ビョウイン</t>
    </rPh>
    <phoneticPr fontId="2"/>
  </si>
  <si>
    <t>長崎県上対馬病院</t>
    <rPh sb="0" eb="3">
      <t>ナガサキケン</t>
    </rPh>
    <rPh sb="3" eb="4">
      <t>ウエ</t>
    </rPh>
    <rPh sb="4" eb="6">
      <t>ツシマ</t>
    </rPh>
    <rPh sb="6" eb="8">
      <t>ビョウイン</t>
    </rPh>
    <phoneticPr fontId="2"/>
  </si>
  <si>
    <t>長崎県壱岐病院</t>
    <rPh sb="0" eb="3">
      <t>ナガサキケン</t>
    </rPh>
    <rPh sb="3" eb="5">
      <t>イキ</t>
    </rPh>
    <rPh sb="5" eb="7">
      <t>ビョウイン</t>
    </rPh>
    <phoneticPr fontId="2"/>
  </si>
  <si>
    <t>達成状況</t>
    <rPh sb="0" eb="2">
      <t>タッセイ</t>
    </rPh>
    <rPh sb="2" eb="4">
      <t>ジョウキョウ</t>
    </rPh>
    <phoneticPr fontId="2"/>
  </si>
  <si>
    <t>ストッキング製造・販売</t>
    <rPh sb="6" eb="8">
      <t>セイゾウ</t>
    </rPh>
    <rPh sb="9" eb="11">
      <t>ハンバイ</t>
    </rPh>
    <phoneticPr fontId="2"/>
  </si>
  <si>
    <t>一般貨物運送事業者として県内に４事業所を展開</t>
    <rPh sb="0" eb="2">
      <t>イッパン</t>
    </rPh>
    <rPh sb="2" eb="4">
      <t>カモツ</t>
    </rPh>
    <rPh sb="4" eb="6">
      <t>ウンソウ</t>
    </rPh>
    <rPh sb="6" eb="9">
      <t>ジギョウシャ</t>
    </rPh>
    <rPh sb="12" eb="14">
      <t>ケンナイ</t>
    </rPh>
    <rPh sb="16" eb="19">
      <t>ジギョウショ</t>
    </rPh>
    <rPh sb="20" eb="22">
      <t>テンカイ</t>
    </rPh>
    <phoneticPr fontId="2"/>
  </si>
  <si>
    <t>特殊鋼のリング鍛造、熱処理、加工</t>
    <rPh sb="0" eb="3">
      <t>トクシュコウ</t>
    </rPh>
    <rPh sb="7" eb="9">
      <t>タンゾウ</t>
    </rPh>
    <rPh sb="10" eb="13">
      <t>ネツショリ</t>
    </rPh>
    <rPh sb="14" eb="16">
      <t>カコウ</t>
    </rPh>
    <phoneticPr fontId="2"/>
  </si>
  <si>
    <t>福岡県糟屋郡久山町大字久原字松浦１６０</t>
    <rPh sb="0" eb="3">
      <t>フクオカケン</t>
    </rPh>
    <rPh sb="3" eb="5">
      <t>カスヤ</t>
    </rPh>
    <rPh sb="5" eb="6">
      <t>グン</t>
    </rPh>
    <rPh sb="6" eb="8">
      <t>クヤマ</t>
    </rPh>
    <rPh sb="8" eb="9">
      <t>マチ</t>
    </rPh>
    <rPh sb="9" eb="11">
      <t>オオアザ</t>
    </rPh>
    <rPh sb="11" eb="13">
      <t>クバラ</t>
    </rPh>
    <rPh sb="13" eb="14">
      <t>アザ</t>
    </rPh>
    <rPh sb="14" eb="16">
      <t>マツウラ</t>
    </rPh>
    <phoneticPr fontId="2"/>
  </si>
  <si>
    <t>百貨店１店、事務所と商品センター・サロン５店展開</t>
    <rPh sb="0" eb="3">
      <t>ヒャッカテン</t>
    </rPh>
    <rPh sb="4" eb="5">
      <t>ミセ</t>
    </rPh>
    <rPh sb="6" eb="8">
      <t>ジム</t>
    </rPh>
    <rPh sb="8" eb="9">
      <t>ショ</t>
    </rPh>
    <rPh sb="10" eb="12">
      <t>ショウヒン</t>
    </rPh>
    <rPh sb="21" eb="22">
      <t>ミセ</t>
    </rPh>
    <rPh sb="22" eb="24">
      <t>テンカイ</t>
    </rPh>
    <phoneticPr fontId="2"/>
  </si>
  <si>
    <t>イオンストア九州　株式会社</t>
    <rPh sb="6" eb="8">
      <t>キュウシュウ</t>
    </rPh>
    <rPh sb="9" eb="13">
      <t>カブシキガイシャ</t>
    </rPh>
    <phoneticPr fontId="2"/>
  </si>
  <si>
    <t>娯楽業（テーマパーク）</t>
    <rPh sb="0" eb="3">
      <t>ゴラクギョウ</t>
    </rPh>
    <phoneticPr fontId="2"/>
  </si>
  <si>
    <t>株式会社　九州フジパン　長崎工場</t>
    <rPh sb="0" eb="4">
      <t>カブシキガイシャ</t>
    </rPh>
    <rPh sb="5" eb="7">
      <t>キュウシュウ</t>
    </rPh>
    <rPh sb="12" eb="16">
      <t>ナガサキコウジョウ</t>
    </rPh>
    <phoneticPr fontId="2"/>
  </si>
  <si>
    <t>佐世保重工業　株式会社</t>
    <rPh sb="0" eb="3">
      <t>サセボ</t>
    </rPh>
    <rPh sb="3" eb="6">
      <t>ジュウコウギョウ</t>
    </rPh>
    <rPh sb="7" eb="11">
      <t>カブシキガイシャ</t>
    </rPh>
    <phoneticPr fontId="2"/>
  </si>
  <si>
    <t>新造船、艦艇・商船修繕、機械の製造</t>
    <rPh sb="0" eb="3">
      <t>シンゾウセン</t>
    </rPh>
    <rPh sb="4" eb="6">
      <t>カンテイ</t>
    </rPh>
    <rPh sb="7" eb="9">
      <t>ショウセン</t>
    </rPh>
    <rPh sb="9" eb="11">
      <t>シュウゼン</t>
    </rPh>
    <rPh sb="12" eb="14">
      <t>キカイ</t>
    </rPh>
    <rPh sb="15" eb="17">
      <t>セイゾウ</t>
    </rPh>
    <phoneticPr fontId="2"/>
  </si>
  <si>
    <t>SUMCO　TECHXIV　株式会社　長崎事業所</t>
    <rPh sb="14" eb="18">
      <t>カブシキガイシャ</t>
    </rPh>
    <rPh sb="19" eb="21">
      <t>ナガサキ</t>
    </rPh>
    <rPh sb="21" eb="24">
      <t>ジギョウショ</t>
    </rPh>
    <phoneticPr fontId="2"/>
  </si>
  <si>
    <t>シリコンウエーハの製造、販売</t>
    <rPh sb="9" eb="11">
      <t>セイゾウ</t>
    </rPh>
    <rPh sb="12" eb="14">
      <t>ハンバイ</t>
    </rPh>
    <phoneticPr fontId="2"/>
  </si>
  <si>
    <t>福岡県小郡市小板井４９８－１　天蓋会館３F</t>
    <rPh sb="0" eb="3">
      <t>フクオカケン</t>
    </rPh>
    <rPh sb="3" eb="6">
      <t>オゴオリシ</t>
    </rPh>
    <rPh sb="6" eb="9">
      <t>コイタイ</t>
    </rPh>
    <rPh sb="15" eb="17">
      <t>テンガイ</t>
    </rPh>
    <rPh sb="17" eb="19">
      <t>カイカン</t>
    </rPh>
    <phoneticPr fontId="2"/>
  </si>
  <si>
    <t>発電施設関係【４発電所：松浦、相浦、豊玉、新壱岐】</t>
    <rPh sb="0" eb="2">
      <t>ハツデン</t>
    </rPh>
    <rPh sb="2" eb="4">
      <t>シセツ</t>
    </rPh>
    <rPh sb="4" eb="6">
      <t>カンケイ</t>
    </rPh>
    <rPh sb="8" eb="10">
      <t>ハツデン</t>
    </rPh>
    <rPh sb="10" eb="11">
      <t>ショ</t>
    </rPh>
    <rPh sb="12" eb="14">
      <t>マツウラ</t>
    </rPh>
    <rPh sb="15" eb="17">
      <t>アイノウラ</t>
    </rPh>
    <rPh sb="18" eb="20">
      <t>トヨタマ</t>
    </rPh>
    <rPh sb="21" eb="22">
      <t>シン</t>
    </rPh>
    <rPh sb="22" eb="24">
      <t>イキ</t>
    </rPh>
    <phoneticPr fontId="2"/>
  </si>
  <si>
    <t>○温室効果ガス排出量に基づく原単位排出量を目標とする。</t>
    <rPh sb="1" eb="3">
      <t>オンシツ</t>
    </rPh>
    <rPh sb="3" eb="5">
      <t>コウカ</t>
    </rPh>
    <rPh sb="7" eb="10">
      <t>ハイシュツリョウ</t>
    </rPh>
    <rPh sb="11" eb="12">
      <t>モト</t>
    </rPh>
    <rPh sb="14" eb="17">
      <t>ゲンタンイ</t>
    </rPh>
    <rPh sb="17" eb="19">
      <t>ハイシュツ</t>
    </rPh>
    <rPh sb="19" eb="20">
      <t>リョウ</t>
    </rPh>
    <rPh sb="21" eb="23">
      <t>モクヒョウ</t>
    </rPh>
    <phoneticPr fontId="2"/>
  </si>
  <si>
    <t>原単位における削減目標率</t>
    <rPh sb="0" eb="3">
      <t>ゲンタンイ</t>
    </rPh>
    <rPh sb="7" eb="9">
      <t>サクゲン</t>
    </rPh>
    <rPh sb="9" eb="11">
      <t>モクヒョウ</t>
    </rPh>
    <rPh sb="11" eb="12">
      <t>リツ</t>
    </rPh>
    <phoneticPr fontId="2"/>
  </si>
  <si>
    <t>原単位における削減率</t>
    <rPh sb="0" eb="3">
      <t>ゲンタンイ</t>
    </rPh>
    <rPh sb="7" eb="9">
      <t>サクゲン</t>
    </rPh>
    <rPh sb="9" eb="10">
      <t>リツ</t>
    </rPh>
    <phoneticPr fontId="2"/>
  </si>
  <si>
    <t>t-CO2/kWh</t>
    <phoneticPr fontId="2"/>
  </si>
  <si>
    <t>【照明設備】既設照明器具をLED照明に交換
【空調設備】電気量削減のデマンドコントローラーの導入、旧型空調機を省エネタイプの空調機に変更</t>
    <rPh sb="1" eb="3">
      <t>ショウメイ</t>
    </rPh>
    <rPh sb="3" eb="5">
      <t>セツビ</t>
    </rPh>
    <rPh sb="6" eb="8">
      <t>キセツ</t>
    </rPh>
    <rPh sb="8" eb="10">
      <t>ショウメイ</t>
    </rPh>
    <rPh sb="10" eb="12">
      <t>キグ</t>
    </rPh>
    <rPh sb="16" eb="18">
      <t>ショウメイ</t>
    </rPh>
    <rPh sb="19" eb="21">
      <t>コウカン</t>
    </rPh>
    <rPh sb="23" eb="25">
      <t>クウチョウ</t>
    </rPh>
    <rPh sb="25" eb="27">
      <t>セツビ</t>
    </rPh>
    <rPh sb="28" eb="30">
      <t>デンキ</t>
    </rPh>
    <rPh sb="30" eb="31">
      <t>リョウ</t>
    </rPh>
    <rPh sb="31" eb="33">
      <t>サクゲン</t>
    </rPh>
    <rPh sb="46" eb="48">
      <t>ドウニュウ</t>
    </rPh>
    <rPh sb="49" eb="51">
      <t>キュウガタ</t>
    </rPh>
    <rPh sb="51" eb="53">
      <t>クウチョウ</t>
    </rPh>
    <rPh sb="53" eb="54">
      <t>キ</t>
    </rPh>
    <rPh sb="55" eb="56">
      <t>ショウ</t>
    </rPh>
    <rPh sb="62" eb="65">
      <t>クウチョウキ</t>
    </rPh>
    <rPh sb="66" eb="68">
      <t>ヘンコウ</t>
    </rPh>
    <phoneticPr fontId="2"/>
  </si>
  <si>
    <t>独立行政法人地域医療機能推進機構（諫早総合病院）</t>
    <rPh sb="17" eb="19">
      <t>イサハヤ</t>
    </rPh>
    <rPh sb="19" eb="21">
      <t>ソウゴウ</t>
    </rPh>
    <rPh sb="21" eb="23">
      <t>ビョウイン</t>
    </rPh>
    <phoneticPr fontId="2"/>
  </si>
  <si>
    <t>電源開発</t>
    <rPh sb="0" eb="2">
      <t>デンゲン</t>
    </rPh>
    <rPh sb="2" eb="4">
      <t>カイハツ</t>
    </rPh>
    <phoneticPr fontId="2"/>
  </si>
  <si>
    <t>松浦火力発電所</t>
    <rPh sb="0" eb="2">
      <t>マツウラ</t>
    </rPh>
    <rPh sb="2" eb="4">
      <t>カリョク</t>
    </rPh>
    <rPh sb="4" eb="6">
      <t>ハツデン</t>
    </rPh>
    <rPh sb="6" eb="7">
      <t>ショ</t>
    </rPh>
    <phoneticPr fontId="2"/>
  </si>
  <si>
    <t>松島火力発電所</t>
    <rPh sb="0" eb="2">
      <t>マツシマ</t>
    </rPh>
    <rPh sb="2" eb="4">
      <t>カリョク</t>
    </rPh>
    <rPh sb="4" eb="6">
      <t>ハツデン</t>
    </rPh>
    <rPh sb="6" eb="7">
      <t>ショ</t>
    </rPh>
    <phoneticPr fontId="2"/>
  </si>
  <si>
    <t>t-CO2</t>
    <phoneticPr fontId="2"/>
  </si>
  <si>
    <t>原単位排出量</t>
    <rPh sb="0" eb="3">
      <t>ゲンタンイ</t>
    </rPh>
    <rPh sb="3" eb="6">
      <t>ハイシュツリョウ</t>
    </rPh>
    <phoneticPr fontId="2"/>
  </si>
  <si>
    <t>t-CO2／kWh</t>
    <phoneticPr fontId="2"/>
  </si>
  <si>
    <t>発電量</t>
    <rPh sb="0" eb="2">
      <t>ハツデン</t>
    </rPh>
    <rPh sb="2" eb="3">
      <t>リョウ</t>
    </rPh>
    <phoneticPr fontId="2"/>
  </si>
  <si>
    <t>パンを県内２工場（長崎、佐世保）にて製造</t>
    <rPh sb="3" eb="5">
      <t>ケンナイ</t>
    </rPh>
    <rPh sb="6" eb="8">
      <t>コウジョウ</t>
    </rPh>
    <rPh sb="9" eb="11">
      <t>ナガサキ</t>
    </rPh>
    <rPh sb="12" eb="15">
      <t>サセボ</t>
    </rPh>
    <rPh sb="18" eb="20">
      <t>セイゾウ</t>
    </rPh>
    <phoneticPr fontId="2"/>
  </si>
  <si>
    <t>日本赤十字社長崎県支部の温室効果ガスの排出量について</t>
    <rPh sb="0" eb="2">
      <t>ニホン</t>
    </rPh>
    <rPh sb="2" eb="5">
      <t>セキジュウジ</t>
    </rPh>
    <rPh sb="5" eb="6">
      <t>シャ</t>
    </rPh>
    <rPh sb="6" eb="9">
      <t>ナガサキケン</t>
    </rPh>
    <rPh sb="9" eb="11">
      <t>シブ</t>
    </rPh>
    <rPh sb="12" eb="14">
      <t>オンシツ</t>
    </rPh>
    <rPh sb="14" eb="16">
      <t>コウカ</t>
    </rPh>
    <rPh sb="19" eb="21">
      <t>ハイシュツ</t>
    </rPh>
    <rPh sb="21" eb="22">
      <t>リョウ</t>
    </rPh>
    <phoneticPr fontId="2"/>
  </si>
  <si>
    <t>日本赤十字社</t>
    <rPh sb="0" eb="2">
      <t>ニホン</t>
    </rPh>
    <rPh sb="2" eb="5">
      <t>セキジュウジ</t>
    </rPh>
    <rPh sb="5" eb="6">
      <t>シャ</t>
    </rPh>
    <phoneticPr fontId="2"/>
  </si>
  <si>
    <t>長崎県支部</t>
    <rPh sb="0" eb="3">
      <t>ナガサキケン</t>
    </rPh>
    <rPh sb="3" eb="5">
      <t>シブ</t>
    </rPh>
    <phoneticPr fontId="2"/>
  </si>
  <si>
    <t>長崎原爆病院</t>
    <rPh sb="0" eb="2">
      <t>ナガサキ</t>
    </rPh>
    <rPh sb="2" eb="4">
      <t>ゲンバク</t>
    </rPh>
    <rPh sb="4" eb="6">
      <t>ビョウイン</t>
    </rPh>
    <phoneticPr fontId="2"/>
  </si>
  <si>
    <t>長崎原爆諫早病院</t>
    <rPh sb="0" eb="2">
      <t>ナガサキ</t>
    </rPh>
    <rPh sb="2" eb="4">
      <t>ゲンバク</t>
    </rPh>
    <rPh sb="4" eb="6">
      <t>イサハヤ</t>
    </rPh>
    <rPh sb="6" eb="8">
      <t>ビョウイン</t>
    </rPh>
    <phoneticPr fontId="2"/>
  </si>
  <si>
    <t>長崎県赤十字血液センター</t>
    <rPh sb="0" eb="3">
      <t>ナガサキケン</t>
    </rPh>
    <rPh sb="3" eb="6">
      <t>セキジュウジ</t>
    </rPh>
    <rPh sb="6" eb="8">
      <t>ケツエキ</t>
    </rPh>
    <phoneticPr fontId="2"/>
  </si>
  <si>
    <t>合計</t>
    <rPh sb="0" eb="2">
      <t>ゴウケイ</t>
    </rPh>
    <phoneticPr fontId="2"/>
  </si>
  <si>
    <t>株式会社　ＮＴＴドコモ</t>
    <rPh sb="0" eb="2">
      <t>カブシキ</t>
    </rPh>
    <rPh sb="2" eb="3">
      <t>カイ</t>
    </rPh>
    <rPh sb="3" eb="4">
      <t>シャ</t>
    </rPh>
    <phoneticPr fontId="2"/>
  </si>
  <si>
    <t>日本郵便　株式会社</t>
    <rPh sb="0" eb="2">
      <t>ニホン</t>
    </rPh>
    <rPh sb="2" eb="4">
      <t>ユウビン</t>
    </rPh>
    <rPh sb="5" eb="9">
      <t>カブシキガイシャ</t>
    </rPh>
    <phoneticPr fontId="2"/>
  </si>
  <si>
    <t>合計</t>
    <rPh sb="0" eb="2">
      <t>ゴウケイ</t>
    </rPh>
    <phoneticPr fontId="2"/>
  </si>
  <si>
    <t>　※会社の国内火力発電事業全体を対象として掲げている効率維持目標を、国の算定・報告・公表制度の排出係数を用いて換算した数値。</t>
    <rPh sb="2" eb="4">
      <t>カイシャ</t>
    </rPh>
    <rPh sb="5" eb="7">
      <t>コクナイ</t>
    </rPh>
    <rPh sb="7" eb="9">
      <t>カリョク</t>
    </rPh>
    <rPh sb="9" eb="11">
      <t>ハツデン</t>
    </rPh>
    <rPh sb="11" eb="13">
      <t>ジギョウ</t>
    </rPh>
    <rPh sb="13" eb="15">
      <t>ゼンタイ</t>
    </rPh>
    <rPh sb="16" eb="18">
      <t>タイショウ</t>
    </rPh>
    <rPh sb="21" eb="22">
      <t>カカ</t>
    </rPh>
    <rPh sb="26" eb="28">
      <t>コウリツ</t>
    </rPh>
    <rPh sb="28" eb="30">
      <t>イジ</t>
    </rPh>
    <rPh sb="30" eb="32">
      <t>モクヒョウ</t>
    </rPh>
    <rPh sb="34" eb="35">
      <t>クニ</t>
    </rPh>
    <rPh sb="36" eb="38">
      <t>サンテイ</t>
    </rPh>
    <rPh sb="39" eb="41">
      <t>ホウコク</t>
    </rPh>
    <rPh sb="42" eb="44">
      <t>コウヒョウ</t>
    </rPh>
    <rPh sb="44" eb="46">
      <t>セイド</t>
    </rPh>
    <rPh sb="47" eb="49">
      <t>ハイシュツ</t>
    </rPh>
    <rPh sb="49" eb="51">
      <t>ケイスウ</t>
    </rPh>
    <rPh sb="52" eb="53">
      <t>モチ</t>
    </rPh>
    <rPh sb="55" eb="57">
      <t>カンサン</t>
    </rPh>
    <rPh sb="59" eb="61">
      <t>スウチ</t>
    </rPh>
    <phoneticPr fontId="2"/>
  </si>
  <si>
    <t>長崎市出島町１１－１３</t>
    <rPh sb="0" eb="3">
      <t>ナガサキシ</t>
    </rPh>
    <rPh sb="3" eb="5">
      <t>デジマ</t>
    </rPh>
    <rPh sb="5" eb="6">
      <t>マチ</t>
    </rPh>
    <phoneticPr fontId="2"/>
  </si>
  <si>
    <t>電気通信業</t>
    <rPh sb="0" eb="2">
      <t>デンキ</t>
    </rPh>
    <rPh sb="2" eb="5">
      <t>ツウシンギョウ</t>
    </rPh>
    <phoneticPr fontId="2"/>
  </si>
  <si>
    <t>綜合小売業として県内に２店舗を展開</t>
    <rPh sb="0" eb="2">
      <t>ソウゴウ</t>
    </rPh>
    <rPh sb="2" eb="5">
      <t>コウリギョウ</t>
    </rPh>
    <rPh sb="8" eb="10">
      <t>ケンナイ</t>
    </rPh>
    <rPh sb="12" eb="14">
      <t>テンポ</t>
    </rPh>
    <rPh sb="15" eb="17">
      <t>テンカイ</t>
    </rPh>
    <phoneticPr fontId="2"/>
  </si>
  <si>
    <t>石油、石油ガス及び金属鉱産物の備蓄に必要な業務等</t>
    <rPh sb="0" eb="2">
      <t>セキユ</t>
    </rPh>
    <rPh sb="3" eb="5">
      <t>セキユ</t>
    </rPh>
    <rPh sb="7" eb="8">
      <t>オヨ</t>
    </rPh>
    <rPh sb="9" eb="11">
      <t>キンゾク</t>
    </rPh>
    <rPh sb="11" eb="14">
      <t>コウサンブツ</t>
    </rPh>
    <rPh sb="15" eb="17">
      <t>ビチク</t>
    </rPh>
    <rPh sb="18" eb="20">
      <t>ヒツヨウ</t>
    </rPh>
    <rPh sb="21" eb="23">
      <t>ギョウム</t>
    </rPh>
    <rPh sb="23" eb="24">
      <t>トウ</t>
    </rPh>
    <phoneticPr fontId="2"/>
  </si>
  <si>
    <t>合計</t>
    <rPh sb="0" eb="2">
      <t>ゴウケイ</t>
    </rPh>
    <phoneticPr fontId="2"/>
  </si>
  <si>
    <t>長崎大学</t>
    <rPh sb="0" eb="2">
      <t>ナガサキ</t>
    </rPh>
    <rPh sb="2" eb="4">
      <t>ダイガク</t>
    </rPh>
    <phoneticPr fontId="2"/>
  </si>
  <si>
    <t>t-CO2／㎡</t>
    <phoneticPr fontId="2"/>
  </si>
  <si>
    <t>t-CO2</t>
    <phoneticPr fontId="2"/>
  </si>
  <si>
    <t>大学（文教町、坂本町）</t>
    <rPh sb="0" eb="2">
      <t>ダイガク</t>
    </rPh>
    <rPh sb="3" eb="5">
      <t>ブンキョウ</t>
    </rPh>
    <rPh sb="5" eb="6">
      <t>マチ</t>
    </rPh>
    <rPh sb="7" eb="9">
      <t>サカモト</t>
    </rPh>
    <rPh sb="9" eb="10">
      <t>マチ</t>
    </rPh>
    <phoneticPr fontId="2"/>
  </si>
  <si>
    <t>－</t>
    <phoneticPr fontId="2"/>
  </si>
  <si>
    <t>医療提供、研究開発、医学・歯学教育の実践</t>
    <rPh sb="0" eb="2">
      <t>イリョウ</t>
    </rPh>
    <rPh sb="2" eb="4">
      <t>テイキョウ</t>
    </rPh>
    <rPh sb="5" eb="7">
      <t>ケンキュウ</t>
    </rPh>
    <rPh sb="7" eb="9">
      <t>カイハツ</t>
    </rPh>
    <rPh sb="10" eb="12">
      <t>イガク</t>
    </rPh>
    <rPh sb="13" eb="15">
      <t>シガク</t>
    </rPh>
    <rPh sb="15" eb="17">
      <t>キョウイク</t>
    </rPh>
    <rPh sb="18" eb="20">
      <t>ジッセン</t>
    </rPh>
    <phoneticPr fontId="2"/>
  </si>
  <si>
    <t>家電小売業</t>
    <rPh sb="0" eb="2">
      <t>カデン</t>
    </rPh>
    <rPh sb="2" eb="5">
      <t>コウリギョウ</t>
    </rPh>
    <phoneticPr fontId="2"/>
  </si>
  <si>
    <t>佐世保市白南風町９－２</t>
    <rPh sb="0" eb="4">
      <t>サセボシ</t>
    </rPh>
    <rPh sb="4" eb="8">
      <t>シラハエチョウ</t>
    </rPh>
    <phoneticPr fontId="2"/>
  </si>
  <si>
    <t>住商エアバッグ・システムズ　株式会社</t>
    <rPh sb="0" eb="2">
      <t>スミショウ</t>
    </rPh>
    <rPh sb="14" eb="18">
      <t>カブシキガイシャ</t>
    </rPh>
    <phoneticPr fontId="2"/>
  </si>
  <si>
    <t>エアバッグ用クッションの製造・販売</t>
    <rPh sb="5" eb="6">
      <t>ヨウ</t>
    </rPh>
    <rPh sb="12" eb="14">
      <t>セイゾウ</t>
    </rPh>
    <rPh sb="15" eb="17">
      <t>ハンバイ</t>
    </rPh>
    <phoneticPr fontId="2"/>
  </si>
  <si>
    <t>都市ガス製造、供給及び販売</t>
    <rPh sb="0" eb="2">
      <t>トシ</t>
    </rPh>
    <rPh sb="4" eb="6">
      <t>セイゾウ</t>
    </rPh>
    <rPh sb="7" eb="9">
      <t>キョウキュウ</t>
    </rPh>
    <rPh sb="9" eb="10">
      <t>オヨ</t>
    </rPh>
    <rPh sb="11" eb="13">
      <t>ハンバイ</t>
    </rPh>
    <phoneticPr fontId="2"/>
  </si>
  <si>
    <t>三菱電機　株式会社
長崎製作所</t>
    <rPh sb="0" eb="2">
      <t>ミツビシ</t>
    </rPh>
    <rPh sb="2" eb="4">
      <t>デンキ</t>
    </rPh>
    <rPh sb="5" eb="9">
      <t>カブシキガイシャ</t>
    </rPh>
    <rPh sb="10" eb="12">
      <t>ナガサキ</t>
    </rPh>
    <rPh sb="12" eb="15">
      <t>セイサクショ</t>
    </rPh>
    <phoneticPr fontId="2"/>
  </si>
  <si>
    <t>半導体の製造</t>
    <rPh sb="0" eb="3">
      <t>ハンドウタイ</t>
    </rPh>
    <rPh sb="4" eb="6">
      <t>セイゾウ</t>
    </rPh>
    <phoneticPr fontId="2"/>
  </si>
  <si>
    <t>日本遠洋旋網漁業協同組合</t>
    <rPh sb="0" eb="2">
      <t>ニホン</t>
    </rPh>
    <rPh sb="2" eb="4">
      <t>エンヨウ</t>
    </rPh>
    <rPh sb="4" eb="5">
      <t>メグル</t>
    </rPh>
    <rPh sb="5" eb="6">
      <t>アミ</t>
    </rPh>
    <rPh sb="6" eb="8">
      <t>ギョギョウ</t>
    </rPh>
    <rPh sb="8" eb="10">
      <t>キョウドウ</t>
    </rPh>
    <rPh sb="10" eb="12">
      <t>クミアイ</t>
    </rPh>
    <phoneticPr fontId="2"/>
  </si>
  <si>
    <t>t-CO2／千トン</t>
    <rPh sb="6" eb="7">
      <t>セン</t>
    </rPh>
    <phoneticPr fontId="2"/>
  </si>
  <si>
    <t>松浦第二冷凍工場</t>
    <rPh sb="0" eb="2">
      <t>マツウラ</t>
    </rPh>
    <rPh sb="2" eb="3">
      <t>ダイ</t>
    </rPh>
    <rPh sb="3" eb="4">
      <t>ニ</t>
    </rPh>
    <rPh sb="4" eb="6">
      <t>レイトウ</t>
    </rPh>
    <rPh sb="6" eb="8">
      <t>コウジョウ</t>
    </rPh>
    <phoneticPr fontId="2"/>
  </si>
  <si>
    <t>松浦第三製氷冷凍工場</t>
    <rPh sb="0" eb="2">
      <t>マツウラ</t>
    </rPh>
    <rPh sb="2" eb="3">
      <t>ダイ</t>
    </rPh>
    <rPh sb="3" eb="4">
      <t>サン</t>
    </rPh>
    <rPh sb="4" eb="6">
      <t>セイヒョウ</t>
    </rPh>
    <rPh sb="6" eb="8">
      <t>レイトウ</t>
    </rPh>
    <rPh sb="8" eb="10">
      <t>コウジョウ</t>
    </rPh>
    <phoneticPr fontId="2"/>
  </si>
  <si>
    <t>合計</t>
    <rPh sb="0" eb="2">
      <t>ゴウケイ</t>
    </rPh>
    <phoneticPr fontId="2"/>
  </si>
  <si>
    <t>水産加工場</t>
    <rPh sb="0" eb="2">
      <t>スイサン</t>
    </rPh>
    <rPh sb="2" eb="5">
      <t>カコウジョウ</t>
    </rPh>
    <phoneticPr fontId="2"/>
  </si>
  <si>
    <t>水産氷の製造販売、魚の冷凍・冷蔵保管、水産物加工・販売</t>
    <rPh sb="0" eb="2">
      <t>スイサン</t>
    </rPh>
    <rPh sb="2" eb="3">
      <t>コオリ</t>
    </rPh>
    <rPh sb="4" eb="6">
      <t>セイゾウ</t>
    </rPh>
    <rPh sb="6" eb="8">
      <t>ハンバイ</t>
    </rPh>
    <rPh sb="9" eb="10">
      <t>ウオ</t>
    </rPh>
    <rPh sb="11" eb="13">
      <t>レイトウ</t>
    </rPh>
    <rPh sb="14" eb="16">
      <t>レイゾウ</t>
    </rPh>
    <rPh sb="16" eb="18">
      <t>ホカン</t>
    </rPh>
    <rPh sb="19" eb="22">
      <t>スイサンブツ</t>
    </rPh>
    <rPh sb="22" eb="24">
      <t>カコウ</t>
    </rPh>
    <rPh sb="25" eb="27">
      <t>ハンバイ</t>
    </rPh>
    <phoneticPr fontId="2"/>
  </si>
  <si>
    <t>基地局等受電契約設備の増設による排出量の増加を、設備の配置や規模の最適化に取り組むとともに、エネルギー効率の高い機器を用いることで抑制する。</t>
    <rPh sb="0" eb="3">
      <t>キチキョク</t>
    </rPh>
    <rPh sb="3" eb="4">
      <t>トウ</t>
    </rPh>
    <rPh sb="4" eb="6">
      <t>ジュデン</t>
    </rPh>
    <rPh sb="6" eb="8">
      <t>ケイヤク</t>
    </rPh>
    <rPh sb="8" eb="10">
      <t>セツビ</t>
    </rPh>
    <rPh sb="11" eb="13">
      <t>ゾウセツ</t>
    </rPh>
    <rPh sb="16" eb="18">
      <t>ハイシュツ</t>
    </rPh>
    <rPh sb="18" eb="19">
      <t>リョウ</t>
    </rPh>
    <rPh sb="20" eb="22">
      <t>ゾウカ</t>
    </rPh>
    <rPh sb="24" eb="26">
      <t>セツビ</t>
    </rPh>
    <rPh sb="27" eb="29">
      <t>ハイチ</t>
    </rPh>
    <rPh sb="30" eb="32">
      <t>キボ</t>
    </rPh>
    <rPh sb="33" eb="36">
      <t>サイテキカ</t>
    </rPh>
    <rPh sb="37" eb="38">
      <t>ト</t>
    </rPh>
    <rPh sb="39" eb="40">
      <t>ク</t>
    </rPh>
    <rPh sb="51" eb="53">
      <t>コウリツ</t>
    </rPh>
    <rPh sb="54" eb="55">
      <t>タカ</t>
    </rPh>
    <rPh sb="56" eb="58">
      <t>キキ</t>
    </rPh>
    <rPh sb="59" eb="60">
      <t>モチ</t>
    </rPh>
    <rPh sb="65" eb="67">
      <t>ヨクセイ</t>
    </rPh>
    <phoneticPr fontId="2"/>
  </si>
  <si>
    <t>圧縮ガス・液化ガス製造業</t>
    <rPh sb="0" eb="2">
      <t>アッシュク</t>
    </rPh>
    <rPh sb="5" eb="7">
      <t>エキカ</t>
    </rPh>
    <rPh sb="9" eb="12">
      <t>セイゾウギョウ</t>
    </rPh>
    <phoneticPr fontId="2"/>
  </si>
  <si>
    <t>半導体（光、高周波デバイス）製造業</t>
    <rPh sb="0" eb="3">
      <t>ハンドウタイ</t>
    </rPh>
    <rPh sb="4" eb="5">
      <t>ヒカリ</t>
    </rPh>
    <rPh sb="6" eb="9">
      <t>コウシュウハ</t>
    </rPh>
    <rPh sb="14" eb="17">
      <t>セイゾウギョウ</t>
    </rPh>
    <phoneticPr fontId="2"/>
  </si>
  <si>
    <t>大陽日酸　株式会社
九州支社</t>
    <rPh sb="0" eb="2">
      <t>タイヨウ</t>
    </rPh>
    <rPh sb="2" eb="3">
      <t>ヒ</t>
    </rPh>
    <rPh sb="3" eb="4">
      <t>サン</t>
    </rPh>
    <rPh sb="5" eb="9">
      <t>カブシキガイシャ</t>
    </rPh>
    <rPh sb="10" eb="12">
      <t>キュウシュウ</t>
    </rPh>
    <rPh sb="12" eb="14">
      <t>シシャ</t>
    </rPh>
    <phoneticPr fontId="2"/>
  </si>
  <si>
    <t>宝酒造　株式会社
島原工場</t>
    <rPh sb="0" eb="1">
      <t>タカラ</t>
    </rPh>
    <rPh sb="1" eb="3">
      <t>シュゾウ</t>
    </rPh>
    <rPh sb="4" eb="8">
      <t>カブシキガイシャ</t>
    </rPh>
    <rPh sb="9" eb="11">
      <t>シマバラ</t>
    </rPh>
    <rPh sb="11" eb="13">
      <t>コウジョウ</t>
    </rPh>
    <phoneticPr fontId="2"/>
  </si>
  <si>
    <t>島原市弁天町２－７３５５</t>
    <rPh sb="0" eb="3">
      <t>シマバラシ</t>
    </rPh>
    <rPh sb="3" eb="6">
      <t>ベンテンマチ</t>
    </rPh>
    <phoneticPr fontId="2"/>
  </si>
  <si>
    <t>鋼船舶の建造</t>
    <rPh sb="0" eb="1">
      <t>コウ</t>
    </rPh>
    <rPh sb="1" eb="3">
      <t>センパク</t>
    </rPh>
    <rPh sb="4" eb="6">
      <t>ケンゾウ</t>
    </rPh>
    <phoneticPr fontId="2"/>
  </si>
  <si>
    <t>アリアケジャパン　株式会社　九州工場</t>
    <rPh sb="9" eb="13">
      <t>カブシキガイシャ</t>
    </rPh>
    <rPh sb="14" eb="16">
      <t>キュウシュウ</t>
    </rPh>
    <rPh sb="16" eb="18">
      <t>コウジョウ</t>
    </rPh>
    <phoneticPr fontId="2"/>
  </si>
  <si>
    <t>火力発電システム事業を展開、県内３拠点</t>
    <rPh sb="0" eb="2">
      <t>カリョク</t>
    </rPh>
    <rPh sb="2" eb="4">
      <t>ハツデン</t>
    </rPh>
    <rPh sb="8" eb="10">
      <t>ジギョウ</t>
    </rPh>
    <rPh sb="11" eb="13">
      <t>テンカイ</t>
    </rPh>
    <rPh sb="14" eb="16">
      <t>ケンナイ</t>
    </rPh>
    <rPh sb="17" eb="19">
      <t>キョテン</t>
    </rPh>
    <phoneticPr fontId="2"/>
  </si>
  <si>
    <t>マルキョウ</t>
    <phoneticPr fontId="2"/>
  </si>
  <si>
    <t>(株)マルキョウの温室効果ガス排出量</t>
    <rPh sb="1" eb="2">
      <t>カブ</t>
    </rPh>
    <rPh sb="9" eb="11">
      <t>オンシツ</t>
    </rPh>
    <rPh sb="11" eb="13">
      <t>コウカ</t>
    </rPh>
    <rPh sb="15" eb="18">
      <t>ハイシュツリョウ</t>
    </rPh>
    <phoneticPr fontId="2"/>
  </si>
  <si>
    <t>昭和町店</t>
    <rPh sb="0" eb="2">
      <t>ショウワ</t>
    </rPh>
    <rPh sb="2" eb="3">
      <t>マチ</t>
    </rPh>
    <rPh sb="3" eb="4">
      <t>ミセ</t>
    </rPh>
    <phoneticPr fontId="2"/>
  </si>
  <si>
    <t>店舗名</t>
    <rPh sb="0" eb="2">
      <t>テンポ</t>
    </rPh>
    <rPh sb="2" eb="3">
      <t>メイ</t>
    </rPh>
    <phoneticPr fontId="2"/>
  </si>
  <si>
    <t>横尾店</t>
    <rPh sb="0" eb="3">
      <t>ヨコオテン</t>
    </rPh>
    <phoneticPr fontId="2"/>
  </si>
  <si>
    <t>東長崎店</t>
    <rPh sb="0" eb="1">
      <t>ヒガシ</t>
    </rPh>
    <rPh sb="1" eb="4">
      <t>ナガサキテン</t>
    </rPh>
    <phoneticPr fontId="2"/>
  </si>
  <si>
    <t>大宮店</t>
    <rPh sb="0" eb="2">
      <t>オオミヤ</t>
    </rPh>
    <rPh sb="2" eb="3">
      <t>テン</t>
    </rPh>
    <phoneticPr fontId="2"/>
  </si>
  <si>
    <t>日野店</t>
    <rPh sb="0" eb="3">
      <t>ヒノテン</t>
    </rPh>
    <phoneticPr fontId="2"/>
  </si>
  <si>
    <t>黒髪店</t>
    <rPh sb="0" eb="2">
      <t>クロカミ</t>
    </rPh>
    <rPh sb="2" eb="3">
      <t>テン</t>
    </rPh>
    <phoneticPr fontId="2"/>
  </si>
  <si>
    <t>早岐店</t>
    <rPh sb="0" eb="2">
      <t>ハイキ</t>
    </rPh>
    <rPh sb="2" eb="3">
      <t>ミセ</t>
    </rPh>
    <phoneticPr fontId="2"/>
  </si>
  <si>
    <t>大野店</t>
    <rPh sb="0" eb="3">
      <t>オオノテン</t>
    </rPh>
    <phoneticPr fontId="2"/>
  </si>
  <si>
    <t>諫早店</t>
    <rPh sb="0" eb="3">
      <t>イサハヤテン</t>
    </rPh>
    <phoneticPr fontId="2"/>
  </si>
  <si>
    <t>久山台店</t>
    <rPh sb="0" eb="2">
      <t>クヤマ</t>
    </rPh>
    <rPh sb="2" eb="3">
      <t>ダイ</t>
    </rPh>
    <rPh sb="3" eb="4">
      <t>ミセ</t>
    </rPh>
    <phoneticPr fontId="2"/>
  </si>
  <si>
    <t>大村店</t>
    <rPh sb="0" eb="3">
      <t>オオムラテン</t>
    </rPh>
    <phoneticPr fontId="2"/>
  </si>
  <si>
    <t>時津店</t>
    <rPh sb="0" eb="2">
      <t>トギツ</t>
    </rPh>
    <rPh sb="2" eb="3">
      <t>テン</t>
    </rPh>
    <phoneticPr fontId="2"/>
  </si>
  <si>
    <t>長与店</t>
    <rPh sb="0" eb="3">
      <t>ナガヨテン</t>
    </rPh>
    <phoneticPr fontId="2"/>
  </si>
  <si>
    <t>川棚店</t>
    <rPh sb="0" eb="2">
      <t>カワタナ</t>
    </rPh>
    <rPh sb="2" eb="3">
      <t>ミセ</t>
    </rPh>
    <phoneticPr fontId="2"/>
  </si>
  <si>
    <t>愛野店</t>
    <rPh sb="0" eb="2">
      <t>アイノ</t>
    </rPh>
    <rPh sb="2" eb="3">
      <t>ミセ</t>
    </rPh>
    <phoneticPr fontId="2"/>
  </si>
  <si>
    <t>有家店</t>
    <rPh sb="0" eb="2">
      <t>アリエ</t>
    </rPh>
    <rPh sb="2" eb="3">
      <t>ミセ</t>
    </rPh>
    <phoneticPr fontId="2"/>
  </si>
  <si>
    <t>スーパーマーケットとして県内１６店舗を展開中</t>
    <rPh sb="12" eb="14">
      <t>ケンナイ</t>
    </rPh>
    <rPh sb="16" eb="18">
      <t>テンポ</t>
    </rPh>
    <rPh sb="19" eb="22">
      <t>テンカイチュウ</t>
    </rPh>
    <phoneticPr fontId="2"/>
  </si>
  <si>
    <t>神奈川県川崎市中原区木月住吉町１－１</t>
    <rPh sb="7" eb="9">
      <t>ナカハラ</t>
    </rPh>
    <rPh sb="9" eb="10">
      <t>ク</t>
    </rPh>
    <rPh sb="10" eb="11">
      <t>キ</t>
    </rPh>
    <rPh sb="11" eb="12">
      <t>ツキ</t>
    </rPh>
    <rPh sb="12" eb="15">
      <t>スミヨシマチ</t>
    </rPh>
    <phoneticPr fontId="2"/>
  </si>
  <si>
    <t>特別地方公共団体として病院、診療所を設置・運営</t>
    <rPh sb="0" eb="2">
      <t>トクベツ</t>
    </rPh>
    <rPh sb="2" eb="4">
      <t>チホウ</t>
    </rPh>
    <rPh sb="4" eb="6">
      <t>コウキョウ</t>
    </rPh>
    <rPh sb="6" eb="8">
      <t>ダンタイ</t>
    </rPh>
    <rPh sb="11" eb="13">
      <t>ビョウイン</t>
    </rPh>
    <rPh sb="14" eb="16">
      <t>シンリョウ</t>
    </rPh>
    <rPh sb="16" eb="17">
      <t>ショ</t>
    </rPh>
    <rPh sb="18" eb="20">
      <t>セッチ</t>
    </rPh>
    <rPh sb="21" eb="23">
      <t>ウンエイ</t>
    </rPh>
    <phoneticPr fontId="2"/>
  </si>
  <si>
    <t>路線バス事業ほか</t>
    <rPh sb="0" eb="2">
      <t>ロセン</t>
    </rPh>
    <rPh sb="4" eb="6">
      <t>ジギョウ</t>
    </rPh>
    <phoneticPr fontId="2"/>
  </si>
  <si>
    <t>長崎油飼工業株式会社</t>
    <rPh sb="0" eb="2">
      <t>ナガサキ</t>
    </rPh>
    <rPh sb="2" eb="3">
      <t>アブラ</t>
    </rPh>
    <rPh sb="3" eb="4">
      <t>カ</t>
    </rPh>
    <rPh sb="4" eb="6">
      <t>コウギョウ</t>
    </rPh>
    <rPh sb="6" eb="10">
      <t>カブシキガイシャ</t>
    </rPh>
    <phoneticPr fontId="2"/>
  </si>
  <si>
    <t>―</t>
    <phoneticPr fontId="2"/>
  </si>
  <si>
    <t>丸髙商事　株式会社</t>
    <rPh sb="0" eb="1">
      <t>マル</t>
    </rPh>
    <rPh sb="1" eb="2">
      <t>タカ</t>
    </rPh>
    <rPh sb="2" eb="4">
      <t>ショウジ</t>
    </rPh>
    <rPh sb="5" eb="9">
      <t>カブシキガイシャ</t>
    </rPh>
    <phoneticPr fontId="2"/>
  </si>
  <si>
    <t>半導体シリコンウェハーの研磨再生事業</t>
    <rPh sb="0" eb="3">
      <t>ハンドウタイ</t>
    </rPh>
    <rPh sb="12" eb="14">
      <t>ケンマ</t>
    </rPh>
    <rPh sb="14" eb="16">
      <t>サイセイ</t>
    </rPh>
    <rPh sb="16" eb="18">
      <t>ジギョウ</t>
    </rPh>
    <phoneticPr fontId="2"/>
  </si>
  <si>
    <t>松浦市調川町平尾免字潮入２００</t>
    <rPh sb="0" eb="3">
      <t>マツウラシ</t>
    </rPh>
    <rPh sb="3" eb="6">
      <t>ツキノカワチョウ</t>
    </rPh>
    <rPh sb="6" eb="8">
      <t>ヒラオ</t>
    </rPh>
    <rPh sb="8" eb="9">
      <t>メン</t>
    </rPh>
    <rPh sb="9" eb="10">
      <t>ジ</t>
    </rPh>
    <rPh sb="10" eb="12">
      <t>シオイリ</t>
    </rPh>
    <phoneticPr fontId="2"/>
  </si>
  <si>
    <t>夏季及び冬季に、全庁において照明、パソコン等のこまめな節電、クールビズ・ウォームビズの推進</t>
    <rPh sb="0" eb="2">
      <t>カキ</t>
    </rPh>
    <rPh sb="2" eb="3">
      <t>オヨ</t>
    </rPh>
    <rPh sb="4" eb="6">
      <t>トウキ</t>
    </rPh>
    <rPh sb="8" eb="10">
      <t>ゼンチョウ</t>
    </rPh>
    <rPh sb="14" eb="16">
      <t>ショウメイ</t>
    </rPh>
    <rPh sb="21" eb="22">
      <t>ナド</t>
    </rPh>
    <rPh sb="27" eb="29">
      <t>セツデン</t>
    </rPh>
    <rPh sb="43" eb="45">
      <t>スイシン</t>
    </rPh>
    <phoneticPr fontId="2"/>
  </si>
  <si>
    <t>諫早市津久葉町６－８</t>
    <rPh sb="0" eb="3">
      <t>イサハヤシ</t>
    </rPh>
    <rPh sb="3" eb="7">
      <t>ツクバマチ</t>
    </rPh>
    <phoneticPr fontId="2"/>
  </si>
  <si>
    <t>大村市溝陸町８１５ほか</t>
    <rPh sb="0" eb="3">
      <t>オオムラシ</t>
    </rPh>
    <rPh sb="3" eb="4">
      <t>ミゾ</t>
    </rPh>
    <rPh sb="4" eb="5">
      <t>リク</t>
    </rPh>
    <rPh sb="5" eb="6">
      <t>マチ</t>
    </rPh>
    <phoneticPr fontId="2"/>
  </si>
  <si>
    <t>諫早市高来町東平原９７０</t>
    <rPh sb="0" eb="3">
      <t>イサハヤシ</t>
    </rPh>
    <rPh sb="3" eb="4">
      <t>タカ</t>
    </rPh>
    <rPh sb="4" eb="5">
      <t>ク</t>
    </rPh>
    <rPh sb="5" eb="6">
      <t>マチ</t>
    </rPh>
    <rPh sb="6" eb="7">
      <t>ヒガシ</t>
    </rPh>
    <rPh sb="7" eb="9">
      <t>ヒラハラ</t>
    </rPh>
    <phoneticPr fontId="2"/>
  </si>
  <si>
    <t>クアーズテック長崎　株式会社</t>
    <rPh sb="7" eb="9">
      <t>ナガサキ</t>
    </rPh>
    <rPh sb="10" eb="14">
      <t>カブシキガイシャ</t>
    </rPh>
    <phoneticPr fontId="2"/>
  </si>
  <si>
    <t>社会医療法人財団　白十字会</t>
    <rPh sb="0" eb="2">
      <t>シャカイ</t>
    </rPh>
    <rPh sb="2" eb="4">
      <t>イリョウ</t>
    </rPh>
    <rPh sb="4" eb="6">
      <t>ホウジン</t>
    </rPh>
    <rPh sb="6" eb="8">
      <t>ザイダン</t>
    </rPh>
    <rPh sb="9" eb="10">
      <t>ハク</t>
    </rPh>
    <rPh sb="10" eb="12">
      <t>ジュウジ</t>
    </rPh>
    <rPh sb="12" eb="13">
      <t>カイ</t>
    </rPh>
    <phoneticPr fontId="2"/>
  </si>
  <si>
    <t>佐世保市大和町１５</t>
    <rPh sb="0" eb="4">
      <t>サセボシ</t>
    </rPh>
    <rPh sb="4" eb="7">
      <t>ヤマトマチ</t>
    </rPh>
    <phoneticPr fontId="2"/>
  </si>
  <si>
    <t>病院、介護老人保健施設ほか</t>
    <rPh sb="0" eb="2">
      <t>ビョウイン</t>
    </rPh>
    <rPh sb="3" eb="5">
      <t>カイゴ</t>
    </rPh>
    <rPh sb="5" eb="7">
      <t>ロウジン</t>
    </rPh>
    <rPh sb="7" eb="9">
      <t>ホケン</t>
    </rPh>
    <rPh sb="9" eb="11">
      <t>シセツ</t>
    </rPh>
    <phoneticPr fontId="2"/>
  </si>
  <si>
    <t>島原雲仙農業協同組合</t>
    <rPh sb="0" eb="2">
      <t>シマバラ</t>
    </rPh>
    <rPh sb="2" eb="4">
      <t>ウンゼン</t>
    </rPh>
    <rPh sb="4" eb="6">
      <t>ノウギョウ</t>
    </rPh>
    <rPh sb="6" eb="8">
      <t>キョウドウ</t>
    </rPh>
    <rPh sb="8" eb="10">
      <t>クミアイ</t>
    </rPh>
    <phoneticPr fontId="2"/>
  </si>
  <si>
    <t>島原市萩原２－５１９２－１</t>
    <rPh sb="0" eb="3">
      <t>シマバラシ</t>
    </rPh>
    <rPh sb="3" eb="5">
      <t>ハギワラ</t>
    </rPh>
    <phoneticPr fontId="2"/>
  </si>
  <si>
    <t>島原雲仙地区の農業協同組合</t>
    <rPh sb="0" eb="2">
      <t>シマバラ</t>
    </rPh>
    <rPh sb="2" eb="4">
      <t>ウンゼン</t>
    </rPh>
    <rPh sb="4" eb="6">
      <t>チク</t>
    </rPh>
    <rPh sb="7" eb="9">
      <t>ノウギョウ</t>
    </rPh>
    <rPh sb="9" eb="11">
      <t>キョウドウ</t>
    </rPh>
    <rPh sb="11" eb="13">
      <t>クミアイ</t>
    </rPh>
    <phoneticPr fontId="2"/>
  </si>
  <si>
    <t>地方独立行政法人　長崎市立病院機構</t>
    <rPh sb="0" eb="2">
      <t>チホウ</t>
    </rPh>
    <rPh sb="2" eb="4">
      <t>ドクリツ</t>
    </rPh>
    <rPh sb="4" eb="6">
      <t>ギョウセイ</t>
    </rPh>
    <rPh sb="6" eb="8">
      <t>ホウジン</t>
    </rPh>
    <rPh sb="9" eb="13">
      <t>ナガサキシリツ</t>
    </rPh>
    <rPh sb="13" eb="15">
      <t>ビョウイン</t>
    </rPh>
    <rPh sb="15" eb="17">
      <t>キコウ</t>
    </rPh>
    <phoneticPr fontId="2"/>
  </si>
  <si>
    <t>長崎市新地町６－３９</t>
    <rPh sb="0" eb="3">
      <t>ナガサキシ</t>
    </rPh>
    <rPh sb="3" eb="6">
      <t>シンチマチ</t>
    </rPh>
    <phoneticPr fontId="2"/>
  </si>
  <si>
    <t>有田工業　株式会社</t>
    <rPh sb="0" eb="2">
      <t>アリタ</t>
    </rPh>
    <rPh sb="2" eb="4">
      <t>コウギョウ</t>
    </rPh>
    <rPh sb="5" eb="9">
      <t>カブシキガイシャ</t>
    </rPh>
    <phoneticPr fontId="2"/>
  </si>
  <si>
    <t>諫早市貝津町１７６９－１</t>
    <rPh sb="0" eb="3">
      <t>イサハヤシ</t>
    </rPh>
    <rPh sb="3" eb="6">
      <t>カイヅチョウ</t>
    </rPh>
    <phoneticPr fontId="2"/>
  </si>
  <si>
    <t>溶融亜鉛めっき、粉体塗装</t>
    <rPh sb="0" eb="2">
      <t>ヨウユウ</t>
    </rPh>
    <rPh sb="2" eb="4">
      <t>アエン</t>
    </rPh>
    <rPh sb="8" eb="10">
      <t>コナカラダ</t>
    </rPh>
    <rPh sb="10" eb="12">
      <t>トソウ</t>
    </rPh>
    <phoneticPr fontId="2"/>
  </si>
  <si>
    <t>めっき部門</t>
    <rPh sb="3" eb="5">
      <t>ブモン</t>
    </rPh>
    <phoneticPr fontId="2"/>
  </si>
  <si>
    <t>塗装部門</t>
    <rPh sb="0" eb="2">
      <t>トソウ</t>
    </rPh>
    <rPh sb="2" eb="4">
      <t>ブモン</t>
    </rPh>
    <phoneticPr fontId="2"/>
  </si>
  <si>
    <t>平成28年度</t>
    <rPh sb="0" eb="2">
      <t>ヘイセイ</t>
    </rPh>
    <rPh sb="4" eb="6">
      <t>ネンド</t>
    </rPh>
    <phoneticPr fontId="2"/>
  </si>
  <si>
    <t>・昼休み時の消灯。
・不要な照明の間引き消灯。
・冷暖房の適切な温度設定。</t>
    <rPh sb="1" eb="3">
      <t>ヒルヤス</t>
    </rPh>
    <rPh sb="4" eb="5">
      <t>ジ</t>
    </rPh>
    <rPh sb="6" eb="8">
      <t>ショウトウ</t>
    </rPh>
    <rPh sb="11" eb="13">
      <t>フヨウ</t>
    </rPh>
    <rPh sb="14" eb="16">
      <t>ショウメイ</t>
    </rPh>
    <rPh sb="17" eb="19">
      <t>マビ</t>
    </rPh>
    <rPh sb="20" eb="22">
      <t>ショウトウ</t>
    </rPh>
    <rPh sb="25" eb="28">
      <t>レイダンボウ</t>
    </rPh>
    <rPh sb="29" eb="31">
      <t>テキセツ</t>
    </rPh>
    <rPh sb="32" eb="34">
      <t>オンド</t>
    </rPh>
    <rPh sb="34" eb="36">
      <t>セッテイ</t>
    </rPh>
    <phoneticPr fontId="2"/>
  </si>
  <si>
    <t>・診療所全体における空調温度のこまめな設定、無駄な照明の消灯など節電対策の実施。</t>
    <rPh sb="1" eb="3">
      <t>シンリョウ</t>
    </rPh>
    <rPh sb="3" eb="4">
      <t>ショ</t>
    </rPh>
    <rPh sb="4" eb="6">
      <t>ゼンタイ</t>
    </rPh>
    <rPh sb="10" eb="12">
      <t>クウチョウ</t>
    </rPh>
    <rPh sb="12" eb="14">
      <t>オンド</t>
    </rPh>
    <rPh sb="19" eb="21">
      <t>セッテイ</t>
    </rPh>
    <rPh sb="22" eb="24">
      <t>ムダ</t>
    </rPh>
    <rPh sb="25" eb="27">
      <t>ショウメイ</t>
    </rPh>
    <rPh sb="28" eb="30">
      <t>ショウトウ</t>
    </rPh>
    <rPh sb="32" eb="34">
      <t>セツデン</t>
    </rPh>
    <rPh sb="34" eb="36">
      <t>タイサク</t>
    </rPh>
    <rPh sb="37" eb="39">
      <t>ジッシ</t>
    </rPh>
    <phoneticPr fontId="2"/>
  </si>
  <si>
    <t>･専用モニターによる消費電力の監視。
・冷暖房時の扇風機等の併用。</t>
    <rPh sb="1" eb="3">
      <t>センヨウ</t>
    </rPh>
    <rPh sb="10" eb="12">
      <t>ショウヒ</t>
    </rPh>
    <rPh sb="12" eb="14">
      <t>デンリョク</t>
    </rPh>
    <rPh sb="15" eb="17">
      <t>カンシ</t>
    </rPh>
    <rPh sb="20" eb="23">
      <t>レイダンボウ</t>
    </rPh>
    <rPh sb="23" eb="24">
      <t>ジ</t>
    </rPh>
    <rPh sb="25" eb="29">
      <t>センプウキナド</t>
    </rPh>
    <rPh sb="30" eb="32">
      <t>ヘイヨウ</t>
    </rPh>
    <phoneticPr fontId="2"/>
  </si>
  <si>
    <t>基準年度排出量（平成28年度）</t>
    <rPh sb="0" eb="2">
      <t>キジュン</t>
    </rPh>
    <rPh sb="2" eb="4">
      <t>ネンド</t>
    </rPh>
    <rPh sb="4" eb="7">
      <t>ハイシュツリョウ</t>
    </rPh>
    <rPh sb="8" eb="10">
      <t>ヘイセイ</t>
    </rPh>
    <rPh sb="12" eb="14">
      <t>ネンド</t>
    </rPh>
    <phoneticPr fontId="2"/>
  </si>
  <si>
    <t>基準年度の原単位排出量（平成28年度）</t>
    <rPh sb="0" eb="2">
      <t>キジュン</t>
    </rPh>
    <rPh sb="2" eb="4">
      <t>ネンド</t>
    </rPh>
    <rPh sb="5" eb="8">
      <t>ゲンタンイ</t>
    </rPh>
    <rPh sb="8" eb="11">
      <t>ハイシュツリョウ</t>
    </rPh>
    <rPh sb="12" eb="14">
      <t>ヘイセイ</t>
    </rPh>
    <rPh sb="16" eb="18">
      <t>ネンド</t>
    </rPh>
    <phoneticPr fontId="2"/>
  </si>
  <si>
    <t>電気事業全体の目標（2030年度に排出係数0.37kg-CO2/kWh程度[使用端]）達成に向け、以下の対策により最大限努力し、九州全体の温室効果ガスの排出抑制に引き続き努めます。
（１）安全を大前提とした原子力発電の活用
（２）再生可能エネルギーの活用
（３）火力発電所の更なる高効率化や適切な維持管理
（４）低炭素社会に資する省エネ・省CO2サービスの提供　　等
〈目標年度における排出量及び削減率の考え方〉
電気事業は、法的な供給義務を果たすことを大前提として、送電線で繋がっている九州管内の発電所を電力需要に応じて、環境性や経済性を総合的に勘案し、全社最適で一体的に運用しています。このため、発電施設については供給系統全体で温室効果ガスの排出抑制に努めることが合理的であり、個別地域での電力や燃料使用に伴うCO2排出量及び削減率の目標を明記することは困難です。よって、上記の九州電力としての目標を設定しています。</t>
    <rPh sb="0" eb="2">
      <t>デンキ</t>
    </rPh>
    <rPh sb="2" eb="4">
      <t>ジギョウ</t>
    </rPh>
    <rPh sb="4" eb="6">
      <t>ゼンタイ</t>
    </rPh>
    <rPh sb="7" eb="9">
      <t>モクヒョウ</t>
    </rPh>
    <rPh sb="14" eb="16">
      <t>ネンド</t>
    </rPh>
    <rPh sb="17" eb="19">
      <t>ハイシュツ</t>
    </rPh>
    <rPh sb="19" eb="21">
      <t>ケイスウ</t>
    </rPh>
    <rPh sb="35" eb="37">
      <t>テイド</t>
    </rPh>
    <rPh sb="38" eb="40">
      <t>シヨウ</t>
    </rPh>
    <rPh sb="40" eb="41">
      <t>ハシ</t>
    </rPh>
    <rPh sb="43" eb="45">
      <t>タッセイ</t>
    </rPh>
    <rPh sb="46" eb="47">
      <t>ム</t>
    </rPh>
    <rPh sb="49" eb="51">
      <t>イカ</t>
    </rPh>
    <rPh sb="52" eb="54">
      <t>タイサク</t>
    </rPh>
    <rPh sb="57" eb="60">
      <t>サイダイゲン</t>
    </rPh>
    <rPh sb="60" eb="62">
      <t>ドリョク</t>
    </rPh>
    <rPh sb="64" eb="66">
      <t>キュウシュウ</t>
    </rPh>
    <rPh sb="66" eb="68">
      <t>ゼンタイ</t>
    </rPh>
    <rPh sb="69" eb="71">
      <t>オンシツ</t>
    </rPh>
    <rPh sb="71" eb="73">
      <t>コウカ</t>
    </rPh>
    <rPh sb="76" eb="78">
      <t>ハイシュツ</t>
    </rPh>
    <rPh sb="78" eb="80">
      <t>ヨクセイ</t>
    </rPh>
    <rPh sb="81" eb="82">
      <t>ヒ</t>
    </rPh>
    <rPh sb="83" eb="84">
      <t>ツヅ</t>
    </rPh>
    <rPh sb="85" eb="86">
      <t>ツト</t>
    </rPh>
    <rPh sb="94" eb="96">
      <t>アンゼン</t>
    </rPh>
    <rPh sb="97" eb="98">
      <t>ダイ</t>
    </rPh>
    <rPh sb="98" eb="100">
      <t>ゼンテイ</t>
    </rPh>
    <rPh sb="103" eb="106">
      <t>ゲンシリョク</t>
    </rPh>
    <rPh sb="106" eb="108">
      <t>ハツデン</t>
    </rPh>
    <rPh sb="109" eb="111">
      <t>カツヨウ</t>
    </rPh>
    <rPh sb="115" eb="117">
      <t>サイセイ</t>
    </rPh>
    <rPh sb="117" eb="119">
      <t>カノウ</t>
    </rPh>
    <rPh sb="125" eb="127">
      <t>カツヨウ</t>
    </rPh>
    <rPh sb="131" eb="133">
      <t>カリョク</t>
    </rPh>
    <rPh sb="133" eb="135">
      <t>ハツデン</t>
    </rPh>
    <rPh sb="135" eb="136">
      <t>ショ</t>
    </rPh>
    <rPh sb="137" eb="138">
      <t>サラ</t>
    </rPh>
    <rPh sb="140" eb="144">
      <t>コウコウリツカ</t>
    </rPh>
    <rPh sb="145" eb="147">
      <t>テキセツ</t>
    </rPh>
    <rPh sb="148" eb="150">
      <t>イジ</t>
    </rPh>
    <rPh sb="150" eb="152">
      <t>カンリ</t>
    </rPh>
    <rPh sb="156" eb="159">
      <t>テイタンソ</t>
    </rPh>
    <rPh sb="159" eb="161">
      <t>シャカイ</t>
    </rPh>
    <rPh sb="162" eb="163">
      <t>シ</t>
    </rPh>
    <rPh sb="165" eb="166">
      <t>ショウ</t>
    </rPh>
    <rPh sb="169" eb="170">
      <t>ショウ</t>
    </rPh>
    <rPh sb="178" eb="180">
      <t>テイキョウ</t>
    </rPh>
    <rPh sb="182" eb="183">
      <t>トウ</t>
    </rPh>
    <rPh sb="186" eb="188">
      <t>モクヒョウ</t>
    </rPh>
    <rPh sb="188" eb="190">
      <t>ネンド</t>
    </rPh>
    <rPh sb="194" eb="196">
      <t>ハイシュツ</t>
    </rPh>
    <rPh sb="196" eb="197">
      <t>リョウ</t>
    </rPh>
    <rPh sb="197" eb="198">
      <t>オヨ</t>
    </rPh>
    <rPh sb="199" eb="201">
      <t>サクゲン</t>
    </rPh>
    <rPh sb="201" eb="202">
      <t>リツ</t>
    </rPh>
    <rPh sb="203" eb="204">
      <t>カンガ</t>
    </rPh>
    <rPh sb="205" eb="206">
      <t>カタ</t>
    </rPh>
    <rPh sb="208" eb="210">
      <t>デンキ</t>
    </rPh>
    <rPh sb="210" eb="212">
      <t>ジギョウ</t>
    </rPh>
    <rPh sb="214" eb="216">
      <t>ホウテキ</t>
    </rPh>
    <rPh sb="217" eb="219">
      <t>キョウキュウ</t>
    </rPh>
    <rPh sb="219" eb="221">
      <t>ギム</t>
    </rPh>
    <rPh sb="222" eb="223">
      <t>ハ</t>
    </rPh>
    <rPh sb="228" eb="231">
      <t>ダイゼンテイ</t>
    </rPh>
    <rPh sb="235" eb="238">
      <t>ソウデンセン</t>
    </rPh>
    <rPh sb="239" eb="240">
      <t>ツナ</t>
    </rPh>
    <rPh sb="245" eb="247">
      <t>キュウシュウ</t>
    </rPh>
    <rPh sb="247" eb="249">
      <t>カンナイ</t>
    </rPh>
    <rPh sb="250" eb="252">
      <t>ハツデン</t>
    </rPh>
    <rPh sb="252" eb="253">
      <t>ショ</t>
    </rPh>
    <rPh sb="254" eb="256">
      <t>デンリョク</t>
    </rPh>
    <rPh sb="256" eb="258">
      <t>ジュヨウ</t>
    </rPh>
    <rPh sb="259" eb="260">
      <t>オウ</t>
    </rPh>
    <rPh sb="263" eb="265">
      <t>カンキョウ</t>
    </rPh>
    <rPh sb="265" eb="266">
      <t>セイ</t>
    </rPh>
    <rPh sb="267" eb="270">
      <t>ケイザイセイ</t>
    </rPh>
    <rPh sb="271" eb="273">
      <t>ソウゴウ</t>
    </rPh>
    <rPh sb="273" eb="274">
      <t>テキ</t>
    </rPh>
    <rPh sb="275" eb="277">
      <t>カンアン</t>
    </rPh>
    <rPh sb="279" eb="281">
      <t>ゼンシャ</t>
    </rPh>
    <rPh sb="281" eb="283">
      <t>サイテキ</t>
    </rPh>
    <rPh sb="284" eb="287">
      <t>イッタイテキ</t>
    </rPh>
    <rPh sb="288" eb="290">
      <t>ウンヨウ</t>
    </rPh>
    <rPh sb="301" eb="303">
      <t>ハツデン</t>
    </rPh>
    <rPh sb="303" eb="305">
      <t>シセツ</t>
    </rPh>
    <rPh sb="310" eb="312">
      <t>キョウキュウ</t>
    </rPh>
    <rPh sb="312" eb="314">
      <t>ケイトウ</t>
    </rPh>
    <rPh sb="314" eb="316">
      <t>ゼンタイ</t>
    </rPh>
    <rPh sb="317" eb="319">
      <t>オンシツ</t>
    </rPh>
    <rPh sb="319" eb="321">
      <t>コウカ</t>
    </rPh>
    <rPh sb="324" eb="326">
      <t>ハイシュツ</t>
    </rPh>
    <rPh sb="326" eb="328">
      <t>ヨクセイ</t>
    </rPh>
    <rPh sb="329" eb="330">
      <t>ツト</t>
    </rPh>
    <rPh sb="335" eb="338">
      <t>ゴウリテキ</t>
    </rPh>
    <rPh sb="342" eb="344">
      <t>コベツ</t>
    </rPh>
    <rPh sb="344" eb="346">
      <t>チイキ</t>
    </rPh>
    <rPh sb="348" eb="350">
      <t>デンリョク</t>
    </rPh>
    <rPh sb="351" eb="353">
      <t>ネンリョウ</t>
    </rPh>
    <rPh sb="353" eb="355">
      <t>シヨウ</t>
    </rPh>
    <rPh sb="356" eb="357">
      <t>トモナ</t>
    </rPh>
    <rPh sb="361" eb="363">
      <t>ハイシュツ</t>
    </rPh>
    <rPh sb="363" eb="364">
      <t>リョウ</t>
    </rPh>
    <rPh sb="364" eb="365">
      <t>オヨ</t>
    </rPh>
    <rPh sb="366" eb="368">
      <t>サクゲン</t>
    </rPh>
    <rPh sb="368" eb="369">
      <t>リツ</t>
    </rPh>
    <rPh sb="370" eb="372">
      <t>モクヒョウ</t>
    </rPh>
    <rPh sb="373" eb="375">
      <t>メイキ</t>
    </rPh>
    <rPh sb="380" eb="382">
      <t>コンナン</t>
    </rPh>
    <rPh sb="389" eb="391">
      <t>ジョウキ</t>
    </rPh>
    <rPh sb="392" eb="394">
      <t>キュウシュウ</t>
    </rPh>
    <rPh sb="394" eb="396">
      <t>デンリョク</t>
    </rPh>
    <rPh sb="400" eb="402">
      <t>モクヒョウ</t>
    </rPh>
    <rPh sb="403" eb="405">
      <t>セッテイ</t>
    </rPh>
    <phoneticPr fontId="2"/>
  </si>
  <si>
    <t>その他施設関係【支社、営業所、配電事業所　等】</t>
    <rPh sb="2" eb="3">
      <t>タ</t>
    </rPh>
    <rPh sb="3" eb="5">
      <t>シセツ</t>
    </rPh>
    <rPh sb="5" eb="7">
      <t>カンケイ</t>
    </rPh>
    <rPh sb="8" eb="10">
      <t>シシャ</t>
    </rPh>
    <rPh sb="11" eb="13">
      <t>エイギョウ</t>
    </rPh>
    <rPh sb="13" eb="14">
      <t>ショ</t>
    </rPh>
    <rPh sb="15" eb="17">
      <t>ハイデン</t>
    </rPh>
    <rPh sb="17" eb="20">
      <t>ジギョウショ</t>
    </rPh>
    <rPh sb="21" eb="22">
      <t>トウ</t>
    </rPh>
    <phoneticPr fontId="2"/>
  </si>
  <si>
    <r>
      <rPr>
        <sz val="11"/>
        <color rgb="FFFF0000"/>
        <rFont val="ＭＳ Ｐゴシック"/>
        <family val="3"/>
        <charset val="128"/>
      </rPr>
      <t>佐世保</t>
    </r>
    <r>
      <rPr>
        <sz val="11"/>
        <rFont val="ＭＳ Ｐゴシック"/>
        <family val="3"/>
        <charset val="128"/>
      </rPr>
      <t>ハウステンボス地区熱供給事業</t>
    </r>
    <rPh sb="0" eb="3">
      <t>サセボ</t>
    </rPh>
    <rPh sb="10" eb="12">
      <t>チク</t>
    </rPh>
    <rPh sb="12" eb="15">
      <t>ネツキョウキュウ</t>
    </rPh>
    <rPh sb="15" eb="17">
      <t>ジギョウ</t>
    </rPh>
    <phoneticPr fontId="2"/>
  </si>
  <si>
    <t>ソニーセミコンダクタマニュファクチャリング</t>
    <phoneticPr fontId="2"/>
  </si>
  <si>
    <t>（t-CO2／年間）</t>
    <rPh sb="7" eb="9">
      <t>ネンカン</t>
    </rPh>
    <phoneticPr fontId="2"/>
  </si>
  <si>
    <t>壱岐市</t>
    <rPh sb="0" eb="3">
      <t>イキシ</t>
    </rPh>
    <phoneticPr fontId="2"/>
  </si>
  <si>
    <t>五島市</t>
    <rPh sb="0" eb="3">
      <t>ゴトウシ</t>
    </rPh>
    <phoneticPr fontId="2"/>
  </si>
  <si>
    <t>株式会社　テンガイ</t>
    <rPh sb="0" eb="2">
      <t>カブシキ</t>
    </rPh>
    <rPh sb="2" eb="4">
      <t>カイシャ</t>
    </rPh>
    <phoneticPr fontId="2"/>
  </si>
  <si>
    <t>食肉加工品製造工場として事業を展開</t>
    <rPh sb="0" eb="2">
      <t>ショクニク</t>
    </rPh>
    <rPh sb="2" eb="5">
      <t>カコウヒン</t>
    </rPh>
    <rPh sb="5" eb="7">
      <t>セイゾウ</t>
    </rPh>
    <rPh sb="7" eb="9">
      <t>コウジョウ</t>
    </rPh>
    <rPh sb="12" eb="14">
      <t>ジギョウ</t>
    </rPh>
    <rPh sb="15" eb="17">
      <t>テンカイ</t>
    </rPh>
    <phoneticPr fontId="2"/>
  </si>
  <si>
    <t>長崎キヤノン　株式会社</t>
    <rPh sb="0" eb="2">
      <t>ナガサキ</t>
    </rPh>
    <rPh sb="7" eb="11">
      <t>カブシキガイシャ</t>
    </rPh>
    <phoneticPr fontId="2"/>
  </si>
  <si>
    <t>長崎キヤノン　株式会社</t>
    <rPh sb="0" eb="2">
      <t>ナガサキ</t>
    </rPh>
    <rPh sb="7" eb="9">
      <t>カブシキ</t>
    </rPh>
    <rPh sb="9" eb="11">
      <t>カイシャ</t>
    </rPh>
    <phoneticPr fontId="2"/>
  </si>
  <si>
    <t>イオンショッピングセンター、ホームワイドの店舗運営</t>
    <rPh sb="21" eb="23">
      <t>テンポ</t>
    </rPh>
    <rPh sb="23" eb="25">
      <t>ウンエイ</t>
    </rPh>
    <phoneticPr fontId="2"/>
  </si>
  <si>
    <t>機器運転状況の適正化（冷ケース、空調機器等設定の最適化）</t>
    <rPh sb="0" eb="2">
      <t>キキ</t>
    </rPh>
    <rPh sb="2" eb="4">
      <t>ウンテン</t>
    </rPh>
    <rPh sb="4" eb="6">
      <t>ジョウキョウ</t>
    </rPh>
    <rPh sb="7" eb="10">
      <t>テキセイカ</t>
    </rPh>
    <rPh sb="11" eb="12">
      <t>レイ</t>
    </rPh>
    <rPh sb="16" eb="18">
      <t>クウチョウ</t>
    </rPh>
    <rPh sb="18" eb="21">
      <t>キキナド</t>
    </rPh>
    <rPh sb="21" eb="23">
      <t>セッテイ</t>
    </rPh>
    <rPh sb="24" eb="26">
      <t>サイテキ</t>
    </rPh>
    <rPh sb="26" eb="27">
      <t>カ</t>
    </rPh>
    <phoneticPr fontId="2"/>
  </si>
  <si>
    <t>機器運転状況の適正化（冷ケース、空調機器等設定の最適化）</t>
    <phoneticPr fontId="2"/>
  </si>
  <si>
    <t>株式会社　パラダイス</t>
    <rPh sb="0" eb="2">
      <t>カブシキ</t>
    </rPh>
    <rPh sb="2" eb="4">
      <t>カイシャ</t>
    </rPh>
    <phoneticPr fontId="2"/>
  </si>
  <si>
    <r>
      <rPr>
        <sz val="11"/>
        <rFont val="ＭＳ Ｐゴシック"/>
        <family val="3"/>
        <charset val="128"/>
      </rPr>
      <t>長崎県内で８店舗の遊技場を運営</t>
    </r>
    <rPh sb="0" eb="3">
      <t>ナガサキケン</t>
    </rPh>
    <rPh sb="3" eb="4">
      <t>ナイ</t>
    </rPh>
    <rPh sb="6" eb="8">
      <t>テンポ</t>
    </rPh>
    <rPh sb="9" eb="12">
      <t>ユウギジョウ</t>
    </rPh>
    <rPh sb="13" eb="15">
      <t>ウンエイ</t>
    </rPh>
    <phoneticPr fontId="2"/>
  </si>
  <si>
    <t>平成28年度</t>
    <rPh sb="0" eb="2">
      <t>ヘイセイ</t>
    </rPh>
    <rPh sb="4" eb="6">
      <t>ネンド</t>
    </rPh>
    <phoneticPr fontId="2"/>
  </si>
  <si>
    <t>佐世保市三川内新町１－１</t>
    <rPh sb="0" eb="4">
      <t>サセボシ</t>
    </rPh>
    <rPh sb="4" eb="7">
      <t>ミカワチ</t>
    </rPh>
    <rPh sb="7" eb="9">
      <t>シンマチ</t>
    </rPh>
    <phoneticPr fontId="2"/>
  </si>
  <si>
    <t>石英ガラス製造</t>
    <rPh sb="0" eb="2">
      <t>セキエイ</t>
    </rPh>
    <rPh sb="5" eb="7">
      <t>セイゾウ</t>
    </rPh>
    <phoneticPr fontId="2"/>
  </si>
  <si>
    <t>平成28年度</t>
    <rPh sb="0" eb="2">
      <t>ヘイセイ</t>
    </rPh>
    <rPh sb="4" eb="6">
      <t>ネンド</t>
    </rPh>
    <phoneticPr fontId="2"/>
  </si>
  <si>
    <t>空調面積</t>
    <rPh sb="0" eb="2">
      <t>クウチョウ</t>
    </rPh>
    <rPh sb="2" eb="4">
      <t>メンセキ</t>
    </rPh>
    <phoneticPr fontId="2"/>
  </si>
  <si>
    <t>※合計値は、便宜上、単純合計した値としている。</t>
    <rPh sb="1" eb="4">
      <t>ゴウケイチ</t>
    </rPh>
    <rPh sb="6" eb="8">
      <t>ベンギ</t>
    </rPh>
    <rPh sb="8" eb="9">
      <t>ジョウ</t>
    </rPh>
    <rPh sb="10" eb="12">
      <t>タンジュン</t>
    </rPh>
    <rPh sb="12" eb="14">
      <t>ゴウケイ</t>
    </rPh>
    <rPh sb="16" eb="17">
      <t>アタイ</t>
    </rPh>
    <phoneticPr fontId="2"/>
  </si>
  <si>
    <t>株式会社　たらみ</t>
    <phoneticPr fontId="2"/>
  </si>
  <si>
    <t>フルーツゼリーの製造</t>
    <rPh sb="8" eb="10">
      <t>セイゾウ</t>
    </rPh>
    <phoneticPr fontId="2"/>
  </si>
  <si>
    <t>地方独立行政法人　佐世保市総合医療センター</t>
    <rPh sb="0" eb="2">
      <t>チホウ</t>
    </rPh>
    <rPh sb="2" eb="4">
      <t>ドクリツ</t>
    </rPh>
    <rPh sb="4" eb="6">
      <t>ギョウセイ</t>
    </rPh>
    <rPh sb="6" eb="8">
      <t>ホウジン</t>
    </rPh>
    <rPh sb="9" eb="13">
      <t>サセボシ</t>
    </rPh>
    <rPh sb="13" eb="15">
      <t>ソウゴウ</t>
    </rPh>
    <rPh sb="15" eb="17">
      <t>イリョウ</t>
    </rPh>
    <phoneticPr fontId="2"/>
  </si>
  <si>
    <t>パチンコ、飲食業、アミューズメントの店舗を展開</t>
    <rPh sb="18" eb="20">
      <t>テンポ</t>
    </rPh>
    <rPh sb="21" eb="23">
      <t>テンカイ</t>
    </rPh>
    <phoneticPr fontId="2"/>
  </si>
  <si>
    <t>化学繊維を用いて、衣料及び産業資材用途の紡績糸製造</t>
    <rPh sb="0" eb="2">
      <t>カガク</t>
    </rPh>
    <rPh sb="2" eb="4">
      <t>センイ</t>
    </rPh>
    <rPh sb="5" eb="6">
      <t>モチ</t>
    </rPh>
    <rPh sb="9" eb="11">
      <t>イリョウ</t>
    </rPh>
    <rPh sb="11" eb="12">
      <t>オヨ</t>
    </rPh>
    <rPh sb="13" eb="15">
      <t>サンギョウ</t>
    </rPh>
    <rPh sb="15" eb="17">
      <t>シザイ</t>
    </rPh>
    <rPh sb="17" eb="19">
      <t>ヨウト</t>
    </rPh>
    <rPh sb="20" eb="22">
      <t>ボウセキ</t>
    </rPh>
    <rPh sb="22" eb="23">
      <t>イト</t>
    </rPh>
    <rPh sb="23" eb="25">
      <t>セイゾウ</t>
    </rPh>
    <phoneticPr fontId="2"/>
  </si>
  <si>
    <t>昼休み時の消灯や冷暖房の設定温度の徹底管理など</t>
    <rPh sb="0" eb="2">
      <t>ヒルヤス</t>
    </rPh>
    <rPh sb="3" eb="4">
      <t>ジ</t>
    </rPh>
    <rPh sb="5" eb="7">
      <t>ショウトウ</t>
    </rPh>
    <rPh sb="8" eb="11">
      <t>レイダンボウ</t>
    </rPh>
    <rPh sb="12" eb="14">
      <t>セッテイ</t>
    </rPh>
    <rPh sb="14" eb="16">
      <t>オンド</t>
    </rPh>
    <rPh sb="17" eb="19">
      <t>テッテイ</t>
    </rPh>
    <rPh sb="19" eb="21">
      <t>カンリ</t>
    </rPh>
    <phoneticPr fontId="2"/>
  </si>
  <si>
    <t>昼休み時の消灯や冷暖房の設定温度の徹底管理など</t>
    <phoneticPr fontId="2"/>
  </si>
  <si>
    <t>平成28年度</t>
    <rPh sb="0" eb="2">
      <t>ヘイセイ</t>
    </rPh>
    <rPh sb="4" eb="6">
      <t>ネンド</t>
    </rPh>
    <phoneticPr fontId="2"/>
  </si>
  <si>
    <t>平成28年度</t>
    <rPh sb="0" eb="2">
      <t>ヘイセイ</t>
    </rPh>
    <rPh sb="4" eb="6">
      <t>ネンド</t>
    </rPh>
    <phoneticPr fontId="2"/>
  </si>
  <si>
    <t>t-CO2/百h</t>
    <rPh sb="6" eb="7">
      <t>ヒャク</t>
    </rPh>
    <phoneticPr fontId="2"/>
  </si>
  <si>
    <t>t-CO2</t>
    <phoneticPr fontId="2"/>
  </si>
  <si>
    <t>長崎県央農業協同組合</t>
    <rPh sb="0" eb="2">
      <t>ナガサキ</t>
    </rPh>
    <rPh sb="2" eb="4">
      <t>ケンオウ</t>
    </rPh>
    <rPh sb="4" eb="6">
      <t>ノウギョウ</t>
    </rPh>
    <rPh sb="6" eb="8">
      <t>キョウドウ</t>
    </rPh>
    <rPh sb="8" eb="10">
      <t>クミアイ</t>
    </rPh>
    <phoneticPr fontId="2"/>
  </si>
  <si>
    <t>長崎県央地区の農業協同組合</t>
    <rPh sb="0" eb="2">
      <t>ナガサキ</t>
    </rPh>
    <rPh sb="2" eb="4">
      <t>ケンオウ</t>
    </rPh>
    <rPh sb="4" eb="6">
      <t>チク</t>
    </rPh>
    <rPh sb="7" eb="9">
      <t>ノウギョウ</t>
    </rPh>
    <rPh sb="9" eb="11">
      <t>キョウドウ</t>
    </rPh>
    <rPh sb="11" eb="13">
      <t>クミアイ</t>
    </rPh>
    <phoneticPr fontId="2"/>
  </si>
  <si>
    <t>長崎県漁業協同組合連合会</t>
    <rPh sb="0" eb="3">
      <t>ナガサキケン</t>
    </rPh>
    <rPh sb="3" eb="5">
      <t>ギョギョウ</t>
    </rPh>
    <rPh sb="5" eb="7">
      <t>キョウドウ</t>
    </rPh>
    <rPh sb="7" eb="9">
      <t>クミアイ</t>
    </rPh>
    <rPh sb="9" eb="12">
      <t>レンゴウカイ</t>
    </rPh>
    <phoneticPr fontId="2"/>
  </si>
  <si>
    <t>水産物の販売等</t>
    <rPh sb="0" eb="3">
      <t>スイサンブツ</t>
    </rPh>
    <rPh sb="4" eb="6">
      <t>ハンバイ</t>
    </rPh>
    <rPh sb="6" eb="7">
      <t>トウ</t>
    </rPh>
    <phoneticPr fontId="2"/>
  </si>
  <si>
    <t>医療法人　厚生会（道ノ尾病院、虹が丘病院）</t>
    <rPh sb="0" eb="2">
      <t>イリョウ</t>
    </rPh>
    <rPh sb="2" eb="4">
      <t>ホウジン</t>
    </rPh>
    <rPh sb="5" eb="7">
      <t>コウセイ</t>
    </rPh>
    <rPh sb="7" eb="8">
      <t>カイ</t>
    </rPh>
    <rPh sb="9" eb="10">
      <t>ミチ</t>
    </rPh>
    <rPh sb="11" eb="12">
      <t>オ</t>
    </rPh>
    <rPh sb="12" eb="14">
      <t>ビョウイン</t>
    </rPh>
    <rPh sb="15" eb="16">
      <t>ニジ</t>
    </rPh>
    <rPh sb="17" eb="18">
      <t>オカ</t>
    </rPh>
    <rPh sb="18" eb="20">
      <t>ビョウイン</t>
    </rPh>
    <phoneticPr fontId="2"/>
  </si>
  <si>
    <t>諫早市永昌東町２４−１</t>
    <phoneticPr fontId="2"/>
  </si>
  <si>
    <t>長崎市虹が丘町１－１</t>
    <rPh sb="0" eb="3">
      <t>ナガサキシ</t>
    </rPh>
    <rPh sb="3" eb="4">
      <t>ニジ</t>
    </rPh>
    <rPh sb="5" eb="6">
      <t>オカ</t>
    </rPh>
    <rPh sb="6" eb="7">
      <t>マチ</t>
    </rPh>
    <phoneticPr fontId="2"/>
  </si>
  <si>
    <t>株式会社　メモリード</t>
    <rPh sb="0" eb="4">
      <t>カブシキガイシャ</t>
    </rPh>
    <phoneticPr fontId="2"/>
  </si>
  <si>
    <t>長崎市稲佐町２－２</t>
    <rPh sb="0" eb="3">
      <t>ナガサキシ</t>
    </rPh>
    <rPh sb="3" eb="6">
      <t>イナサマチ</t>
    </rPh>
    <phoneticPr fontId="2"/>
  </si>
  <si>
    <t>冠婚葬祭サービス</t>
    <rPh sb="0" eb="2">
      <t>カンコン</t>
    </rPh>
    <rPh sb="2" eb="4">
      <t>ソウサイ</t>
    </rPh>
    <phoneticPr fontId="2"/>
  </si>
  <si>
    <t>飼肥料製造業・産業廃棄物処分業</t>
    <rPh sb="0" eb="1">
      <t>カ</t>
    </rPh>
    <rPh sb="1" eb="3">
      <t>ヒリョウ</t>
    </rPh>
    <rPh sb="3" eb="6">
      <t>セイゾウギョウ</t>
    </rPh>
    <rPh sb="7" eb="9">
      <t>サンギョウ</t>
    </rPh>
    <rPh sb="9" eb="12">
      <t>ハイキブツ</t>
    </rPh>
    <rPh sb="12" eb="14">
      <t>ショブン</t>
    </rPh>
    <rPh sb="14" eb="15">
      <t>ギョウ</t>
    </rPh>
    <phoneticPr fontId="2"/>
  </si>
  <si>
    <t>デマンド監視装置による空調節電</t>
    <rPh sb="4" eb="6">
      <t>カンシ</t>
    </rPh>
    <rPh sb="6" eb="8">
      <t>ソウチ</t>
    </rPh>
    <rPh sb="11" eb="13">
      <t>クウチョウ</t>
    </rPh>
    <rPh sb="13" eb="15">
      <t>セツデン</t>
    </rPh>
    <phoneticPr fontId="2"/>
  </si>
  <si>
    <t>長崎市尾上町３－１</t>
    <rPh sb="0" eb="3">
      <t>ナガサキシ</t>
    </rPh>
    <rPh sb="3" eb="6">
      <t>オガミチョウ</t>
    </rPh>
    <phoneticPr fontId="2"/>
  </si>
  <si>
    <t>①社内省エネ管理標準に基づく省エネの取組 ②新店舗や改装店舗への積極的な省エネ設備導入</t>
    <rPh sb="1" eb="3">
      <t>シャナイ</t>
    </rPh>
    <rPh sb="3" eb="4">
      <t>ショウ</t>
    </rPh>
    <rPh sb="6" eb="8">
      <t>カンリ</t>
    </rPh>
    <rPh sb="8" eb="10">
      <t>ヒョウジュン</t>
    </rPh>
    <rPh sb="11" eb="12">
      <t>モト</t>
    </rPh>
    <rPh sb="14" eb="15">
      <t>ショウ</t>
    </rPh>
    <rPh sb="18" eb="20">
      <t>トリクミ</t>
    </rPh>
    <rPh sb="22" eb="25">
      <t>シンテンポ</t>
    </rPh>
    <rPh sb="26" eb="28">
      <t>カイソウ</t>
    </rPh>
    <rPh sb="28" eb="30">
      <t>テンポ</t>
    </rPh>
    <rPh sb="32" eb="35">
      <t>セッキョクテキ</t>
    </rPh>
    <rPh sb="36" eb="37">
      <t>ショウ</t>
    </rPh>
    <rPh sb="39" eb="41">
      <t>セツビ</t>
    </rPh>
    <rPh sb="41" eb="43">
      <t>ドウニュウ</t>
    </rPh>
    <phoneticPr fontId="2"/>
  </si>
  <si>
    <t>857-1198</t>
    <phoneticPr fontId="2"/>
  </si>
  <si>
    <t>エレナ、ダイソー、ツタヤ、なかよし村</t>
    <rPh sb="17" eb="18">
      <t>ムラ</t>
    </rPh>
    <phoneticPr fontId="2"/>
  </si>
  <si>
    <t>海上自衛隊大村航空基地</t>
    <rPh sb="0" eb="2">
      <t>カイジョウ</t>
    </rPh>
    <rPh sb="2" eb="4">
      <t>ジエイ</t>
    </rPh>
    <rPh sb="4" eb="5">
      <t>タイ</t>
    </rPh>
    <rPh sb="5" eb="7">
      <t>オオムラ</t>
    </rPh>
    <rPh sb="7" eb="9">
      <t>コウクウ</t>
    </rPh>
    <rPh sb="9" eb="11">
      <t>キチ</t>
    </rPh>
    <phoneticPr fontId="2"/>
  </si>
  <si>
    <t>（20カ所）</t>
    <rPh sb="4" eb="5">
      <t>ショ</t>
    </rPh>
    <phoneticPr fontId="2"/>
  </si>
  <si>
    <t>東京都中野区本町１－３２－２</t>
    <rPh sb="3" eb="6">
      <t>ナカノク</t>
    </rPh>
    <rPh sb="6" eb="8">
      <t>ホンマチ</t>
    </rPh>
    <phoneticPr fontId="2"/>
  </si>
  <si>
    <t>102-8081</t>
    <phoneticPr fontId="2"/>
  </si>
  <si>
    <t>東京都千代田区九段南１－１－１０</t>
    <rPh sb="0" eb="2">
      <t>トウキョウ</t>
    </rPh>
    <rPh sb="2" eb="3">
      <t>ト</t>
    </rPh>
    <rPh sb="3" eb="7">
      <t>チヨダク</t>
    </rPh>
    <rPh sb="7" eb="9">
      <t>クダン</t>
    </rPh>
    <rPh sb="9" eb="10">
      <t>ミナミ</t>
    </rPh>
    <phoneticPr fontId="2"/>
  </si>
  <si>
    <t>（３工場）</t>
    <rPh sb="2" eb="4">
      <t>コウジョウ</t>
    </rPh>
    <phoneticPr fontId="2"/>
  </si>
  <si>
    <t>醤油工場、味噌工場、酢ソース工場</t>
    <rPh sb="0" eb="2">
      <t>ショウユ</t>
    </rPh>
    <rPh sb="2" eb="4">
      <t>コウジョウ</t>
    </rPh>
    <rPh sb="5" eb="7">
      <t>ミソ</t>
    </rPh>
    <rPh sb="7" eb="9">
      <t>コウジョウ</t>
    </rPh>
    <rPh sb="10" eb="11">
      <t>ス</t>
    </rPh>
    <rPh sb="14" eb="16">
      <t>コウジョウ</t>
    </rPh>
    <phoneticPr fontId="2"/>
  </si>
  <si>
    <t>104-0031</t>
    <phoneticPr fontId="2"/>
  </si>
  <si>
    <t>東京都中央区京橋３－１－１</t>
    <rPh sb="0" eb="2">
      <t>トウキョウ</t>
    </rPh>
    <rPh sb="2" eb="3">
      <t>ト</t>
    </rPh>
    <rPh sb="3" eb="6">
      <t>チュウオウク</t>
    </rPh>
    <rPh sb="6" eb="8">
      <t>キョウバシ</t>
    </rPh>
    <phoneticPr fontId="2"/>
  </si>
  <si>
    <t>ホテルオークラJRハウステンボス</t>
    <phoneticPr fontId="2"/>
  </si>
  <si>
    <t>宿泊・料飲・宴会場を持つリゾートホテル</t>
    <rPh sb="0" eb="2">
      <t>シュクハク</t>
    </rPh>
    <rPh sb="3" eb="4">
      <t>リョウ</t>
    </rPh>
    <rPh sb="4" eb="5">
      <t>イン</t>
    </rPh>
    <rPh sb="6" eb="8">
      <t>エンカイ</t>
    </rPh>
    <rPh sb="8" eb="9">
      <t>バ</t>
    </rPh>
    <rPh sb="10" eb="11">
      <t>モ</t>
    </rPh>
    <phoneticPr fontId="2"/>
  </si>
  <si>
    <t>西九州支店　長崎ガスセンター</t>
    <rPh sb="0" eb="1">
      <t>ニシ</t>
    </rPh>
    <rPh sb="1" eb="3">
      <t>キュウシュウ</t>
    </rPh>
    <rPh sb="3" eb="5">
      <t>シテン</t>
    </rPh>
    <rPh sb="6" eb="8">
      <t>ナガサキ</t>
    </rPh>
    <phoneticPr fontId="2"/>
  </si>
  <si>
    <t>福岡県福岡市博多区博多駅東２－１３－３４</t>
    <rPh sb="0" eb="3">
      <t>フクオカケン</t>
    </rPh>
    <rPh sb="3" eb="6">
      <t>フクオカシ</t>
    </rPh>
    <rPh sb="6" eb="9">
      <t>ハカタク</t>
    </rPh>
    <rPh sb="9" eb="12">
      <t>ハカタエキ</t>
    </rPh>
    <rPh sb="12" eb="13">
      <t>ヒガシ</t>
    </rPh>
    <phoneticPr fontId="2"/>
  </si>
  <si>
    <t>長崎工場</t>
    <rPh sb="0" eb="2">
      <t>ナガサキ</t>
    </rPh>
    <rPh sb="2" eb="4">
      <t>コウジョウ</t>
    </rPh>
    <phoneticPr fontId="2"/>
  </si>
  <si>
    <t>856-0022</t>
    <phoneticPr fontId="2"/>
  </si>
  <si>
    <t>大村市雄ヶ原町１３１３－７１</t>
    <phoneticPr fontId="2"/>
  </si>
  <si>
    <t>141-6024</t>
    <phoneticPr fontId="2"/>
  </si>
  <si>
    <t>東京都品川区大崎２－１－１</t>
    <rPh sb="0" eb="2">
      <t>トウキョウ</t>
    </rPh>
    <rPh sb="2" eb="3">
      <t>ト</t>
    </rPh>
    <rPh sb="3" eb="6">
      <t>シナガワク</t>
    </rPh>
    <rPh sb="6" eb="8">
      <t>オオサキ</t>
    </rPh>
    <phoneticPr fontId="2"/>
  </si>
  <si>
    <t>松浦工場</t>
    <rPh sb="0" eb="2">
      <t>マツウラ</t>
    </rPh>
    <rPh sb="2" eb="4">
      <t>コウジョウ</t>
    </rPh>
    <phoneticPr fontId="2"/>
  </si>
  <si>
    <t>859-4531</t>
    <phoneticPr fontId="2"/>
  </si>
  <si>
    <t>福岡県福岡市博多区千代６－２－３３</t>
    <rPh sb="0" eb="3">
      <t>フクオカケン</t>
    </rPh>
    <rPh sb="3" eb="6">
      <t>フクオカシ</t>
    </rPh>
    <rPh sb="6" eb="9">
      <t>ハカタク</t>
    </rPh>
    <rPh sb="9" eb="11">
      <t>チヨ</t>
    </rPh>
    <phoneticPr fontId="2"/>
  </si>
  <si>
    <t>（11店舗）</t>
    <rPh sb="3" eb="5">
      <t>テンポ</t>
    </rPh>
    <phoneticPr fontId="2"/>
  </si>
  <si>
    <t>817-8510</t>
    <phoneticPr fontId="2"/>
  </si>
  <si>
    <t>（10事業所）</t>
    <rPh sb="3" eb="6">
      <t>ジギョウショ</t>
    </rPh>
    <phoneticPr fontId="2"/>
  </si>
  <si>
    <t>東京都品川区大崎１－１１－２</t>
    <rPh sb="0" eb="3">
      <t>トウキョウト</t>
    </rPh>
    <rPh sb="3" eb="6">
      <t>シナガワク</t>
    </rPh>
    <rPh sb="6" eb="8">
      <t>オオサキ</t>
    </rPh>
    <phoneticPr fontId="2"/>
  </si>
  <si>
    <t>（6店舗）</t>
    <rPh sb="2" eb="4">
      <t>テンポ</t>
    </rPh>
    <phoneticPr fontId="2"/>
  </si>
  <si>
    <t>諫早工場、川棚工場</t>
    <rPh sb="0" eb="2">
      <t>イサハヤ</t>
    </rPh>
    <rPh sb="2" eb="4">
      <t>コウジョウ</t>
    </rPh>
    <rPh sb="5" eb="7">
      <t>カワタナ</t>
    </rPh>
    <rPh sb="7" eb="9">
      <t>コウジョウ</t>
    </rPh>
    <phoneticPr fontId="2"/>
  </si>
  <si>
    <t>２工場</t>
    <rPh sb="1" eb="3">
      <t>コウジョウ</t>
    </rPh>
    <phoneticPr fontId="2"/>
  </si>
  <si>
    <t>青森県上北郡おいらせ町松原２－１３２－３５</t>
    <rPh sb="0" eb="3">
      <t>アオモリケン</t>
    </rPh>
    <rPh sb="3" eb="5">
      <t>カミキタ</t>
    </rPh>
    <rPh sb="5" eb="6">
      <t>グン</t>
    </rPh>
    <rPh sb="10" eb="11">
      <t>マチ</t>
    </rPh>
    <rPh sb="11" eb="13">
      <t>マツバラ</t>
    </rPh>
    <phoneticPr fontId="2"/>
  </si>
  <si>
    <t>（18店舗）</t>
    <rPh sb="3" eb="5">
      <t>テンポ</t>
    </rPh>
    <phoneticPr fontId="2"/>
  </si>
  <si>
    <t>540-8511</t>
    <phoneticPr fontId="2"/>
  </si>
  <si>
    <t>長崎支店</t>
    <rPh sb="0" eb="2">
      <t>ナガサキ</t>
    </rPh>
    <rPh sb="2" eb="4">
      <t>シテン</t>
    </rPh>
    <phoneticPr fontId="2"/>
  </si>
  <si>
    <t>850-0862</t>
    <phoneticPr fontId="2"/>
  </si>
  <si>
    <t>大阪府大阪市中央区馬場町３－１５</t>
    <rPh sb="0" eb="3">
      <t>オオサカフ</t>
    </rPh>
    <rPh sb="3" eb="6">
      <t>オオサカシ</t>
    </rPh>
    <rPh sb="6" eb="8">
      <t>チュウオウ</t>
    </rPh>
    <rPh sb="8" eb="9">
      <t>ク</t>
    </rPh>
    <rPh sb="9" eb="12">
      <t>ババマチ</t>
    </rPh>
    <phoneticPr fontId="2"/>
  </si>
  <si>
    <t>滋賀県大津市月輪１－４－６</t>
    <rPh sb="0" eb="3">
      <t>シガケン</t>
    </rPh>
    <rPh sb="3" eb="6">
      <t>オオツシ</t>
    </rPh>
    <rPh sb="6" eb="7">
      <t>ツキ</t>
    </rPh>
    <rPh sb="7" eb="8">
      <t>ワ</t>
    </rPh>
    <phoneticPr fontId="2"/>
  </si>
  <si>
    <t>857-1195</t>
    <phoneticPr fontId="2"/>
  </si>
  <si>
    <t>東京都中央区築地６－１９－２０</t>
    <rPh sb="0" eb="2">
      <t>トウキョウ</t>
    </rPh>
    <rPh sb="2" eb="3">
      <t>ト</t>
    </rPh>
    <rPh sb="3" eb="6">
      <t>チュウオウク</t>
    </rPh>
    <rPh sb="6" eb="8">
      <t>ツキジ</t>
    </rPh>
    <phoneticPr fontId="2"/>
  </si>
  <si>
    <t>（87店舗）</t>
    <rPh sb="3" eb="5">
      <t>テンポ</t>
    </rPh>
    <phoneticPr fontId="2"/>
  </si>
  <si>
    <t>（188店舗）</t>
    <rPh sb="4" eb="6">
      <t>テンポ</t>
    </rPh>
    <phoneticPr fontId="2"/>
  </si>
  <si>
    <t>855-0851</t>
    <phoneticPr fontId="2"/>
  </si>
  <si>
    <t>本店、基幹センター、営農センター、支店、店舗等</t>
    <rPh sb="0" eb="2">
      <t>ホンテン</t>
    </rPh>
    <rPh sb="3" eb="5">
      <t>キカン</t>
    </rPh>
    <rPh sb="10" eb="12">
      <t>エイノウ</t>
    </rPh>
    <rPh sb="17" eb="19">
      <t>シテン</t>
    </rPh>
    <rPh sb="20" eb="22">
      <t>テンポ</t>
    </rPh>
    <rPh sb="22" eb="23">
      <t>トウ</t>
    </rPh>
    <phoneticPr fontId="2"/>
  </si>
  <si>
    <t>854-0063</t>
    <phoneticPr fontId="2"/>
  </si>
  <si>
    <t>850-8555</t>
    <phoneticPr fontId="2"/>
  </si>
  <si>
    <t>長崎みなとメディカルセンター</t>
    <rPh sb="0" eb="2">
      <t>ナガサキ</t>
    </rPh>
    <phoneticPr fontId="2"/>
  </si>
  <si>
    <t>850-8555</t>
    <phoneticPr fontId="2"/>
  </si>
  <si>
    <t>長崎市新地町６－３９</t>
    <rPh sb="0" eb="3">
      <t>ナガサキシ</t>
    </rPh>
    <rPh sb="3" eb="5">
      <t>シンチ</t>
    </rPh>
    <rPh sb="5" eb="6">
      <t>マチ</t>
    </rPh>
    <phoneticPr fontId="2"/>
  </si>
  <si>
    <t>松浦市志佐町浦免３７－１</t>
    <rPh sb="0" eb="3">
      <t>マツウラシ</t>
    </rPh>
    <rPh sb="3" eb="6">
      <t>シサチョウ</t>
    </rPh>
    <rPh sb="6" eb="8">
      <t>ウラメン</t>
    </rPh>
    <phoneticPr fontId="2"/>
  </si>
  <si>
    <t>東京都港区赤坂１－１１－３０</t>
    <rPh sb="0" eb="2">
      <t>トウキョウ</t>
    </rPh>
    <rPh sb="2" eb="3">
      <t>ト</t>
    </rPh>
    <rPh sb="3" eb="5">
      <t>ミナトク</t>
    </rPh>
    <rPh sb="5" eb="7">
      <t>アカサカ</t>
    </rPh>
    <phoneticPr fontId="2"/>
  </si>
  <si>
    <t>メルコアドバンストデバイス　株式会社</t>
    <rPh sb="14" eb="18">
      <t>カブシキガイシャ</t>
    </rPh>
    <phoneticPr fontId="2"/>
  </si>
  <si>
    <t>日本ハムファクトリー　株式会社　長崎工場</t>
    <rPh sb="0" eb="2">
      <t>ニッポン</t>
    </rPh>
    <rPh sb="11" eb="15">
      <t>カブシキガイシャ</t>
    </rPh>
    <rPh sb="16" eb="18">
      <t>ナガサキ</t>
    </rPh>
    <rPh sb="18" eb="20">
      <t>コウジョウ</t>
    </rPh>
    <phoneticPr fontId="2"/>
  </si>
  <si>
    <t>（11病院＋事務局）</t>
    <rPh sb="3" eb="5">
      <t>ビョウイン</t>
    </rPh>
    <rPh sb="6" eb="9">
      <t>ジムキョク</t>
    </rPh>
    <phoneticPr fontId="2"/>
  </si>
  <si>
    <t>福岡県福岡市博多区博多駅東２-１０－１　第１福岡ビルS館４階</t>
    <rPh sb="0" eb="3">
      <t>フクオカケン</t>
    </rPh>
    <rPh sb="3" eb="6">
      <t>フクオカシ</t>
    </rPh>
    <rPh sb="6" eb="9">
      <t>ハカタク</t>
    </rPh>
    <rPh sb="9" eb="11">
      <t>ハカタ</t>
    </rPh>
    <rPh sb="11" eb="12">
      <t>エキ</t>
    </rPh>
    <rPh sb="12" eb="13">
      <t>ヒガシ</t>
    </rPh>
    <rPh sb="20" eb="21">
      <t>ダイ</t>
    </rPh>
    <rPh sb="22" eb="24">
      <t>フクオカ</t>
    </rPh>
    <rPh sb="27" eb="28">
      <t>カン</t>
    </rPh>
    <rPh sb="29" eb="30">
      <t>カイ</t>
    </rPh>
    <phoneticPr fontId="2"/>
  </si>
  <si>
    <t>福岡県福岡市中央区渡辺通２－１－８２</t>
    <rPh sb="0" eb="3">
      <t>フクオカケン</t>
    </rPh>
    <rPh sb="3" eb="6">
      <t>フクオカシ</t>
    </rPh>
    <rPh sb="6" eb="9">
      <t>チュウオウク</t>
    </rPh>
    <rPh sb="9" eb="12">
      <t>ワタナベドオリ</t>
    </rPh>
    <phoneticPr fontId="2"/>
  </si>
  <si>
    <t>（支社等９、発電４）</t>
    <rPh sb="1" eb="3">
      <t>シシャ</t>
    </rPh>
    <rPh sb="3" eb="4">
      <t>トウ</t>
    </rPh>
    <rPh sb="6" eb="8">
      <t>ハツデン</t>
    </rPh>
    <phoneticPr fontId="2"/>
  </si>
  <si>
    <t>支社、営業所、発電施設</t>
    <rPh sb="0" eb="2">
      <t>シシャ</t>
    </rPh>
    <rPh sb="3" eb="6">
      <t>エイギョウショ</t>
    </rPh>
    <rPh sb="7" eb="9">
      <t>ハツデン</t>
    </rPh>
    <rPh sb="9" eb="11">
      <t>シセツ</t>
    </rPh>
    <phoneticPr fontId="2"/>
  </si>
  <si>
    <t>福岡県北九州市小倉北区魚町２－６－１０</t>
    <rPh sb="0" eb="3">
      <t>フクオカケン</t>
    </rPh>
    <rPh sb="3" eb="7">
      <t>キタキュウシュウシ</t>
    </rPh>
    <rPh sb="7" eb="11">
      <t>コクラキタク</t>
    </rPh>
    <rPh sb="11" eb="13">
      <t>ウオマチ</t>
    </rPh>
    <phoneticPr fontId="2"/>
  </si>
  <si>
    <t>（25店舗）</t>
    <rPh sb="3" eb="5">
      <t>テンポ</t>
    </rPh>
    <phoneticPr fontId="2"/>
  </si>
  <si>
    <t>大村市雄ヶ原町１３２４－２</t>
    <rPh sb="0" eb="3">
      <t>オオムラシ</t>
    </rPh>
    <rPh sb="3" eb="4">
      <t>オ</t>
    </rPh>
    <rPh sb="5" eb="7">
      <t>ハラチョウ</t>
    </rPh>
    <phoneticPr fontId="2"/>
  </si>
  <si>
    <t>732-8555</t>
    <phoneticPr fontId="2"/>
  </si>
  <si>
    <t>広島県広島市東区二葉の里３－３－１</t>
    <rPh sb="0" eb="3">
      <t>ヒロシマケン</t>
    </rPh>
    <rPh sb="3" eb="6">
      <t>ヒロシマシ</t>
    </rPh>
    <rPh sb="6" eb="8">
      <t>ヒガシク</t>
    </rPh>
    <rPh sb="8" eb="10">
      <t>フタバ</t>
    </rPh>
    <rPh sb="11" eb="12">
      <t>サト</t>
    </rPh>
    <phoneticPr fontId="2"/>
  </si>
  <si>
    <t>811-2501</t>
    <phoneticPr fontId="2"/>
  </si>
  <si>
    <t>（３支店・１営業所）</t>
    <rPh sb="2" eb="3">
      <t>シ</t>
    </rPh>
    <rPh sb="3" eb="4">
      <t>テン</t>
    </rPh>
    <rPh sb="6" eb="9">
      <t>エイギョウショ</t>
    </rPh>
    <phoneticPr fontId="2"/>
  </si>
  <si>
    <t>熊本県菊池郡菊陽町大字原水４０００－１</t>
    <rPh sb="0" eb="3">
      <t>クマモトケン</t>
    </rPh>
    <rPh sb="3" eb="6">
      <t>キクチグン</t>
    </rPh>
    <rPh sb="6" eb="9">
      <t>キクヨウマチ</t>
    </rPh>
    <rPh sb="9" eb="11">
      <t>オオアザ</t>
    </rPh>
    <rPh sb="11" eb="13">
      <t>ハラミズ</t>
    </rPh>
    <phoneticPr fontId="2"/>
  </si>
  <si>
    <t>工場</t>
    <rPh sb="0" eb="2">
      <t>コウジョウ</t>
    </rPh>
    <phoneticPr fontId="2"/>
  </si>
  <si>
    <t>857-2392</t>
    <phoneticPr fontId="2"/>
  </si>
  <si>
    <t>838-0143</t>
    <phoneticPr fontId="2"/>
  </si>
  <si>
    <t>530-0001</t>
    <phoneticPr fontId="2"/>
  </si>
  <si>
    <t>大阪府大阪市北区梅田２－４－９</t>
    <rPh sb="0" eb="3">
      <t>オオサカフ</t>
    </rPh>
    <rPh sb="3" eb="6">
      <t>オオサカシ</t>
    </rPh>
    <rPh sb="6" eb="8">
      <t>キタク</t>
    </rPh>
    <rPh sb="8" eb="10">
      <t>ウメダ</t>
    </rPh>
    <phoneticPr fontId="2"/>
  </si>
  <si>
    <t>デジタルカメラ製造業</t>
    <rPh sb="7" eb="9">
      <t>セイゾウ</t>
    </rPh>
    <rPh sb="9" eb="10">
      <t>ギョウ</t>
    </rPh>
    <phoneticPr fontId="2"/>
  </si>
  <si>
    <t>現状程度を維持</t>
    <rPh sb="0" eb="2">
      <t>ゲンジョウ</t>
    </rPh>
    <rPh sb="2" eb="4">
      <t>テイド</t>
    </rPh>
    <rPh sb="5" eb="7">
      <t>イジ</t>
    </rPh>
    <phoneticPr fontId="2"/>
  </si>
  <si>
    <t>（３病院）</t>
    <rPh sb="2" eb="4">
      <t>ビョウイン</t>
    </rPh>
    <phoneticPr fontId="2"/>
  </si>
  <si>
    <t>（３病院）</t>
    <rPh sb="2" eb="4">
      <t>ビョウイン</t>
    </rPh>
    <phoneticPr fontId="2"/>
  </si>
  <si>
    <t>長崎病院、長崎医療センター、川棚医療センター</t>
    <rPh sb="0" eb="2">
      <t>ナガサキ</t>
    </rPh>
    <rPh sb="2" eb="4">
      <t>ビョウイン</t>
    </rPh>
    <rPh sb="5" eb="7">
      <t>ナガサキ</t>
    </rPh>
    <rPh sb="7" eb="9">
      <t>イリョウ</t>
    </rPh>
    <rPh sb="14" eb="16">
      <t>カワタナ</t>
    </rPh>
    <rPh sb="16" eb="18">
      <t>イリョウ</t>
    </rPh>
    <phoneticPr fontId="2"/>
  </si>
  <si>
    <t>859-4536</t>
    <phoneticPr fontId="2"/>
  </si>
  <si>
    <t>松浦市調川町下免８５１－１１</t>
    <rPh sb="0" eb="3">
      <t>マツウラシ</t>
    </rPh>
    <rPh sb="3" eb="5">
      <t>ツキノカワ</t>
    </rPh>
    <rPh sb="5" eb="6">
      <t>マチ</t>
    </rPh>
    <rPh sb="6" eb="7">
      <t>シモ</t>
    </rPh>
    <rPh sb="7" eb="8">
      <t>メン</t>
    </rPh>
    <phoneticPr fontId="2"/>
  </si>
  <si>
    <t>福岡県福岡市博多区博多駅南２－９－１１</t>
    <rPh sb="0" eb="3">
      <t>フクオカケン</t>
    </rPh>
    <rPh sb="3" eb="6">
      <t>フクオカシ</t>
    </rPh>
    <rPh sb="6" eb="9">
      <t>ハカタク</t>
    </rPh>
    <rPh sb="9" eb="11">
      <t>ハカタ</t>
    </rPh>
    <rPh sb="11" eb="12">
      <t>エキ</t>
    </rPh>
    <rPh sb="12" eb="13">
      <t>ミナミ</t>
    </rPh>
    <phoneticPr fontId="2"/>
  </si>
  <si>
    <t>イオンショッピングセンター、ホームワイド</t>
    <phoneticPr fontId="2"/>
  </si>
  <si>
    <t>（合計10店舗）</t>
    <rPh sb="1" eb="3">
      <t>ゴウケイ</t>
    </rPh>
    <rPh sb="5" eb="7">
      <t>テンポ</t>
    </rPh>
    <phoneticPr fontId="2"/>
  </si>
  <si>
    <t>イオン</t>
    <phoneticPr fontId="2"/>
  </si>
  <si>
    <t>（合計４店舗）</t>
    <rPh sb="1" eb="3">
      <t>ゴウケイ</t>
    </rPh>
    <rPh sb="4" eb="6">
      <t>テンポ</t>
    </rPh>
    <phoneticPr fontId="2"/>
  </si>
  <si>
    <t>859-3226</t>
    <phoneticPr fontId="2"/>
  </si>
  <si>
    <t>佐世保市崎岡町１２００</t>
    <rPh sb="0" eb="4">
      <t>サセボシ</t>
    </rPh>
    <rPh sb="4" eb="5">
      <t>サキ</t>
    </rPh>
    <rPh sb="5" eb="7">
      <t>オカマチ</t>
    </rPh>
    <phoneticPr fontId="2"/>
  </si>
  <si>
    <t>P-ZONE</t>
    <phoneticPr fontId="2"/>
  </si>
  <si>
    <t>長崎原爆病院ほか</t>
    <rPh sb="0" eb="2">
      <t>ナガサキ</t>
    </rPh>
    <rPh sb="2" eb="4">
      <t>ゲンバク</t>
    </rPh>
    <rPh sb="4" eb="6">
      <t>ビョウイン</t>
    </rPh>
    <phoneticPr fontId="2"/>
  </si>
  <si>
    <t>大村市玖島１－２５</t>
    <rPh sb="0" eb="3">
      <t>オオムラシ</t>
    </rPh>
    <rPh sb="3" eb="5">
      <t>クシマ</t>
    </rPh>
    <phoneticPr fontId="2"/>
  </si>
  <si>
    <t>文教町２団地、坂本１団地</t>
    <rPh sb="0" eb="2">
      <t>ブンキョウ</t>
    </rPh>
    <rPh sb="2" eb="3">
      <t>マチ</t>
    </rPh>
    <rPh sb="4" eb="6">
      <t>ダンチ</t>
    </rPh>
    <rPh sb="7" eb="9">
      <t>サカモト</t>
    </rPh>
    <rPh sb="10" eb="11">
      <t>ダン</t>
    </rPh>
    <rPh sb="11" eb="12">
      <t>チ</t>
    </rPh>
    <phoneticPr fontId="2"/>
  </si>
  <si>
    <t>852-8523</t>
    <phoneticPr fontId="2"/>
  </si>
  <si>
    <t>坂本２団地</t>
    <rPh sb="0" eb="2">
      <t>サカモト</t>
    </rPh>
    <rPh sb="3" eb="5">
      <t>ダンチ</t>
    </rPh>
    <phoneticPr fontId="2"/>
  </si>
  <si>
    <t>長崎市坂本１－７－１</t>
    <rPh sb="0" eb="3">
      <t>ナガサキシ</t>
    </rPh>
    <rPh sb="3" eb="5">
      <t>サカモト</t>
    </rPh>
    <phoneticPr fontId="2"/>
  </si>
  <si>
    <t>坂本２団地</t>
    <rPh sb="0" eb="2">
      <t>サカモト</t>
    </rPh>
    <rPh sb="3" eb="5">
      <t>ダンチ</t>
    </rPh>
    <phoneticPr fontId="2"/>
  </si>
  <si>
    <t>851-0198</t>
    <phoneticPr fontId="2"/>
  </si>
  <si>
    <t>長崎市中里町２１７８</t>
    <rPh sb="0" eb="3">
      <t>ナガサキシ</t>
    </rPh>
    <rPh sb="3" eb="4">
      <t>ナカ</t>
    </rPh>
    <rPh sb="4" eb="5">
      <t>サト</t>
    </rPh>
    <rPh sb="5" eb="6">
      <t>マチ</t>
    </rPh>
    <phoneticPr fontId="2"/>
  </si>
  <si>
    <t>小長井工場</t>
    <rPh sb="0" eb="3">
      <t>コナガイ</t>
    </rPh>
    <rPh sb="3" eb="5">
      <t>コウジョウ</t>
    </rPh>
    <phoneticPr fontId="2"/>
  </si>
  <si>
    <t>859-0165</t>
    <phoneticPr fontId="2"/>
  </si>
  <si>
    <t>諫早市小長井町小川原浦１６９０－１</t>
    <rPh sb="0" eb="3">
      <t>イサハヤシ</t>
    </rPh>
    <rPh sb="3" eb="7">
      <t>コナガイチョウ</t>
    </rPh>
    <rPh sb="7" eb="10">
      <t>オガワラ</t>
    </rPh>
    <rPh sb="10" eb="11">
      <t>ウラ</t>
    </rPh>
    <phoneticPr fontId="2"/>
  </si>
  <si>
    <t>佐世保市平瀬町９－３</t>
    <rPh sb="4" eb="7">
      <t>ヒラセマチ</t>
    </rPh>
    <phoneticPr fontId="2"/>
  </si>
  <si>
    <t>佐世保市総合医療センター</t>
    <rPh sb="0" eb="4">
      <t>サセボシ</t>
    </rPh>
    <rPh sb="4" eb="6">
      <t>ソウゴウ</t>
    </rPh>
    <rPh sb="6" eb="8">
      <t>イリョウ</t>
    </rPh>
    <phoneticPr fontId="2"/>
  </si>
  <si>
    <t>857-8511</t>
    <phoneticPr fontId="2"/>
  </si>
  <si>
    <t>857-8511</t>
    <phoneticPr fontId="2"/>
  </si>
  <si>
    <t>興善町イーストビル</t>
    <rPh sb="0" eb="3">
      <t>コウゼンマチ</t>
    </rPh>
    <phoneticPr fontId="2"/>
  </si>
  <si>
    <t>850-0032</t>
    <phoneticPr fontId="2"/>
  </si>
  <si>
    <t>長崎市興善町６－５</t>
    <rPh sb="0" eb="3">
      <t>ナガサキシ</t>
    </rPh>
    <rPh sb="3" eb="6">
      <t>コウゼンマチ</t>
    </rPh>
    <phoneticPr fontId="2"/>
  </si>
  <si>
    <t>102-8455</t>
    <phoneticPr fontId="2"/>
  </si>
  <si>
    <t>（パチンコ９店舗、飲食31店舗、アミューズメント４店舗ほか）</t>
    <rPh sb="6" eb="8">
      <t>テンポ</t>
    </rPh>
    <rPh sb="9" eb="11">
      <t>インショク</t>
    </rPh>
    <rPh sb="13" eb="15">
      <t>テンポ</t>
    </rPh>
    <rPh sb="25" eb="27">
      <t>テンポ</t>
    </rPh>
    <phoneticPr fontId="2"/>
  </si>
  <si>
    <t>まるみつ、幸咲屋・ジョイフル、遊ing、駐車場</t>
    <rPh sb="5" eb="6">
      <t>サチ</t>
    </rPh>
    <rPh sb="6" eb="7">
      <t>サ</t>
    </rPh>
    <rPh sb="7" eb="8">
      <t>ヤ</t>
    </rPh>
    <rPh sb="15" eb="16">
      <t>アソ</t>
    </rPh>
    <rPh sb="20" eb="22">
      <t>チュウシャ</t>
    </rPh>
    <rPh sb="22" eb="23">
      <t>ジョウ</t>
    </rPh>
    <phoneticPr fontId="2"/>
  </si>
  <si>
    <t>独立行政法人　労働者健康安全機構</t>
    <rPh sb="12" eb="14">
      <t>アンゼン</t>
    </rPh>
    <phoneticPr fontId="2"/>
  </si>
  <si>
    <t>長崎労災病院</t>
    <rPh sb="0" eb="2">
      <t>ナガサキ</t>
    </rPh>
    <rPh sb="2" eb="4">
      <t>ロウサイ</t>
    </rPh>
    <rPh sb="4" eb="6">
      <t>ビョウイン</t>
    </rPh>
    <phoneticPr fontId="2"/>
  </si>
  <si>
    <t>857-0134</t>
    <phoneticPr fontId="2"/>
  </si>
  <si>
    <t>佐世保市瀬戸越２－１２－５</t>
    <rPh sb="4" eb="6">
      <t>セト</t>
    </rPh>
    <rPh sb="6" eb="7">
      <t>コ</t>
    </rPh>
    <phoneticPr fontId="2"/>
  </si>
  <si>
    <t>211-0021</t>
    <phoneticPr fontId="2"/>
  </si>
  <si>
    <t>859-4518</t>
    <phoneticPr fontId="2"/>
  </si>
  <si>
    <t>856-8610</t>
    <phoneticPr fontId="2"/>
  </si>
  <si>
    <t>長崎市飽の浦町１－１</t>
    <rPh sb="0" eb="3">
      <t>ナガサキシ</t>
    </rPh>
    <rPh sb="3" eb="4">
      <t>ア</t>
    </rPh>
    <rPh sb="5" eb="6">
      <t>ウラ</t>
    </rPh>
    <rPh sb="6" eb="7">
      <t>マチ</t>
    </rPh>
    <phoneticPr fontId="2"/>
  </si>
  <si>
    <t>850-8610</t>
    <phoneticPr fontId="2"/>
  </si>
  <si>
    <t>（３地区）</t>
    <rPh sb="2" eb="4">
      <t>チク</t>
    </rPh>
    <phoneticPr fontId="2"/>
  </si>
  <si>
    <t>飽の浦、香焼、幸町</t>
    <rPh sb="0" eb="1">
      <t>ア</t>
    </rPh>
    <rPh sb="2" eb="3">
      <t>ウラ</t>
    </rPh>
    <rPh sb="4" eb="6">
      <t>コウヤギ</t>
    </rPh>
    <rPh sb="7" eb="9">
      <t>サイワイマチ</t>
    </rPh>
    <phoneticPr fontId="2"/>
  </si>
  <si>
    <t>（工場５カ所、研究所２カ所）</t>
    <rPh sb="1" eb="3">
      <t>コウジョウ</t>
    </rPh>
    <rPh sb="5" eb="6">
      <t>ショ</t>
    </rPh>
    <rPh sb="7" eb="10">
      <t>ケンキュウショ</t>
    </rPh>
    <rPh sb="12" eb="13">
      <t>ショ</t>
    </rPh>
    <phoneticPr fontId="2"/>
  </si>
  <si>
    <t>（５工場等）</t>
    <rPh sb="2" eb="4">
      <t>コウジョウ</t>
    </rPh>
    <rPh sb="4" eb="5">
      <t>トウ</t>
    </rPh>
    <phoneticPr fontId="2"/>
  </si>
  <si>
    <t>松浦製氷冷凍工場、相浦冷蔵庫、水産加工場など</t>
    <rPh sb="0" eb="2">
      <t>マツウラ</t>
    </rPh>
    <rPh sb="2" eb="4">
      <t>セイヒョウ</t>
    </rPh>
    <rPh sb="4" eb="6">
      <t>レイトウ</t>
    </rPh>
    <rPh sb="6" eb="8">
      <t>コウジョウ</t>
    </rPh>
    <rPh sb="9" eb="11">
      <t>アイノウラ</t>
    </rPh>
    <rPh sb="11" eb="14">
      <t>レイゾウコ</t>
    </rPh>
    <rPh sb="15" eb="17">
      <t>スイサン</t>
    </rPh>
    <rPh sb="17" eb="19">
      <t>カコウ</t>
    </rPh>
    <rPh sb="19" eb="20">
      <t>バ</t>
    </rPh>
    <phoneticPr fontId="2"/>
  </si>
  <si>
    <t>福岡県福岡市中央区長浜３－１１－３　福岡市鮮魚市場会館９０１号</t>
    <rPh sb="0" eb="3">
      <t>フクオカケン</t>
    </rPh>
    <rPh sb="3" eb="6">
      <t>フクオカシ</t>
    </rPh>
    <rPh sb="6" eb="9">
      <t>チュウオウク</t>
    </rPh>
    <rPh sb="9" eb="11">
      <t>ナガハマ</t>
    </rPh>
    <rPh sb="18" eb="21">
      <t>フクオカシ</t>
    </rPh>
    <rPh sb="21" eb="23">
      <t>センギョ</t>
    </rPh>
    <rPh sb="23" eb="25">
      <t>イチバ</t>
    </rPh>
    <rPh sb="25" eb="27">
      <t>カイカン</t>
    </rPh>
    <rPh sb="30" eb="31">
      <t>ゴウ</t>
    </rPh>
    <phoneticPr fontId="2"/>
  </si>
  <si>
    <t>101-8585</t>
    <phoneticPr fontId="2"/>
  </si>
  <si>
    <t>東京都千代田区岩本町３－１０－１</t>
    <rPh sb="0" eb="2">
      <t>トウキョウ</t>
    </rPh>
    <rPh sb="2" eb="3">
      <t>ト</t>
    </rPh>
    <rPh sb="3" eb="7">
      <t>チヨダク</t>
    </rPh>
    <rPh sb="7" eb="10">
      <t>イワモトチョウ</t>
    </rPh>
    <phoneticPr fontId="2"/>
  </si>
  <si>
    <t>（51店舗、１営業所、ストアベーカリー１店舗）</t>
    <rPh sb="3" eb="5">
      <t>テンポ</t>
    </rPh>
    <rPh sb="7" eb="10">
      <t>エイギョウショ</t>
    </rPh>
    <rPh sb="20" eb="22">
      <t>テンポ</t>
    </rPh>
    <phoneticPr fontId="2"/>
  </si>
  <si>
    <t>コンビニエンスストア等</t>
    <rPh sb="10" eb="11">
      <t>トウ</t>
    </rPh>
    <phoneticPr fontId="2"/>
  </si>
  <si>
    <t>長崎市香焼町３０１５ー２</t>
    <rPh sb="0" eb="3">
      <t>ナガサキシ</t>
    </rPh>
    <rPh sb="3" eb="6">
      <t>コウヤギチョウ</t>
    </rPh>
    <phoneticPr fontId="2"/>
  </si>
  <si>
    <t>香焼工場、土井首工場</t>
    <rPh sb="0" eb="2">
      <t>コウヤギ</t>
    </rPh>
    <rPh sb="2" eb="4">
      <t>コウジョウ</t>
    </rPh>
    <rPh sb="5" eb="7">
      <t>ドイ</t>
    </rPh>
    <rPh sb="7" eb="8">
      <t>クビ</t>
    </rPh>
    <rPh sb="8" eb="10">
      <t>コウジョウ</t>
    </rPh>
    <phoneticPr fontId="2"/>
  </si>
  <si>
    <t>854-0055</t>
    <phoneticPr fontId="2"/>
  </si>
  <si>
    <t>諫早市栗面町１７４－１</t>
    <rPh sb="0" eb="3">
      <t>イサハヤシ</t>
    </rPh>
    <rPh sb="3" eb="6">
      <t>クレモチョウ</t>
    </rPh>
    <phoneticPr fontId="2"/>
  </si>
  <si>
    <t>本店、支店、農機センター、LPGセンター、ライスセンター、営農センター等</t>
    <rPh sb="0" eb="2">
      <t>ホンテン</t>
    </rPh>
    <rPh sb="3" eb="5">
      <t>シテン</t>
    </rPh>
    <rPh sb="6" eb="8">
      <t>ノウキ</t>
    </rPh>
    <rPh sb="29" eb="31">
      <t>エイノウ</t>
    </rPh>
    <rPh sb="35" eb="36">
      <t>トウ</t>
    </rPh>
    <phoneticPr fontId="2"/>
  </si>
  <si>
    <t>850-8686</t>
    <phoneticPr fontId="2"/>
  </si>
  <si>
    <t>長崎市五島町２－２７</t>
    <rPh sb="0" eb="3">
      <t>ナガサキシ</t>
    </rPh>
    <rPh sb="3" eb="6">
      <t>ゴトウマチ</t>
    </rPh>
    <phoneticPr fontId="2"/>
  </si>
  <si>
    <t>09</t>
    <phoneticPr fontId="2"/>
  </si>
  <si>
    <t>長崎バス、ココウォーク等</t>
    <rPh sb="0" eb="2">
      <t>ナガサキ</t>
    </rPh>
    <rPh sb="11" eb="12">
      <t>トウ</t>
    </rPh>
    <phoneticPr fontId="2"/>
  </si>
  <si>
    <t>東京都港区虎ノ門２－１０－１</t>
    <rPh sb="0" eb="3">
      <t>トウキョウト</t>
    </rPh>
    <rPh sb="3" eb="5">
      <t>ミナトク</t>
    </rPh>
    <rPh sb="5" eb="6">
      <t>トラ</t>
    </rPh>
    <rPh sb="7" eb="8">
      <t>モン</t>
    </rPh>
    <phoneticPr fontId="2"/>
  </si>
  <si>
    <t>（２備蓄基地）</t>
    <rPh sb="2" eb="4">
      <t>ビチク</t>
    </rPh>
    <rPh sb="4" eb="6">
      <t>キチ</t>
    </rPh>
    <phoneticPr fontId="2"/>
  </si>
  <si>
    <t>上五島国家石油備蓄基地、福島国家石油ガス備蓄基地</t>
    <rPh sb="0" eb="3">
      <t>カミゴトウ</t>
    </rPh>
    <rPh sb="3" eb="5">
      <t>コッカ</t>
    </rPh>
    <rPh sb="5" eb="7">
      <t>セキユ</t>
    </rPh>
    <rPh sb="7" eb="9">
      <t>ビチク</t>
    </rPh>
    <rPh sb="9" eb="11">
      <t>キチ</t>
    </rPh>
    <rPh sb="12" eb="14">
      <t>フクシマ</t>
    </rPh>
    <rPh sb="14" eb="16">
      <t>コッカ</t>
    </rPh>
    <rPh sb="16" eb="18">
      <t>セキユ</t>
    </rPh>
    <rPh sb="20" eb="22">
      <t>ビチク</t>
    </rPh>
    <rPh sb="22" eb="24">
      <t>キチ</t>
    </rPh>
    <phoneticPr fontId="2"/>
  </si>
  <si>
    <t>857-0862</t>
    <phoneticPr fontId="2"/>
  </si>
  <si>
    <t>諫早総合病院</t>
    <rPh sb="0" eb="2">
      <t>イサハヤ</t>
    </rPh>
    <rPh sb="2" eb="4">
      <t>ソウゴウ</t>
    </rPh>
    <rPh sb="4" eb="6">
      <t>ビョウイン</t>
    </rPh>
    <phoneticPr fontId="2"/>
  </si>
  <si>
    <t>854-8501</t>
    <phoneticPr fontId="2"/>
  </si>
  <si>
    <t>諫早市永昌東町２４－１</t>
    <rPh sb="0" eb="3">
      <t>イサハヤシ</t>
    </rPh>
    <rPh sb="3" eb="5">
      <t>エイショウ</t>
    </rPh>
    <rPh sb="5" eb="6">
      <t>ヒガシ</t>
    </rPh>
    <rPh sb="6" eb="7">
      <t>マチ</t>
    </rPh>
    <phoneticPr fontId="2"/>
  </si>
  <si>
    <t>一般病院</t>
    <rPh sb="0" eb="2">
      <t>イッパン</t>
    </rPh>
    <rPh sb="2" eb="4">
      <t>ビョウイン</t>
    </rPh>
    <phoneticPr fontId="2"/>
  </si>
  <si>
    <t>852-8055</t>
    <phoneticPr fontId="2"/>
  </si>
  <si>
    <t>（２病院）</t>
    <rPh sb="2" eb="4">
      <t>ビョウイン</t>
    </rPh>
    <phoneticPr fontId="2"/>
  </si>
  <si>
    <t>道ノ尾病院、虹が丘病院</t>
    <rPh sb="0" eb="1">
      <t>ミチ</t>
    </rPh>
    <rPh sb="2" eb="3">
      <t>オ</t>
    </rPh>
    <rPh sb="3" eb="5">
      <t>ビョウイン</t>
    </rPh>
    <rPh sb="6" eb="7">
      <t>ニジ</t>
    </rPh>
    <rPh sb="8" eb="9">
      <t>オカ</t>
    </rPh>
    <rPh sb="9" eb="11">
      <t>ビョウイン</t>
    </rPh>
    <phoneticPr fontId="2"/>
  </si>
  <si>
    <t>854-0096</t>
    <phoneticPr fontId="2"/>
  </si>
  <si>
    <t>福岡県福岡市中央区那の津５－３－１</t>
    <rPh sb="0" eb="3">
      <t>フクオカケン</t>
    </rPh>
    <rPh sb="3" eb="6">
      <t>フクオカシ</t>
    </rPh>
    <rPh sb="6" eb="9">
      <t>チュウオウク</t>
    </rPh>
    <rPh sb="9" eb="10">
      <t>ナ</t>
    </rPh>
    <rPh sb="11" eb="12">
      <t>ツ</t>
    </rPh>
    <phoneticPr fontId="2"/>
  </si>
  <si>
    <t>佐世保市干尽町３６</t>
    <rPh sb="0" eb="4">
      <t>サセボシ</t>
    </rPh>
    <rPh sb="4" eb="6">
      <t>ヒヅクシ</t>
    </rPh>
    <rPh sb="6" eb="7">
      <t>チョウ</t>
    </rPh>
    <phoneticPr fontId="2"/>
  </si>
  <si>
    <t>852-8001</t>
    <phoneticPr fontId="2"/>
  </si>
  <si>
    <t>冠婚葬祭場ほか</t>
    <rPh sb="0" eb="2">
      <t>カンコン</t>
    </rPh>
    <rPh sb="2" eb="4">
      <t>ソウサイ</t>
    </rPh>
    <rPh sb="4" eb="5">
      <t>バ</t>
    </rPh>
    <phoneticPr fontId="2"/>
  </si>
  <si>
    <t>島原市弁天町２－７３８５－１</t>
    <rPh sb="0" eb="3">
      <t>シマバラシ</t>
    </rPh>
    <rPh sb="3" eb="6">
      <t>ベンテンチョウ</t>
    </rPh>
    <phoneticPr fontId="2"/>
  </si>
  <si>
    <t>（39カ所）</t>
    <rPh sb="4" eb="5">
      <t>ショ</t>
    </rPh>
    <phoneticPr fontId="2"/>
  </si>
  <si>
    <t>838-0065</t>
    <phoneticPr fontId="2"/>
  </si>
  <si>
    <t>福岡県朝倉市一ツ木１１４８－１</t>
    <rPh sb="0" eb="3">
      <t>フクオカケン</t>
    </rPh>
    <rPh sb="3" eb="6">
      <t>アサクラシ</t>
    </rPh>
    <rPh sb="6" eb="7">
      <t>ヒト</t>
    </rPh>
    <rPh sb="8" eb="9">
      <t>ギ</t>
    </rPh>
    <phoneticPr fontId="2"/>
  </si>
  <si>
    <t>①省エネ法の遵守 ②ISO14001EMPの遵守 ③燃料転換（LPG→LNG化） ④改善活動実施による冷凍設備、生産設備他、運転見直し及び更新</t>
    <rPh sb="1" eb="2">
      <t>ショウ</t>
    </rPh>
    <rPh sb="4" eb="5">
      <t>ホウ</t>
    </rPh>
    <rPh sb="6" eb="8">
      <t>ジュンシュ</t>
    </rPh>
    <rPh sb="22" eb="24">
      <t>ジュンシュ</t>
    </rPh>
    <rPh sb="26" eb="28">
      <t>ネンリョウ</t>
    </rPh>
    <rPh sb="28" eb="30">
      <t>テンカン</t>
    </rPh>
    <rPh sb="38" eb="39">
      <t>カ</t>
    </rPh>
    <rPh sb="42" eb="44">
      <t>カイゼン</t>
    </rPh>
    <rPh sb="44" eb="46">
      <t>カツドウ</t>
    </rPh>
    <rPh sb="46" eb="48">
      <t>ジッシ</t>
    </rPh>
    <rPh sb="51" eb="53">
      <t>レイトウ</t>
    </rPh>
    <rPh sb="53" eb="55">
      <t>セツビ</t>
    </rPh>
    <rPh sb="56" eb="58">
      <t>セイサン</t>
    </rPh>
    <rPh sb="58" eb="60">
      <t>セツビ</t>
    </rPh>
    <rPh sb="60" eb="61">
      <t>ホカ</t>
    </rPh>
    <rPh sb="62" eb="64">
      <t>ウンテン</t>
    </rPh>
    <rPh sb="64" eb="66">
      <t>ミナオ</t>
    </rPh>
    <rPh sb="67" eb="68">
      <t>オヨ</t>
    </rPh>
    <rPh sb="69" eb="71">
      <t>コウシン</t>
    </rPh>
    <phoneticPr fontId="2"/>
  </si>
  <si>
    <t>赤木コーセイ　株式会社</t>
    <rPh sb="0" eb="2">
      <t>アカギ</t>
    </rPh>
    <rPh sb="7" eb="9">
      <t>カブシキ</t>
    </rPh>
    <rPh sb="9" eb="11">
      <t>カイシャ</t>
    </rPh>
    <phoneticPr fontId="2"/>
  </si>
  <si>
    <t>平戸市田平町深月免１１０－５</t>
    <rPh sb="0" eb="3">
      <t>ヒラドシ</t>
    </rPh>
    <rPh sb="3" eb="6">
      <t>タビラマチ</t>
    </rPh>
    <rPh sb="6" eb="7">
      <t>フカ</t>
    </rPh>
    <rPh sb="7" eb="8">
      <t>ツキ</t>
    </rPh>
    <rPh sb="8" eb="9">
      <t>メン</t>
    </rPh>
    <phoneticPr fontId="2"/>
  </si>
  <si>
    <t>859-4813</t>
    <phoneticPr fontId="2"/>
  </si>
  <si>
    <t>自動車・二輪車・産業機器のアルミ部品製造</t>
    <rPh sb="0" eb="2">
      <t>ジドウ</t>
    </rPh>
    <rPh sb="2" eb="3">
      <t>シャ</t>
    </rPh>
    <rPh sb="4" eb="7">
      <t>ニリンシャ</t>
    </rPh>
    <rPh sb="8" eb="10">
      <t>サンギョウ</t>
    </rPh>
    <rPh sb="10" eb="12">
      <t>キキ</t>
    </rPh>
    <rPh sb="16" eb="18">
      <t>ブヒン</t>
    </rPh>
    <rPh sb="18" eb="20">
      <t>セイゾウ</t>
    </rPh>
    <phoneticPr fontId="2"/>
  </si>
  <si>
    <t>H29～R1</t>
    <phoneticPr fontId="2"/>
  </si>
  <si>
    <t>H30～R2</t>
    <phoneticPr fontId="2"/>
  </si>
  <si>
    <t>812-0001</t>
    <phoneticPr fontId="2"/>
  </si>
  <si>
    <t>【工場】各種製造設備の運転方法見直し
【オフィス】照明のLED化、空調使用時間短縮</t>
    <rPh sb="1" eb="3">
      <t>コウジョウ</t>
    </rPh>
    <rPh sb="4" eb="6">
      <t>カクシュ</t>
    </rPh>
    <rPh sb="6" eb="8">
      <t>セイゾウ</t>
    </rPh>
    <rPh sb="8" eb="10">
      <t>セツビ</t>
    </rPh>
    <rPh sb="11" eb="13">
      <t>ウンテン</t>
    </rPh>
    <rPh sb="13" eb="15">
      <t>ホウホウ</t>
    </rPh>
    <rPh sb="15" eb="17">
      <t>ミナオ</t>
    </rPh>
    <rPh sb="25" eb="27">
      <t>ショウメイ</t>
    </rPh>
    <rPh sb="31" eb="32">
      <t>カ</t>
    </rPh>
    <rPh sb="33" eb="37">
      <t>クウチョウシヨウ</t>
    </rPh>
    <rPh sb="37" eb="39">
      <t>ジカン</t>
    </rPh>
    <rPh sb="39" eb="41">
      <t>タンシュク</t>
    </rPh>
    <phoneticPr fontId="2"/>
  </si>
  <si>
    <t>Ｈ30～R2</t>
    <phoneticPr fontId="2"/>
  </si>
  <si>
    <t>Ｈ29～R1</t>
    <phoneticPr fontId="2"/>
  </si>
  <si>
    <t>イオンの店舗経営</t>
    <rPh sb="4" eb="6">
      <t>テンポ</t>
    </rPh>
    <rPh sb="6" eb="8">
      <t>ケイエイ</t>
    </rPh>
    <phoneticPr fontId="2"/>
  </si>
  <si>
    <t>除害装置バックアップ待機化</t>
    <rPh sb="0" eb="2">
      <t>ジョガイ</t>
    </rPh>
    <rPh sb="2" eb="4">
      <t>ソウチ</t>
    </rPh>
    <rPh sb="10" eb="12">
      <t>タイキ</t>
    </rPh>
    <rPh sb="12" eb="13">
      <t>カ</t>
    </rPh>
    <phoneticPr fontId="2"/>
  </si>
  <si>
    <t>株式会社　ジョイフルサンアルファ</t>
    <rPh sb="0" eb="4">
      <t>カブシキガイシャ</t>
    </rPh>
    <phoneticPr fontId="2"/>
  </si>
  <si>
    <t>852-8061</t>
    <phoneticPr fontId="2"/>
  </si>
  <si>
    <t>空調・冷蔵関係の冷媒パイプの断熱材補修</t>
    <rPh sb="0" eb="2">
      <t>クウチョウ</t>
    </rPh>
    <rPh sb="3" eb="5">
      <t>レイゾウ</t>
    </rPh>
    <rPh sb="5" eb="7">
      <t>カンケイ</t>
    </rPh>
    <rPh sb="8" eb="10">
      <t>レイバイ</t>
    </rPh>
    <rPh sb="14" eb="16">
      <t>ダンネツ</t>
    </rPh>
    <rPh sb="16" eb="17">
      <t>ザイ</t>
    </rPh>
    <rPh sb="17" eb="19">
      <t>ホシュウ</t>
    </rPh>
    <phoneticPr fontId="2"/>
  </si>
  <si>
    <t>冷暖房の適正な温度管理</t>
    <rPh sb="0" eb="3">
      <t>レイダンボウ</t>
    </rPh>
    <rPh sb="4" eb="6">
      <t>テキセイ</t>
    </rPh>
    <rPh sb="7" eb="9">
      <t>オンド</t>
    </rPh>
    <rPh sb="9" eb="11">
      <t>カンリ</t>
    </rPh>
    <phoneticPr fontId="2"/>
  </si>
  <si>
    <t>設備の省エネ部会を組織し目標達成のため、ネットワーク設備の電力低減を図るための装置導入計画を立て、実施実績を本社CSR部へ報告し管理している。</t>
    <rPh sb="0" eb="2">
      <t>セツビ</t>
    </rPh>
    <rPh sb="3" eb="4">
      <t>ショウ</t>
    </rPh>
    <rPh sb="6" eb="8">
      <t>ブカイ</t>
    </rPh>
    <rPh sb="9" eb="11">
      <t>ソシキ</t>
    </rPh>
    <rPh sb="12" eb="14">
      <t>モクヒョウ</t>
    </rPh>
    <rPh sb="14" eb="16">
      <t>タッセイ</t>
    </rPh>
    <rPh sb="26" eb="28">
      <t>セツビ</t>
    </rPh>
    <rPh sb="29" eb="31">
      <t>デンリョク</t>
    </rPh>
    <rPh sb="31" eb="33">
      <t>テイゲン</t>
    </rPh>
    <rPh sb="34" eb="35">
      <t>ハカ</t>
    </rPh>
    <rPh sb="39" eb="41">
      <t>ソウチ</t>
    </rPh>
    <rPh sb="41" eb="43">
      <t>ドウニュウ</t>
    </rPh>
    <rPh sb="43" eb="45">
      <t>ケイカク</t>
    </rPh>
    <rPh sb="46" eb="47">
      <t>タ</t>
    </rPh>
    <rPh sb="49" eb="51">
      <t>ジッシ</t>
    </rPh>
    <rPh sb="51" eb="53">
      <t>ジッセキ</t>
    </rPh>
    <rPh sb="54" eb="56">
      <t>ホンシャ</t>
    </rPh>
    <rPh sb="59" eb="60">
      <t>ブ</t>
    </rPh>
    <rPh sb="61" eb="63">
      <t>ホウコク</t>
    </rPh>
    <rPh sb="64" eb="66">
      <t>カンリ</t>
    </rPh>
    <phoneticPr fontId="2"/>
  </si>
  <si>
    <t>・燃料使用量抑制及びCO2排出量抑制の観点から、火力発電所の熱効率の維持・向上に努めています。</t>
    <rPh sb="1" eb="3">
      <t>ネンリョウ</t>
    </rPh>
    <rPh sb="3" eb="6">
      <t>シヨウリョウ</t>
    </rPh>
    <rPh sb="6" eb="8">
      <t>ヨクセイ</t>
    </rPh>
    <rPh sb="8" eb="9">
      <t>オヨ</t>
    </rPh>
    <rPh sb="13" eb="15">
      <t>ハイシュツ</t>
    </rPh>
    <rPh sb="15" eb="16">
      <t>リョウ</t>
    </rPh>
    <rPh sb="16" eb="18">
      <t>ヨクセイ</t>
    </rPh>
    <rPh sb="19" eb="21">
      <t>カンテン</t>
    </rPh>
    <rPh sb="24" eb="26">
      <t>カリョク</t>
    </rPh>
    <rPh sb="26" eb="28">
      <t>ハツデン</t>
    </rPh>
    <rPh sb="28" eb="29">
      <t>ショ</t>
    </rPh>
    <rPh sb="30" eb="31">
      <t>ネツ</t>
    </rPh>
    <rPh sb="31" eb="33">
      <t>コウリツ</t>
    </rPh>
    <rPh sb="34" eb="36">
      <t>イジ</t>
    </rPh>
    <rPh sb="37" eb="39">
      <t>コウジョウ</t>
    </rPh>
    <rPh sb="40" eb="41">
      <t>ツト</t>
    </rPh>
    <phoneticPr fontId="2"/>
  </si>
  <si>
    <t>鋼材・関連製品の倉庫業及び鋼材の加工・切断・組立溶接の工場として長崎市内に２工場を展開</t>
    <rPh sb="0" eb="2">
      <t>コウザイ</t>
    </rPh>
    <rPh sb="3" eb="5">
      <t>カンレン</t>
    </rPh>
    <rPh sb="5" eb="7">
      <t>セイヒン</t>
    </rPh>
    <rPh sb="8" eb="10">
      <t>ソウコ</t>
    </rPh>
    <rPh sb="10" eb="11">
      <t>ギョウ</t>
    </rPh>
    <rPh sb="11" eb="12">
      <t>オヨ</t>
    </rPh>
    <rPh sb="13" eb="15">
      <t>コウザイ</t>
    </rPh>
    <rPh sb="16" eb="18">
      <t>カコウ</t>
    </rPh>
    <rPh sb="19" eb="21">
      <t>セツダン</t>
    </rPh>
    <rPh sb="22" eb="24">
      <t>クミタ</t>
    </rPh>
    <rPh sb="24" eb="26">
      <t>ヨウセツ</t>
    </rPh>
    <rPh sb="27" eb="29">
      <t>コウジョウ</t>
    </rPh>
    <rPh sb="32" eb="36">
      <t>ナガサキシナイ</t>
    </rPh>
    <rPh sb="38" eb="40">
      <t>コウジョウ</t>
    </rPh>
    <rPh sb="41" eb="43">
      <t>テンカイ</t>
    </rPh>
    <phoneticPr fontId="2"/>
  </si>
  <si>
    <t>H30～R3</t>
    <phoneticPr fontId="2"/>
  </si>
  <si>
    <t>令和元年度</t>
    <rPh sb="0" eb="2">
      <t>レイワ</t>
    </rPh>
    <rPh sb="2" eb="3">
      <t>モト</t>
    </rPh>
    <rPh sb="3" eb="5">
      <t>ネンド</t>
    </rPh>
    <phoneticPr fontId="2"/>
  </si>
  <si>
    <t>目標年度排出量（令和元年度）</t>
    <rPh sb="0" eb="2">
      <t>モクヒョウ</t>
    </rPh>
    <rPh sb="2" eb="4">
      <t>ネンド</t>
    </rPh>
    <rPh sb="4" eb="7">
      <t>ハイシュツリョウ</t>
    </rPh>
    <rPh sb="8" eb="10">
      <t>レイワ</t>
    </rPh>
    <rPh sb="10" eb="11">
      <t>モト</t>
    </rPh>
    <rPh sb="11" eb="13">
      <t>ネンド</t>
    </rPh>
    <phoneticPr fontId="2"/>
  </si>
  <si>
    <t>目標年度の原単位排出量（令和元年度）</t>
    <rPh sb="0" eb="2">
      <t>モクヒョウ</t>
    </rPh>
    <rPh sb="2" eb="4">
      <t>ネンド</t>
    </rPh>
    <rPh sb="5" eb="8">
      <t>ゲンタンイ</t>
    </rPh>
    <rPh sb="8" eb="11">
      <t>ハイシュツリョウ</t>
    </rPh>
    <rPh sb="12" eb="14">
      <t>レイワ</t>
    </rPh>
    <rPh sb="14" eb="15">
      <t>モト</t>
    </rPh>
    <rPh sb="15" eb="17">
      <t>ネンド</t>
    </rPh>
    <phoneticPr fontId="2"/>
  </si>
  <si>
    <t>目標年度排出量（令和元年度）</t>
    <rPh sb="0" eb="2">
      <t>モクヒョウ</t>
    </rPh>
    <rPh sb="2" eb="4">
      <t>ネンド</t>
    </rPh>
    <rPh sb="4" eb="7">
      <t>ハイシュツリョウ</t>
    </rPh>
    <rPh sb="8" eb="10">
      <t>レイワ</t>
    </rPh>
    <rPh sb="10" eb="11">
      <t>ガン</t>
    </rPh>
    <rPh sb="11" eb="13">
      <t>ネンド</t>
    </rPh>
    <phoneticPr fontId="2"/>
  </si>
  <si>
    <t>※は特記事項</t>
    <rPh sb="2" eb="4">
      <t>トッキ</t>
    </rPh>
    <rPh sb="4" eb="6">
      <t>ジコウ</t>
    </rPh>
    <phoneticPr fontId="2"/>
  </si>
  <si>
    <t>・院内空調設定温度を定め徹底。
・空調機の清掃、フィルター交換による省電力化、ＬＥＤ電球の積極導入。
・事務室の昼休み時等の消灯、電気の間引き点灯。</t>
    <rPh sb="1" eb="3">
      <t>インナイ</t>
    </rPh>
    <rPh sb="3" eb="5">
      <t>クウチョウ</t>
    </rPh>
    <rPh sb="5" eb="7">
      <t>セッテイ</t>
    </rPh>
    <rPh sb="7" eb="9">
      <t>オンド</t>
    </rPh>
    <rPh sb="10" eb="11">
      <t>サダ</t>
    </rPh>
    <rPh sb="12" eb="14">
      <t>テッテイ</t>
    </rPh>
    <rPh sb="17" eb="20">
      <t>クウチョウキ</t>
    </rPh>
    <rPh sb="21" eb="23">
      <t>セイソウ</t>
    </rPh>
    <rPh sb="29" eb="31">
      <t>コウカン</t>
    </rPh>
    <rPh sb="34" eb="38">
      <t>ショウデンリョクカ</t>
    </rPh>
    <rPh sb="42" eb="44">
      <t>デンキュウ</t>
    </rPh>
    <rPh sb="45" eb="47">
      <t>セッキョク</t>
    </rPh>
    <rPh sb="47" eb="49">
      <t>ドウニュウ</t>
    </rPh>
    <rPh sb="52" eb="55">
      <t>ジムシツ</t>
    </rPh>
    <rPh sb="56" eb="58">
      <t>ヒルヤス</t>
    </rPh>
    <rPh sb="59" eb="60">
      <t>ジ</t>
    </rPh>
    <rPh sb="60" eb="61">
      <t>トウ</t>
    </rPh>
    <rPh sb="62" eb="64">
      <t>ショウトウ</t>
    </rPh>
    <rPh sb="65" eb="67">
      <t>デンキ</t>
    </rPh>
    <rPh sb="68" eb="70">
      <t>マビ</t>
    </rPh>
    <rPh sb="71" eb="73">
      <t>テントウ</t>
    </rPh>
    <phoneticPr fontId="2"/>
  </si>
  <si>
    <t>・冷暖房の温度設定。
・蛍光灯の間引き。
・省エネパソコンの導入。</t>
    <rPh sb="1" eb="4">
      <t>レイダンボウ</t>
    </rPh>
    <rPh sb="5" eb="7">
      <t>オンド</t>
    </rPh>
    <rPh sb="7" eb="9">
      <t>セッテイ</t>
    </rPh>
    <rPh sb="12" eb="15">
      <t>ケイコウトウ</t>
    </rPh>
    <rPh sb="16" eb="18">
      <t>マビ</t>
    </rPh>
    <rPh sb="22" eb="23">
      <t>ショウ</t>
    </rPh>
    <rPh sb="30" eb="32">
      <t>ドウニュウ</t>
    </rPh>
    <phoneticPr fontId="2"/>
  </si>
  <si>
    <t>・冷暖房の温度設定（夏期26℃、冬期22℃）。
・こまめに照明器具を消灯。</t>
    <rPh sb="1" eb="4">
      <t>レイダンボウ</t>
    </rPh>
    <rPh sb="5" eb="7">
      <t>オンド</t>
    </rPh>
    <rPh sb="7" eb="9">
      <t>セッテイ</t>
    </rPh>
    <rPh sb="10" eb="12">
      <t>カキ</t>
    </rPh>
    <rPh sb="16" eb="18">
      <t>トウキ</t>
    </rPh>
    <rPh sb="29" eb="31">
      <t>ショウメイ</t>
    </rPh>
    <rPh sb="31" eb="33">
      <t>キグ</t>
    </rPh>
    <rPh sb="34" eb="36">
      <t>ショウトウ</t>
    </rPh>
    <phoneticPr fontId="2"/>
  </si>
  <si>
    <t>令和元年度</t>
    <rPh sb="0" eb="2">
      <t>レイワ</t>
    </rPh>
    <rPh sb="2" eb="3">
      <t>ガン</t>
    </rPh>
    <rPh sb="3" eb="5">
      <t>ネンド</t>
    </rPh>
    <phoneticPr fontId="2"/>
  </si>
  <si>
    <t>H30～R4</t>
    <phoneticPr fontId="2"/>
  </si>
  <si>
    <t>以下の5項目に取り組み、その進捗管理を佐世保市環境マネジメントシステムで行い、継続的に改善を図った。①省エネ行動の実践、②設備機器等の省エネ化・適正管理等、③環境負荷の少ないエネルギーの利用推進、④公用車における省エネ化の推進、⑤その他（事務用紙使用量の抑制、節水、廃棄物の削減、リサイクルの推進等）</t>
    <rPh sb="0" eb="2">
      <t>イカ</t>
    </rPh>
    <rPh sb="4" eb="6">
      <t>コウモク</t>
    </rPh>
    <rPh sb="7" eb="8">
      <t>ト</t>
    </rPh>
    <rPh sb="9" eb="10">
      <t>ク</t>
    </rPh>
    <rPh sb="14" eb="16">
      <t>シンチョク</t>
    </rPh>
    <rPh sb="16" eb="18">
      <t>カンリ</t>
    </rPh>
    <rPh sb="19" eb="23">
      <t>サセボシ</t>
    </rPh>
    <rPh sb="23" eb="25">
      <t>カンキョウ</t>
    </rPh>
    <rPh sb="36" eb="37">
      <t>オコナ</t>
    </rPh>
    <rPh sb="39" eb="42">
      <t>ケイゾクテキ</t>
    </rPh>
    <rPh sb="43" eb="45">
      <t>カイゼン</t>
    </rPh>
    <rPh sb="46" eb="47">
      <t>ハカ</t>
    </rPh>
    <rPh sb="51" eb="52">
      <t>ショウ</t>
    </rPh>
    <rPh sb="54" eb="56">
      <t>コウドウ</t>
    </rPh>
    <rPh sb="57" eb="59">
      <t>ジッセン</t>
    </rPh>
    <rPh sb="79" eb="81">
      <t>カンキョウ</t>
    </rPh>
    <rPh sb="81" eb="83">
      <t>フカ</t>
    </rPh>
    <rPh sb="84" eb="85">
      <t>スク</t>
    </rPh>
    <rPh sb="93" eb="95">
      <t>リヨウ</t>
    </rPh>
    <rPh sb="95" eb="97">
      <t>スイシン</t>
    </rPh>
    <rPh sb="99" eb="102">
      <t>コウヨウシャ</t>
    </rPh>
    <rPh sb="106" eb="107">
      <t>ショウ</t>
    </rPh>
    <rPh sb="109" eb="110">
      <t>カ</t>
    </rPh>
    <rPh sb="111" eb="113">
      <t>スイシン</t>
    </rPh>
    <rPh sb="117" eb="118">
      <t>タ</t>
    </rPh>
    <rPh sb="119" eb="121">
      <t>ジム</t>
    </rPh>
    <rPh sb="121" eb="123">
      <t>ヨウシ</t>
    </rPh>
    <rPh sb="123" eb="125">
      <t>シヨウ</t>
    </rPh>
    <rPh sb="125" eb="126">
      <t>リョウ</t>
    </rPh>
    <rPh sb="127" eb="129">
      <t>ヨクセイ</t>
    </rPh>
    <rPh sb="130" eb="132">
      <t>セッスイ</t>
    </rPh>
    <rPh sb="133" eb="136">
      <t>ハイキブツ</t>
    </rPh>
    <rPh sb="137" eb="139">
      <t>サクゲン</t>
    </rPh>
    <rPh sb="146" eb="148">
      <t>スイシン</t>
    </rPh>
    <rPh sb="148" eb="149">
      <t>トウ</t>
    </rPh>
    <phoneticPr fontId="2"/>
  </si>
  <si>
    <t>H26～R2</t>
    <phoneticPr fontId="2"/>
  </si>
  <si>
    <t>100-8792</t>
    <phoneticPr fontId="2"/>
  </si>
  <si>
    <r>
      <t>（</t>
    </r>
    <r>
      <rPr>
        <sz val="11"/>
        <color rgb="FFFF0000"/>
        <rFont val="ＭＳ Ｐゴシック"/>
        <family val="3"/>
        <charset val="128"/>
      </rPr>
      <t>310</t>
    </r>
    <r>
      <rPr>
        <sz val="11"/>
        <rFont val="ＭＳ Ｐゴシック"/>
        <family val="3"/>
        <charset val="128"/>
      </rPr>
      <t>郵便局）</t>
    </r>
    <rPh sb="4" eb="7">
      <t>ユウビンキョク</t>
    </rPh>
    <phoneticPr fontId="2"/>
  </si>
  <si>
    <t>「県庁エコオフィスプラン」を策定し、県の事務・事業に係る二酸化炭素の排出削減目標を定め、取組を行っている。</t>
    <rPh sb="1" eb="3">
      <t>ケンチョウ</t>
    </rPh>
    <rPh sb="14" eb="16">
      <t>サクテイ</t>
    </rPh>
    <rPh sb="18" eb="19">
      <t>ケン</t>
    </rPh>
    <rPh sb="20" eb="22">
      <t>ジム</t>
    </rPh>
    <rPh sb="23" eb="25">
      <t>ジギョウ</t>
    </rPh>
    <rPh sb="26" eb="27">
      <t>カカ</t>
    </rPh>
    <rPh sb="28" eb="31">
      <t>ニサンカ</t>
    </rPh>
    <rPh sb="31" eb="33">
      <t>タンソ</t>
    </rPh>
    <rPh sb="34" eb="36">
      <t>ハイシュツ</t>
    </rPh>
    <rPh sb="36" eb="38">
      <t>サクゲン</t>
    </rPh>
    <rPh sb="38" eb="40">
      <t>モクヒョウ</t>
    </rPh>
    <rPh sb="41" eb="42">
      <t>サダ</t>
    </rPh>
    <rPh sb="44" eb="46">
      <t>トリクミ</t>
    </rPh>
    <rPh sb="47" eb="48">
      <t>オコナ</t>
    </rPh>
    <phoneticPr fontId="2"/>
  </si>
  <si>
    <t>全庁において電気使用量及び車両等の燃料使用量の削減</t>
    <rPh sb="0" eb="2">
      <t>ゼンチョウ</t>
    </rPh>
    <rPh sb="6" eb="8">
      <t>デンキ</t>
    </rPh>
    <rPh sb="8" eb="11">
      <t>シヨウリョウ</t>
    </rPh>
    <rPh sb="11" eb="12">
      <t>オヨ</t>
    </rPh>
    <rPh sb="13" eb="15">
      <t>シャリョウ</t>
    </rPh>
    <rPh sb="15" eb="16">
      <t>トウ</t>
    </rPh>
    <rPh sb="17" eb="19">
      <t>ネンリョウ</t>
    </rPh>
    <rPh sb="19" eb="22">
      <t>シヨウリョウ</t>
    </rPh>
    <rPh sb="23" eb="25">
      <t>サクゲン</t>
    </rPh>
    <phoneticPr fontId="2"/>
  </si>
  <si>
    <r>
      <t>（</t>
    </r>
    <r>
      <rPr>
        <sz val="11"/>
        <color rgb="FFFF0000"/>
        <rFont val="ＭＳ Ｐゴシック"/>
        <family val="3"/>
        <charset val="128"/>
      </rPr>
      <t>３営業所、145</t>
    </r>
    <r>
      <rPr>
        <sz val="11"/>
        <rFont val="ＭＳ Ｐゴシック"/>
        <family val="3"/>
        <charset val="128"/>
      </rPr>
      <t>店舗）</t>
    </r>
    <rPh sb="2" eb="5">
      <t>エイギョウショ</t>
    </rPh>
    <rPh sb="9" eb="11">
      <t>テンポ</t>
    </rPh>
    <phoneticPr fontId="2"/>
  </si>
  <si>
    <t>108-0023</t>
    <phoneticPr fontId="2"/>
  </si>
  <si>
    <t>東京都港区芝浦３－１－２１</t>
    <rPh sb="0" eb="3">
      <t>トウキョウト</t>
    </rPh>
    <rPh sb="3" eb="5">
      <t>ミナトク</t>
    </rPh>
    <rPh sb="5" eb="7">
      <t>シバウラ</t>
    </rPh>
    <phoneticPr fontId="2"/>
  </si>
  <si>
    <r>
      <t>（</t>
    </r>
    <r>
      <rPr>
        <sz val="11"/>
        <color rgb="FFFF0000"/>
        <rFont val="ＭＳ Ｐゴシック"/>
        <family val="3"/>
        <charset val="128"/>
      </rPr>
      <t>40</t>
    </r>
    <r>
      <rPr>
        <sz val="11"/>
        <rFont val="ＭＳ Ｐゴシック"/>
        <family val="3"/>
        <charset val="128"/>
      </rPr>
      <t>店舗）</t>
    </r>
    <rPh sb="3" eb="5">
      <t>テンポ</t>
    </rPh>
    <phoneticPr fontId="2"/>
  </si>
  <si>
    <r>
      <t>（</t>
    </r>
    <r>
      <rPr>
        <sz val="11"/>
        <color rgb="FFFF0000"/>
        <rFont val="ＭＳ Ｐゴシック"/>
        <family val="3"/>
        <charset val="128"/>
      </rPr>
      <t>202</t>
    </r>
    <r>
      <rPr>
        <sz val="11"/>
        <rFont val="ＭＳ Ｐゴシック"/>
        <family val="3"/>
        <charset val="128"/>
      </rPr>
      <t>店舗、１本部事務所）</t>
    </r>
    <rPh sb="4" eb="6">
      <t>テンポ</t>
    </rPh>
    <rPh sb="8" eb="10">
      <t>ホンブ</t>
    </rPh>
    <rPh sb="10" eb="12">
      <t>ジム</t>
    </rPh>
    <rPh sb="12" eb="13">
      <t>ショ</t>
    </rPh>
    <phoneticPr fontId="2"/>
  </si>
  <si>
    <t>達成状況</t>
    <rPh sb="0" eb="2">
      <t>タッセイ</t>
    </rPh>
    <rPh sb="2" eb="4">
      <t>ジョウキョウ</t>
    </rPh>
    <phoneticPr fontId="2"/>
  </si>
  <si>
    <t>削減目標を達成するため平成31（令和元）年度に講じた措置</t>
    <rPh sb="0" eb="2">
      <t>サクゲン</t>
    </rPh>
    <rPh sb="2" eb="4">
      <t>モクヒョウ</t>
    </rPh>
    <rPh sb="5" eb="7">
      <t>タッセイ</t>
    </rPh>
    <rPh sb="11" eb="13">
      <t>ヘイセイ</t>
    </rPh>
    <rPh sb="16" eb="18">
      <t>レイワ</t>
    </rPh>
    <rPh sb="18" eb="19">
      <t>ガン</t>
    </rPh>
    <rPh sb="20" eb="22">
      <t>ネンド</t>
    </rPh>
    <rPh sb="23" eb="24">
      <t>コウ</t>
    </rPh>
    <rPh sb="26" eb="28">
      <t>ソチ</t>
    </rPh>
    <phoneticPr fontId="2"/>
  </si>
  <si>
    <t>平成31年度</t>
    <rPh sb="0" eb="2">
      <t>ヘイセイ</t>
    </rPh>
    <rPh sb="4" eb="6">
      <t>ネンド</t>
    </rPh>
    <phoneticPr fontId="2"/>
  </si>
  <si>
    <t>（53店舗）R2.4月時点</t>
    <rPh sb="3" eb="5">
      <t>テンポ</t>
    </rPh>
    <rPh sb="10" eb="11">
      <t>ガツ</t>
    </rPh>
    <rPh sb="11" eb="13">
      <t>ジテン</t>
    </rPh>
    <phoneticPr fontId="2"/>
  </si>
  <si>
    <t>総量目標達成</t>
    <rPh sb="0" eb="2">
      <t>ソウリョウ</t>
    </rPh>
    <rPh sb="2" eb="4">
      <t>モクヒョウ</t>
    </rPh>
    <rPh sb="4" eb="6">
      <t>タッセイ</t>
    </rPh>
    <phoneticPr fontId="2"/>
  </si>
  <si>
    <t>R1～R3</t>
    <phoneticPr fontId="2"/>
  </si>
  <si>
    <t>①LEDタイプの照明設備導入 ②高効率モーター・変圧器への更新</t>
    <rPh sb="8" eb="10">
      <t>ショウメイ</t>
    </rPh>
    <rPh sb="10" eb="12">
      <t>セツビ</t>
    </rPh>
    <rPh sb="12" eb="14">
      <t>ドウニュウ</t>
    </rPh>
    <rPh sb="16" eb="19">
      <t>コウコウリツ</t>
    </rPh>
    <rPh sb="24" eb="27">
      <t>ヘンアツキ</t>
    </rPh>
    <rPh sb="29" eb="31">
      <t>コウシン</t>
    </rPh>
    <phoneticPr fontId="2"/>
  </si>
  <si>
    <t>①新炉導入によるエネルギー使用量の削減　②空調機器の温度設定徹底</t>
    <rPh sb="1" eb="3">
      <t>シンロ</t>
    </rPh>
    <rPh sb="3" eb="5">
      <t>ドウニュウ</t>
    </rPh>
    <rPh sb="13" eb="16">
      <t>シヨウリョウ</t>
    </rPh>
    <rPh sb="17" eb="19">
      <t>サクゲン</t>
    </rPh>
    <rPh sb="21" eb="23">
      <t>クウチョウ</t>
    </rPh>
    <rPh sb="23" eb="25">
      <t>キキ</t>
    </rPh>
    <rPh sb="26" eb="28">
      <t>オンド</t>
    </rPh>
    <rPh sb="28" eb="30">
      <t>セッテイ</t>
    </rPh>
    <rPh sb="30" eb="32">
      <t>テッテイ</t>
    </rPh>
    <phoneticPr fontId="2"/>
  </si>
  <si>
    <t>①不要時、不要箇所の照明消灯の厳守　②空調（冷暖房）の温度管理及び運転時間厳守　③旧型設備の省エネ機器への更新（空調、照明、その他）</t>
    <rPh sb="1" eb="3">
      <t>フヨウ</t>
    </rPh>
    <rPh sb="3" eb="4">
      <t>ジ</t>
    </rPh>
    <rPh sb="5" eb="7">
      <t>フヨウ</t>
    </rPh>
    <rPh sb="7" eb="9">
      <t>カショ</t>
    </rPh>
    <rPh sb="10" eb="12">
      <t>ショウメイ</t>
    </rPh>
    <rPh sb="12" eb="14">
      <t>ショウトウ</t>
    </rPh>
    <rPh sb="15" eb="17">
      <t>ゲンシュ</t>
    </rPh>
    <rPh sb="19" eb="21">
      <t>クウチョウ</t>
    </rPh>
    <rPh sb="22" eb="25">
      <t>レイダンボウ</t>
    </rPh>
    <rPh sb="27" eb="29">
      <t>オンド</t>
    </rPh>
    <rPh sb="29" eb="31">
      <t>カンリ</t>
    </rPh>
    <rPh sb="31" eb="32">
      <t>オヨ</t>
    </rPh>
    <rPh sb="33" eb="35">
      <t>ウンテン</t>
    </rPh>
    <rPh sb="35" eb="37">
      <t>ジカン</t>
    </rPh>
    <rPh sb="37" eb="39">
      <t>ゲンシュ</t>
    </rPh>
    <rPh sb="41" eb="43">
      <t>キュウガタ</t>
    </rPh>
    <rPh sb="43" eb="45">
      <t>セツビ</t>
    </rPh>
    <rPh sb="46" eb="47">
      <t>ショウ</t>
    </rPh>
    <rPh sb="49" eb="51">
      <t>キキ</t>
    </rPh>
    <rPh sb="53" eb="55">
      <t>コウシン</t>
    </rPh>
    <rPh sb="56" eb="58">
      <t>クウチョウ</t>
    </rPh>
    <rPh sb="59" eb="61">
      <t>ショウメイ</t>
    </rPh>
    <rPh sb="64" eb="65">
      <t>タ</t>
    </rPh>
    <phoneticPr fontId="2"/>
  </si>
  <si>
    <t>原単位目標達成</t>
    <rPh sb="0" eb="3">
      <t>ゲンタンイ</t>
    </rPh>
    <rPh sb="3" eb="5">
      <t>モクヒョウ</t>
    </rPh>
    <rPh sb="5" eb="7">
      <t>タッセイ</t>
    </rPh>
    <phoneticPr fontId="2"/>
  </si>
  <si>
    <t>①本部省エネ委員会において前年度比▲１％と目標を定め、各施設の省エネ委員による省エネ啓蒙活動を実施　②エネルギー効率の高い機器（空調機器・LED照明など）に更新整備</t>
    <rPh sb="1" eb="3">
      <t>ホンブ</t>
    </rPh>
    <rPh sb="3" eb="4">
      <t>ショウ</t>
    </rPh>
    <rPh sb="6" eb="9">
      <t>イインカイ</t>
    </rPh>
    <rPh sb="13" eb="16">
      <t>ゼンネンド</t>
    </rPh>
    <rPh sb="16" eb="17">
      <t>ヒ</t>
    </rPh>
    <rPh sb="21" eb="23">
      <t>モクヒョウ</t>
    </rPh>
    <rPh sb="24" eb="25">
      <t>サダ</t>
    </rPh>
    <rPh sb="27" eb="30">
      <t>カクシセツ</t>
    </rPh>
    <rPh sb="31" eb="32">
      <t>ショウ</t>
    </rPh>
    <rPh sb="34" eb="36">
      <t>イイン</t>
    </rPh>
    <rPh sb="39" eb="40">
      <t>ショウ</t>
    </rPh>
    <rPh sb="42" eb="44">
      <t>ケイモウ</t>
    </rPh>
    <rPh sb="44" eb="46">
      <t>カツドウ</t>
    </rPh>
    <rPh sb="47" eb="49">
      <t>ジッシ</t>
    </rPh>
    <rPh sb="56" eb="58">
      <t>コウリツ</t>
    </rPh>
    <rPh sb="59" eb="60">
      <t>タカ</t>
    </rPh>
    <rPh sb="61" eb="63">
      <t>キキ</t>
    </rPh>
    <rPh sb="64" eb="66">
      <t>クウチョウ</t>
    </rPh>
    <rPh sb="66" eb="68">
      <t>キキ</t>
    </rPh>
    <rPh sb="72" eb="74">
      <t>ショウメイ</t>
    </rPh>
    <rPh sb="78" eb="80">
      <t>コウシン</t>
    </rPh>
    <rPh sb="80" eb="82">
      <t>セイビ</t>
    </rPh>
    <phoneticPr fontId="2"/>
  </si>
  <si>
    <t>①専門業者との業務委託による省エネチューニング　②店舗改装による省エネ機器への入替　③フロン漏えい管理を徹底、必要に応じ冷設機器の入替え　④電子マップシステムを活用した配達ルートの見直しにより配達効率アップ　⑤車両毎の燃料使用量の記録及び確認の徹底　⑥統合マネジメント推進委員会で目標数値に対する取組内容を毎月確認</t>
    <rPh sb="1" eb="3">
      <t>センモン</t>
    </rPh>
    <rPh sb="3" eb="5">
      <t>ギョウシャ</t>
    </rPh>
    <rPh sb="7" eb="9">
      <t>ギョウム</t>
    </rPh>
    <rPh sb="9" eb="11">
      <t>イタク</t>
    </rPh>
    <rPh sb="14" eb="15">
      <t>ショウ</t>
    </rPh>
    <rPh sb="25" eb="27">
      <t>テンポ</t>
    </rPh>
    <rPh sb="27" eb="29">
      <t>カイソウ</t>
    </rPh>
    <rPh sb="32" eb="33">
      <t>ショウ</t>
    </rPh>
    <rPh sb="35" eb="37">
      <t>キキ</t>
    </rPh>
    <rPh sb="46" eb="47">
      <t>ロウ</t>
    </rPh>
    <rPh sb="55" eb="57">
      <t>ヒツヨウ</t>
    </rPh>
    <rPh sb="58" eb="59">
      <t>オウ</t>
    </rPh>
    <rPh sb="60" eb="61">
      <t>レイ</t>
    </rPh>
    <phoneticPr fontId="2"/>
  </si>
  <si>
    <t>総量目標達成</t>
    <rPh sb="0" eb="2">
      <t>ソウリョウ</t>
    </rPh>
    <rPh sb="2" eb="4">
      <t>モクヒョウ</t>
    </rPh>
    <rPh sb="4" eb="6">
      <t>タッセイ</t>
    </rPh>
    <phoneticPr fontId="2"/>
  </si>
  <si>
    <t>①館内蛍光灯の間引き点灯を実施　②照明のLED化実施（30％）</t>
    <rPh sb="1" eb="3">
      <t>カンナイ</t>
    </rPh>
    <rPh sb="3" eb="6">
      <t>ケイコウトウ</t>
    </rPh>
    <rPh sb="7" eb="9">
      <t>マビ</t>
    </rPh>
    <rPh sb="10" eb="12">
      <t>テントウ</t>
    </rPh>
    <rPh sb="13" eb="15">
      <t>ジッシ</t>
    </rPh>
    <rPh sb="17" eb="19">
      <t>ショウメイ</t>
    </rPh>
    <rPh sb="23" eb="24">
      <t>カ</t>
    </rPh>
    <rPh sb="24" eb="26">
      <t>ジッシ</t>
    </rPh>
    <phoneticPr fontId="2"/>
  </si>
  <si>
    <t>①高圧トランストップランナー機器の採用　②高効率冷凍機への切替　③場内照明LED化</t>
    <rPh sb="1" eb="3">
      <t>コウアツ</t>
    </rPh>
    <rPh sb="14" eb="16">
      <t>キキ</t>
    </rPh>
    <rPh sb="17" eb="19">
      <t>サイヨウ</t>
    </rPh>
    <rPh sb="21" eb="24">
      <t>コウコウリツ</t>
    </rPh>
    <rPh sb="24" eb="27">
      <t>レイトウキ</t>
    </rPh>
    <rPh sb="29" eb="31">
      <t>キリカエ</t>
    </rPh>
    <rPh sb="33" eb="35">
      <t>ジョウナイ</t>
    </rPh>
    <rPh sb="35" eb="37">
      <t>ショウメイ</t>
    </rPh>
    <rPh sb="40" eb="41">
      <t>カ</t>
    </rPh>
    <phoneticPr fontId="2"/>
  </si>
  <si>
    <t>①院内空調における温度設定管理の一元化　②冷水蓄熱システムの蓄熱運転時間延長　③エネルギー使用の見える化　④スタッフステーション照明器具LED化実施（５か所）</t>
    <rPh sb="1" eb="3">
      <t>インナイ</t>
    </rPh>
    <rPh sb="3" eb="5">
      <t>クウチョウ</t>
    </rPh>
    <rPh sb="9" eb="11">
      <t>オンド</t>
    </rPh>
    <rPh sb="11" eb="13">
      <t>セッテイ</t>
    </rPh>
    <rPh sb="13" eb="15">
      <t>カンリ</t>
    </rPh>
    <rPh sb="16" eb="19">
      <t>イチゲンカ</t>
    </rPh>
    <rPh sb="21" eb="23">
      <t>レイスイ</t>
    </rPh>
    <rPh sb="23" eb="25">
      <t>チクネツ</t>
    </rPh>
    <rPh sb="30" eb="32">
      <t>チクネツ</t>
    </rPh>
    <rPh sb="32" eb="34">
      <t>ウンテン</t>
    </rPh>
    <rPh sb="34" eb="36">
      <t>ジカン</t>
    </rPh>
    <rPh sb="36" eb="38">
      <t>エンチョウ</t>
    </rPh>
    <rPh sb="45" eb="47">
      <t>シヨウ</t>
    </rPh>
    <rPh sb="48" eb="49">
      <t>ミ</t>
    </rPh>
    <rPh sb="51" eb="52">
      <t>カ</t>
    </rPh>
    <rPh sb="64" eb="66">
      <t>ショウメイ</t>
    </rPh>
    <rPh sb="66" eb="68">
      <t>キグ</t>
    </rPh>
    <rPh sb="71" eb="72">
      <t>カ</t>
    </rPh>
    <rPh sb="72" eb="74">
      <t>ジッシ</t>
    </rPh>
    <rPh sb="77" eb="78">
      <t>ショ</t>
    </rPh>
    <phoneticPr fontId="2"/>
  </si>
  <si>
    <t>①工場天井照明の更新（LED化）　②照明・空調設備・OA機器の運用基準の順守（運転条件や設定温度、不使用時のスイッチオフ等）　③デマンド監視装置有効利用　④製造工程の改善及び設備運用の見直し等　⑤設備更新時の省エネ機器への買換、発熱量の小さい電力への買換え等を主体として、揮発油・灯油・LPGの使用を極力効率化</t>
    <rPh sb="1" eb="3">
      <t>コウジョウ</t>
    </rPh>
    <rPh sb="3" eb="5">
      <t>テンジョウ</t>
    </rPh>
    <rPh sb="5" eb="7">
      <t>ショウメイ</t>
    </rPh>
    <rPh sb="8" eb="10">
      <t>コウシン</t>
    </rPh>
    <rPh sb="14" eb="15">
      <t>カ</t>
    </rPh>
    <rPh sb="18" eb="20">
      <t>ショウメイ</t>
    </rPh>
    <rPh sb="21" eb="23">
      <t>クウチョウ</t>
    </rPh>
    <rPh sb="23" eb="25">
      <t>セツビ</t>
    </rPh>
    <rPh sb="28" eb="30">
      <t>キキ</t>
    </rPh>
    <rPh sb="31" eb="33">
      <t>ウンヨウ</t>
    </rPh>
    <rPh sb="33" eb="35">
      <t>キジュン</t>
    </rPh>
    <rPh sb="36" eb="38">
      <t>ジュンシュ</t>
    </rPh>
    <rPh sb="39" eb="41">
      <t>ウンテン</t>
    </rPh>
    <rPh sb="41" eb="43">
      <t>ジョウケン</t>
    </rPh>
    <rPh sb="44" eb="46">
      <t>セッテイ</t>
    </rPh>
    <rPh sb="46" eb="48">
      <t>オンド</t>
    </rPh>
    <rPh sb="49" eb="50">
      <t>フ</t>
    </rPh>
    <rPh sb="50" eb="53">
      <t>シヨウジ</t>
    </rPh>
    <rPh sb="60" eb="61">
      <t>トウ</t>
    </rPh>
    <rPh sb="68" eb="70">
      <t>カンシ</t>
    </rPh>
    <rPh sb="70" eb="72">
      <t>ソウチ</t>
    </rPh>
    <rPh sb="72" eb="74">
      <t>ユウコウ</t>
    </rPh>
    <rPh sb="74" eb="76">
      <t>リヨウ</t>
    </rPh>
    <rPh sb="78" eb="80">
      <t>セイゾウ</t>
    </rPh>
    <rPh sb="80" eb="82">
      <t>コウテイ</t>
    </rPh>
    <rPh sb="83" eb="85">
      <t>カイゼン</t>
    </rPh>
    <rPh sb="85" eb="86">
      <t>オヨ</t>
    </rPh>
    <rPh sb="87" eb="89">
      <t>セツビ</t>
    </rPh>
    <rPh sb="89" eb="91">
      <t>ウンヨウ</t>
    </rPh>
    <rPh sb="92" eb="94">
      <t>ミナオ</t>
    </rPh>
    <rPh sb="95" eb="96">
      <t>トウ</t>
    </rPh>
    <rPh sb="98" eb="100">
      <t>セツビ</t>
    </rPh>
    <rPh sb="100" eb="103">
      <t>コウシンジ</t>
    </rPh>
    <rPh sb="104" eb="105">
      <t>ショウ</t>
    </rPh>
    <rPh sb="107" eb="109">
      <t>キキ</t>
    </rPh>
    <rPh sb="111" eb="113">
      <t>カイカ</t>
    </rPh>
    <rPh sb="114" eb="116">
      <t>ハツネツ</t>
    </rPh>
    <rPh sb="116" eb="117">
      <t>リョウ</t>
    </rPh>
    <rPh sb="118" eb="119">
      <t>チイ</t>
    </rPh>
    <rPh sb="121" eb="123">
      <t>デンリョク</t>
    </rPh>
    <rPh sb="125" eb="127">
      <t>カイカ</t>
    </rPh>
    <rPh sb="128" eb="129">
      <t>トウ</t>
    </rPh>
    <rPh sb="130" eb="132">
      <t>シュタイ</t>
    </rPh>
    <rPh sb="136" eb="139">
      <t>キハツユ</t>
    </rPh>
    <rPh sb="140" eb="142">
      <t>トウユ</t>
    </rPh>
    <rPh sb="147" eb="149">
      <t>シヨウ</t>
    </rPh>
    <rPh sb="150" eb="152">
      <t>キョクリョク</t>
    </rPh>
    <rPh sb="152" eb="155">
      <t>コウリツカ</t>
    </rPh>
    <phoneticPr fontId="2"/>
  </si>
  <si>
    <t>①製造加工条件変更実施　②製造能力向上・改善実施　③場内エアー・蒸気漏れの補修</t>
    <rPh sb="1" eb="3">
      <t>セイゾウ</t>
    </rPh>
    <rPh sb="3" eb="5">
      <t>カコウ</t>
    </rPh>
    <rPh sb="5" eb="7">
      <t>ジョウケン</t>
    </rPh>
    <rPh sb="7" eb="9">
      <t>ヘンコウ</t>
    </rPh>
    <rPh sb="9" eb="11">
      <t>ジッシ</t>
    </rPh>
    <rPh sb="13" eb="15">
      <t>セイゾウ</t>
    </rPh>
    <rPh sb="15" eb="17">
      <t>ノウリョク</t>
    </rPh>
    <rPh sb="17" eb="19">
      <t>コウジョウ</t>
    </rPh>
    <rPh sb="20" eb="22">
      <t>カイゼン</t>
    </rPh>
    <rPh sb="22" eb="24">
      <t>ジッシ</t>
    </rPh>
    <rPh sb="26" eb="28">
      <t>ジョウナイ</t>
    </rPh>
    <rPh sb="32" eb="34">
      <t>ジョウキ</t>
    </rPh>
    <rPh sb="34" eb="35">
      <t>モ</t>
    </rPh>
    <rPh sb="37" eb="39">
      <t>ホシュウ</t>
    </rPh>
    <phoneticPr fontId="2"/>
  </si>
  <si>
    <t>①「COOL CHOICE」の推進　②クールビズ・ウォームビズの実施　③昼休み時間の消灯</t>
    <rPh sb="15" eb="17">
      <t>スイシン</t>
    </rPh>
    <rPh sb="32" eb="34">
      <t>ジッシ</t>
    </rPh>
    <rPh sb="36" eb="38">
      <t>ヒルヤス</t>
    </rPh>
    <rPh sb="39" eb="41">
      <t>ジカン</t>
    </rPh>
    <rPh sb="42" eb="44">
      <t>ショウトウ</t>
    </rPh>
    <phoneticPr fontId="2"/>
  </si>
  <si>
    <r>
      <t>（</t>
    </r>
    <r>
      <rPr>
        <sz val="11"/>
        <color rgb="FFFF0000"/>
        <rFont val="ＭＳ Ｐゴシック"/>
        <family val="3"/>
        <charset val="128"/>
      </rPr>
      <t>１４</t>
    </r>
    <r>
      <rPr>
        <sz val="11"/>
        <rFont val="ＭＳ Ｐゴシック"/>
        <family val="3"/>
        <charset val="128"/>
      </rPr>
      <t>店舗）</t>
    </r>
    <rPh sb="3" eb="5">
      <t>テンポ</t>
    </rPh>
    <phoneticPr fontId="2"/>
  </si>
  <si>
    <r>
      <t>（</t>
    </r>
    <r>
      <rPr>
        <sz val="11"/>
        <color rgb="FFFF0000"/>
        <rFont val="ＭＳ Ｐゴシック"/>
        <family val="3"/>
        <charset val="128"/>
      </rPr>
      <t>２０</t>
    </r>
    <r>
      <rPr>
        <sz val="11"/>
        <rFont val="ＭＳ Ｐゴシック"/>
        <family val="3"/>
        <charset val="128"/>
      </rPr>
      <t>店舗）</t>
    </r>
    <rPh sb="3" eb="5">
      <t>テンポ</t>
    </rPh>
    <phoneticPr fontId="2"/>
  </si>
  <si>
    <t>①新店６店舗で全照明のLED化、空調設備の省エネ機器、冷凍設備の省エネ機器の設置　②既存店26店舗の店内照明のLED化　③既存店32店舗の屋外照明のLED化　④既存店59店舗の店内空調設備の省エネ機器への更新　⑤既存店12店舗で冷凍機設備の省エネタイプへの更新</t>
    <rPh sb="1" eb="2">
      <t>シン</t>
    </rPh>
    <rPh sb="2" eb="3">
      <t>ミセ</t>
    </rPh>
    <rPh sb="4" eb="6">
      <t>テンポ</t>
    </rPh>
    <rPh sb="7" eb="8">
      <t>ゼン</t>
    </rPh>
    <rPh sb="8" eb="10">
      <t>ショウメイ</t>
    </rPh>
    <rPh sb="14" eb="15">
      <t>カ</t>
    </rPh>
    <rPh sb="16" eb="18">
      <t>クウチョウ</t>
    </rPh>
    <rPh sb="18" eb="20">
      <t>セツビ</t>
    </rPh>
    <rPh sb="21" eb="22">
      <t>ショウ</t>
    </rPh>
    <rPh sb="24" eb="26">
      <t>キキ</t>
    </rPh>
    <rPh sb="27" eb="29">
      <t>レイトウ</t>
    </rPh>
    <rPh sb="29" eb="31">
      <t>セツビ</t>
    </rPh>
    <rPh sb="32" eb="33">
      <t>ショウ</t>
    </rPh>
    <rPh sb="35" eb="37">
      <t>キキ</t>
    </rPh>
    <rPh sb="38" eb="40">
      <t>セッチ</t>
    </rPh>
    <rPh sb="42" eb="45">
      <t>キソンテン</t>
    </rPh>
    <rPh sb="47" eb="49">
      <t>テンポ</t>
    </rPh>
    <rPh sb="50" eb="52">
      <t>テンナイ</t>
    </rPh>
    <rPh sb="52" eb="54">
      <t>ショウメイ</t>
    </rPh>
    <rPh sb="58" eb="59">
      <t>カ</t>
    </rPh>
    <rPh sb="61" eb="64">
      <t>キソンテン</t>
    </rPh>
    <rPh sb="66" eb="68">
      <t>テンポ</t>
    </rPh>
    <rPh sb="69" eb="71">
      <t>オクガイ</t>
    </rPh>
    <rPh sb="71" eb="73">
      <t>ショウメイ</t>
    </rPh>
    <rPh sb="77" eb="78">
      <t>カ</t>
    </rPh>
    <rPh sb="80" eb="83">
      <t>キソンテン</t>
    </rPh>
    <rPh sb="85" eb="87">
      <t>テンポ</t>
    </rPh>
    <rPh sb="88" eb="90">
      <t>テンナイ</t>
    </rPh>
    <rPh sb="90" eb="92">
      <t>クウチョウ</t>
    </rPh>
    <rPh sb="92" eb="94">
      <t>セツビ</t>
    </rPh>
    <rPh sb="95" eb="96">
      <t>ショウ</t>
    </rPh>
    <rPh sb="98" eb="100">
      <t>キキ</t>
    </rPh>
    <rPh sb="102" eb="104">
      <t>コウシン</t>
    </rPh>
    <rPh sb="106" eb="108">
      <t>キゾン</t>
    </rPh>
    <rPh sb="108" eb="109">
      <t>テン</t>
    </rPh>
    <rPh sb="111" eb="113">
      <t>テンポ</t>
    </rPh>
    <rPh sb="114" eb="116">
      <t>レイトウ</t>
    </rPh>
    <rPh sb="116" eb="117">
      <t>キ</t>
    </rPh>
    <rPh sb="117" eb="119">
      <t>セツビ</t>
    </rPh>
    <rPh sb="120" eb="121">
      <t>ショウ</t>
    </rPh>
    <rPh sb="128" eb="130">
      <t>コウシン</t>
    </rPh>
    <phoneticPr fontId="2"/>
  </si>
  <si>
    <t>①各施設の電力量計を使用し、きめ細かく電力管理　②照明器具及び動力機器等の換装時の高効率化　③照明器具のLED化　④環境月間ポスター掲示や監視装置による電力管理</t>
    <rPh sb="1" eb="4">
      <t>カクシセツ</t>
    </rPh>
    <rPh sb="5" eb="7">
      <t>デンリョク</t>
    </rPh>
    <rPh sb="7" eb="8">
      <t>リョウ</t>
    </rPh>
    <rPh sb="8" eb="9">
      <t>ケイ</t>
    </rPh>
    <rPh sb="10" eb="12">
      <t>シヨウ</t>
    </rPh>
    <rPh sb="16" eb="17">
      <t>コマ</t>
    </rPh>
    <rPh sb="19" eb="21">
      <t>デンリョク</t>
    </rPh>
    <rPh sb="21" eb="23">
      <t>カンリ</t>
    </rPh>
    <rPh sb="25" eb="27">
      <t>ショウメイ</t>
    </rPh>
    <rPh sb="27" eb="29">
      <t>キグ</t>
    </rPh>
    <rPh sb="29" eb="30">
      <t>オヨ</t>
    </rPh>
    <rPh sb="31" eb="33">
      <t>ドウリョク</t>
    </rPh>
    <rPh sb="33" eb="36">
      <t>キキトウ</t>
    </rPh>
    <rPh sb="37" eb="39">
      <t>カンソウ</t>
    </rPh>
    <rPh sb="39" eb="40">
      <t>ジ</t>
    </rPh>
    <rPh sb="41" eb="45">
      <t>コウコウリツカ</t>
    </rPh>
    <rPh sb="47" eb="49">
      <t>ショウメイ</t>
    </rPh>
    <rPh sb="49" eb="51">
      <t>キグ</t>
    </rPh>
    <rPh sb="55" eb="56">
      <t>カ</t>
    </rPh>
    <rPh sb="58" eb="60">
      <t>カンキョウ</t>
    </rPh>
    <rPh sb="60" eb="62">
      <t>ゲッカン</t>
    </rPh>
    <rPh sb="66" eb="68">
      <t>ケイジ</t>
    </rPh>
    <rPh sb="69" eb="71">
      <t>カンシ</t>
    </rPh>
    <rPh sb="71" eb="73">
      <t>ソウチ</t>
    </rPh>
    <rPh sb="76" eb="78">
      <t>デンリョク</t>
    </rPh>
    <rPh sb="78" eb="80">
      <t>カンリ</t>
    </rPh>
    <phoneticPr fontId="2"/>
  </si>
  <si>
    <t>原単位目標達成</t>
    <rPh sb="0" eb="3">
      <t>ゲンタンイ</t>
    </rPh>
    <rPh sb="3" eb="5">
      <t>モクヒョウ</t>
    </rPh>
    <rPh sb="5" eb="7">
      <t>タッセイ</t>
    </rPh>
    <phoneticPr fontId="2"/>
  </si>
  <si>
    <t>年度毎・月毎のエネルギー使用状況を見える化し、省エネの啓蒙に努めた。</t>
    <rPh sb="0" eb="2">
      <t>ネンド</t>
    </rPh>
    <rPh sb="2" eb="3">
      <t>ゴト</t>
    </rPh>
    <rPh sb="4" eb="6">
      <t>ツキゴト</t>
    </rPh>
    <rPh sb="12" eb="14">
      <t>シヨウ</t>
    </rPh>
    <rPh sb="14" eb="16">
      <t>ジョウキョウ</t>
    </rPh>
    <rPh sb="17" eb="18">
      <t>ミ</t>
    </rPh>
    <rPh sb="20" eb="21">
      <t>カ</t>
    </rPh>
    <rPh sb="23" eb="24">
      <t>ショウ</t>
    </rPh>
    <rPh sb="27" eb="29">
      <t>ケイモウ</t>
    </rPh>
    <rPh sb="30" eb="31">
      <t>ツト</t>
    </rPh>
    <phoneticPr fontId="2"/>
  </si>
  <si>
    <t>①照明設備をLEDに移行　②汚泥脱水機を高効率のものに更新し、乾燥機に使用していた灯油を廃止</t>
    <rPh sb="1" eb="3">
      <t>ショウメイ</t>
    </rPh>
    <rPh sb="3" eb="5">
      <t>セツビ</t>
    </rPh>
    <rPh sb="10" eb="12">
      <t>イコウ</t>
    </rPh>
    <rPh sb="14" eb="16">
      <t>オデイ</t>
    </rPh>
    <rPh sb="16" eb="19">
      <t>ダッスイキ</t>
    </rPh>
    <rPh sb="20" eb="23">
      <t>コウコウリツ</t>
    </rPh>
    <rPh sb="27" eb="29">
      <t>コウシン</t>
    </rPh>
    <rPh sb="31" eb="34">
      <t>カンソウキ</t>
    </rPh>
    <rPh sb="35" eb="37">
      <t>シヨウ</t>
    </rPh>
    <rPh sb="41" eb="43">
      <t>トウユ</t>
    </rPh>
    <rPh sb="44" eb="46">
      <t>ハイシ</t>
    </rPh>
    <phoneticPr fontId="2"/>
  </si>
  <si>
    <r>
      <t>（</t>
    </r>
    <r>
      <rPr>
        <sz val="11"/>
        <color rgb="FFFF0000"/>
        <rFont val="ＭＳ Ｐゴシック"/>
        <family val="3"/>
        <charset val="128"/>
      </rPr>
      <t>116</t>
    </r>
    <r>
      <rPr>
        <sz val="11"/>
        <rFont val="ＭＳ Ｐゴシック"/>
        <family val="3"/>
        <charset val="128"/>
      </rPr>
      <t>店舗等）</t>
    </r>
    <rPh sb="4" eb="6">
      <t>テンポ</t>
    </rPh>
    <rPh sb="6" eb="7">
      <t>トウ</t>
    </rPh>
    <phoneticPr fontId="2"/>
  </si>
  <si>
    <t>医療法人　清潮会</t>
    <rPh sb="0" eb="2">
      <t>イリョウ</t>
    </rPh>
    <rPh sb="2" eb="4">
      <t>ホウジン</t>
    </rPh>
    <rPh sb="5" eb="6">
      <t>キヨ</t>
    </rPh>
    <rPh sb="6" eb="7">
      <t>シオ</t>
    </rPh>
    <rPh sb="7" eb="8">
      <t>カイ</t>
    </rPh>
    <phoneticPr fontId="2"/>
  </si>
  <si>
    <t>①冷暖房設備のこまめな温度管理　②重油使用量の削減　③燃料転換（重油→都市ガス）</t>
    <rPh sb="1" eb="4">
      <t>レイダンボウ</t>
    </rPh>
    <rPh sb="4" eb="6">
      <t>セツビ</t>
    </rPh>
    <rPh sb="11" eb="13">
      <t>オンド</t>
    </rPh>
    <rPh sb="13" eb="15">
      <t>カンリ</t>
    </rPh>
    <rPh sb="17" eb="19">
      <t>ジュウユ</t>
    </rPh>
    <rPh sb="19" eb="22">
      <t>シヨウリョウ</t>
    </rPh>
    <rPh sb="23" eb="25">
      <t>サクゲン</t>
    </rPh>
    <rPh sb="27" eb="29">
      <t>ネンリョウ</t>
    </rPh>
    <rPh sb="29" eb="31">
      <t>テンカン</t>
    </rPh>
    <rPh sb="32" eb="34">
      <t>ジュウユ</t>
    </rPh>
    <rPh sb="35" eb="37">
      <t>トシ</t>
    </rPh>
    <phoneticPr fontId="2"/>
  </si>
  <si>
    <t>851-0403</t>
    <phoneticPr fontId="2"/>
  </si>
  <si>
    <t>長崎市布巻町１６５－１</t>
    <rPh sb="0" eb="3">
      <t>ナガサキシ</t>
    </rPh>
    <rPh sb="3" eb="5">
      <t>ヌノマキ</t>
    </rPh>
    <rPh sb="5" eb="6">
      <t>マチ</t>
    </rPh>
    <phoneticPr fontId="2"/>
  </si>
  <si>
    <t>冷暖房の適正温度管理の徹底</t>
    <rPh sb="0" eb="3">
      <t>レイダンボウ</t>
    </rPh>
    <rPh sb="4" eb="6">
      <t>テキセイ</t>
    </rPh>
    <rPh sb="6" eb="8">
      <t>オンド</t>
    </rPh>
    <rPh sb="8" eb="10">
      <t>カンリ</t>
    </rPh>
    <rPh sb="11" eb="13">
      <t>テッテイ</t>
    </rPh>
    <phoneticPr fontId="2"/>
  </si>
  <si>
    <t>①冷却設備の更新による使用電力の削減　②空調設備の更新による使用電力の削減　③照明設備の高効率機器（LED）への更新による使用電力の削減　④加熱機器の更新による使用電力及び燃料の削減　⑤圧縮空気供給設備の更新及び配管系統の見直しによる使用電力の削減　　　等</t>
    <rPh sb="1" eb="3">
      <t>レイキャク</t>
    </rPh>
    <rPh sb="3" eb="5">
      <t>セツビ</t>
    </rPh>
    <rPh sb="6" eb="8">
      <t>コウシン</t>
    </rPh>
    <rPh sb="11" eb="13">
      <t>シヨウ</t>
    </rPh>
    <rPh sb="13" eb="15">
      <t>デンリョク</t>
    </rPh>
    <rPh sb="16" eb="18">
      <t>サクゲン</t>
    </rPh>
    <rPh sb="20" eb="22">
      <t>クウチョウ</t>
    </rPh>
    <rPh sb="22" eb="24">
      <t>セツビ</t>
    </rPh>
    <rPh sb="25" eb="27">
      <t>コウシン</t>
    </rPh>
    <rPh sb="30" eb="32">
      <t>シヨウ</t>
    </rPh>
    <rPh sb="32" eb="34">
      <t>デンリョク</t>
    </rPh>
    <rPh sb="35" eb="37">
      <t>サクゲン</t>
    </rPh>
    <rPh sb="39" eb="41">
      <t>ショウメイ</t>
    </rPh>
    <rPh sb="41" eb="43">
      <t>セツビ</t>
    </rPh>
    <rPh sb="44" eb="47">
      <t>コウコウリツ</t>
    </rPh>
    <rPh sb="47" eb="49">
      <t>キキ</t>
    </rPh>
    <rPh sb="56" eb="58">
      <t>コウシン</t>
    </rPh>
    <rPh sb="61" eb="63">
      <t>シヨウ</t>
    </rPh>
    <rPh sb="63" eb="65">
      <t>デンリョク</t>
    </rPh>
    <rPh sb="66" eb="68">
      <t>サクゲン</t>
    </rPh>
    <rPh sb="70" eb="72">
      <t>カネツ</t>
    </rPh>
    <rPh sb="72" eb="74">
      <t>キキ</t>
    </rPh>
    <rPh sb="75" eb="77">
      <t>コウシン</t>
    </rPh>
    <rPh sb="80" eb="82">
      <t>シヨウ</t>
    </rPh>
    <rPh sb="82" eb="84">
      <t>デンリョク</t>
    </rPh>
    <rPh sb="84" eb="85">
      <t>オヨ</t>
    </rPh>
    <rPh sb="86" eb="88">
      <t>ネンリョウ</t>
    </rPh>
    <rPh sb="89" eb="91">
      <t>サクゲン</t>
    </rPh>
    <rPh sb="93" eb="95">
      <t>アッシュク</t>
    </rPh>
    <rPh sb="95" eb="97">
      <t>クウキ</t>
    </rPh>
    <rPh sb="97" eb="99">
      <t>キョウキュウ</t>
    </rPh>
    <rPh sb="99" eb="101">
      <t>セツビ</t>
    </rPh>
    <rPh sb="102" eb="104">
      <t>コウシン</t>
    </rPh>
    <rPh sb="104" eb="105">
      <t>オヨ</t>
    </rPh>
    <rPh sb="106" eb="108">
      <t>ハイカン</t>
    </rPh>
    <rPh sb="108" eb="110">
      <t>ケイトウ</t>
    </rPh>
    <rPh sb="111" eb="113">
      <t>ミナオ</t>
    </rPh>
    <rPh sb="117" eb="119">
      <t>シヨウ</t>
    </rPh>
    <rPh sb="119" eb="121">
      <t>デンリョク</t>
    </rPh>
    <rPh sb="122" eb="124">
      <t>サクゲン</t>
    </rPh>
    <rPh sb="127" eb="128">
      <t>トウ</t>
    </rPh>
    <phoneticPr fontId="2"/>
  </si>
  <si>
    <t>①庁舎室内温度の徹底（夏季28℃、冬季19℃）　②不要な照明の断、昼休みの消灯　③庁舎扉の全閉（夏季及び冬季）　④省エネパトロールの実施（室内温度の確認、退庁後の電源断の確認）</t>
    <rPh sb="1" eb="3">
      <t>チョウシャ</t>
    </rPh>
    <rPh sb="3" eb="5">
      <t>シツナイ</t>
    </rPh>
    <rPh sb="5" eb="7">
      <t>オンド</t>
    </rPh>
    <rPh sb="8" eb="10">
      <t>テッテイ</t>
    </rPh>
    <rPh sb="11" eb="13">
      <t>カキ</t>
    </rPh>
    <rPh sb="17" eb="19">
      <t>トウキ</t>
    </rPh>
    <rPh sb="25" eb="27">
      <t>フヨウ</t>
    </rPh>
    <rPh sb="28" eb="30">
      <t>ショウメイ</t>
    </rPh>
    <rPh sb="31" eb="32">
      <t>ダン</t>
    </rPh>
    <rPh sb="33" eb="35">
      <t>ヒルヤス</t>
    </rPh>
    <rPh sb="37" eb="39">
      <t>ショウトウ</t>
    </rPh>
    <rPh sb="41" eb="43">
      <t>チョウシャ</t>
    </rPh>
    <rPh sb="43" eb="44">
      <t>トビラ</t>
    </rPh>
    <rPh sb="45" eb="47">
      <t>ゼンヘイ</t>
    </rPh>
    <rPh sb="48" eb="50">
      <t>カキ</t>
    </rPh>
    <rPh sb="50" eb="51">
      <t>オヨ</t>
    </rPh>
    <rPh sb="52" eb="54">
      <t>トウキ</t>
    </rPh>
    <rPh sb="57" eb="58">
      <t>ショウ</t>
    </rPh>
    <rPh sb="66" eb="68">
      <t>ジッシ</t>
    </rPh>
    <rPh sb="69" eb="71">
      <t>シツナイ</t>
    </rPh>
    <rPh sb="71" eb="73">
      <t>オンド</t>
    </rPh>
    <rPh sb="74" eb="76">
      <t>カクニン</t>
    </rPh>
    <rPh sb="77" eb="79">
      <t>タイチョウ</t>
    </rPh>
    <rPh sb="79" eb="80">
      <t>ゴ</t>
    </rPh>
    <rPh sb="81" eb="83">
      <t>デンゲン</t>
    </rPh>
    <rPh sb="83" eb="84">
      <t>ダン</t>
    </rPh>
    <rPh sb="85" eb="87">
      <t>カクニン</t>
    </rPh>
    <phoneticPr fontId="2"/>
  </si>
  <si>
    <r>
      <t>西日本電信電話　株式会社</t>
    </r>
    <r>
      <rPr>
        <sz val="11"/>
        <rFont val="ＭＳ Ｐゴシック"/>
        <family val="3"/>
        <charset val="128"/>
      </rPr>
      <t>　（長崎支店）</t>
    </r>
    <rPh sb="0" eb="1">
      <t>ニシ</t>
    </rPh>
    <rPh sb="1" eb="3">
      <t>ニホン</t>
    </rPh>
    <rPh sb="3" eb="5">
      <t>デンシン</t>
    </rPh>
    <rPh sb="5" eb="7">
      <t>デンワ</t>
    </rPh>
    <rPh sb="8" eb="12">
      <t>カブシキガイシャ</t>
    </rPh>
    <rPh sb="14" eb="16">
      <t>ナガサキ</t>
    </rPh>
    <rPh sb="16" eb="18">
      <t>シテン</t>
    </rPh>
    <phoneticPr fontId="2"/>
  </si>
  <si>
    <t>①エコオフィスの徹底（昼休みの消灯、就業開始時の点灯、PC省エネ設定、PCモニタ変更、ELV運転台数規制、階段の利用促進等）　②クールビズ・ウォームビズの実施　③高効率設備への更改（通信設備、空調設備等）　④電力使用量の測定（視える化）による省エネ取組効果の確認</t>
    <rPh sb="8" eb="10">
      <t>テッテイ</t>
    </rPh>
    <rPh sb="11" eb="13">
      <t>ヒルヤス</t>
    </rPh>
    <rPh sb="15" eb="17">
      <t>ショウトウ</t>
    </rPh>
    <rPh sb="18" eb="20">
      <t>シュウギョウ</t>
    </rPh>
    <rPh sb="20" eb="22">
      <t>カイシ</t>
    </rPh>
    <rPh sb="22" eb="23">
      <t>ジ</t>
    </rPh>
    <rPh sb="24" eb="26">
      <t>テントウ</t>
    </rPh>
    <rPh sb="29" eb="30">
      <t>ショウ</t>
    </rPh>
    <rPh sb="32" eb="34">
      <t>セッテイ</t>
    </rPh>
    <rPh sb="40" eb="42">
      <t>ヘンコウ</t>
    </rPh>
    <rPh sb="46" eb="48">
      <t>ウンテン</t>
    </rPh>
    <rPh sb="48" eb="50">
      <t>ダイスウ</t>
    </rPh>
    <rPh sb="50" eb="52">
      <t>キセイ</t>
    </rPh>
    <rPh sb="53" eb="55">
      <t>カイダン</t>
    </rPh>
    <rPh sb="56" eb="58">
      <t>リヨウ</t>
    </rPh>
    <rPh sb="58" eb="60">
      <t>ソクシン</t>
    </rPh>
    <rPh sb="60" eb="61">
      <t>トウ</t>
    </rPh>
    <rPh sb="77" eb="79">
      <t>ジッシ</t>
    </rPh>
    <rPh sb="81" eb="84">
      <t>コウコウリツ</t>
    </rPh>
    <rPh sb="84" eb="86">
      <t>セツビ</t>
    </rPh>
    <rPh sb="104" eb="106">
      <t>デンリョク</t>
    </rPh>
    <rPh sb="106" eb="108">
      <t>シヨウ</t>
    </rPh>
    <rPh sb="108" eb="109">
      <t>リョウ</t>
    </rPh>
    <rPh sb="110" eb="112">
      <t>ソクテイ</t>
    </rPh>
    <rPh sb="113" eb="114">
      <t>ミ</t>
    </rPh>
    <rPh sb="116" eb="117">
      <t>カ</t>
    </rPh>
    <rPh sb="121" eb="122">
      <t>ショウ</t>
    </rPh>
    <rPh sb="124" eb="126">
      <t>トリクミ</t>
    </rPh>
    <rPh sb="126" eb="128">
      <t>コウカ</t>
    </rPh>
    <rPh sb="129" eb="131">
      <t>カクニン</t>
    </rPh>
    <phoneticPr fontId="2"/>
  </si>
  <si>
    <t>総量目標達成</t>
    <rPh sb="0" eb="2">
      <t>ソウリョウ</t>
    </rPh>
    <rPh sb="2" eb="4">
      <t>モクヒョウ</t>
    </rPh>
    <rPh sb="4" eb="6">
      <t>タッセイ</t>
    </rPh>
    <phoneticPr fontId="2"/>
  </si>
  <si>
    <t>①高効率空調機への更新　②空調機運用時間見直し　③省エネ型蛍光灯への更新</t>
    <rPh sb="1" eb="4">
      <t>コウコウリツ</t>
    </rPh>
    <rPh sb="4" eb="6">
      <t>クウチョウ</t>
    </rPh>
    <rPh sb="6" eb="7">
      <t>キ</t>
    </rPh>
    <rPh sb="9" eb="11">
      <t>コウシン</t>
    </rPh>
    <rPh sb="13" eb="15">
      <t>クウチョウ</t>
    </rPh>
    <rPh sb="15" eb="16">
      <t>キ</t>
    </rPh>
    <rPh sb="16" eb="18">
      <t>ウンヨウ</t>
    </rPh>
    <rPh sb="18" eb="20">
      <t>ジカン</t>
    </rPh>
    <rPh sb="20" eb="22">
      <t>ミナオ</t>
    </rPh>
    <rPh sb="25" eb="26">
      <t>ショウ</t>
    </rPh>
    <rPh sb="28" eb="29">
      <t>ガタ</t>
    </rPh>
    <rPh sb="29" eb="32">
      <t>ケイコウトウ</t>
    </rPh>
    <rPh sb="34" eb="36">
      <t>コウシン</t>
    </rPh>
    <phoneticPr fontId="2"/>
  </si>
  <si>
    <t>①施設の効率化運転によるエネルギー使用量の削減　②空調、照明、給排気設備の省エネ運転　③デマンド監視装置による電力量の管理　④環境教育の一環として、約2250人の施設見学者にごみ減量化・リサイクル等の広報を行った。</t>
    <rPh sb="1" eb="3">
      <t>シセツ</t>
    </rPh>
    <rPh sb="4" eb="7">
      <t>コウリツカ</t>
    </rPh>
    <rPh sb="7" eb="9">
      <t>ウンテン</t>
    </rPh>
    <rPh sb="17" eb="19">
      <t>シヨウ</t>
    </rPh>
    <rPh sb="19" eb="20">
      <t>リョウ</t>
    </rPh>
    <rPh sb="21" eb="23">
      <t>サクゲン</t>
    </rPh>
    <rPh sb="25" eb="27">
      <t>クウチョウ</t>
    </rPh>
    <rPh sb="28" eb="30">
      <t>ショウメイ</t>
    </rPh>
    <rPh sb="31" eb="32">
      <t>キュウ</t>
    </rPh>
    <rPh sb="32" eb="34">
      <t>ハイキ</t>
    </rPh>
    <rPh sb="34" eb="36">
      <t>セツビ</t>
    </rPh>
    <rPh sb="37" eb="38">
      <t>ショウ</t>
    </rPh>
    <rPh sb="40" eb="42">
      <t>ウンテン</t>
    </rPh>
    <rPh sb="48" eb="50">
      <t>カンシ</t>
    </rPh>
    <rPh sb="50" eb="52">
      <t>ソウチ</t>
    </rPh>
    <rPh sb="55" eb="57">
      <t>デンリョク</t>
    </rPh>
    <rPh sb="57" eb="58">
      <t>リョウ</t>
    </rPh>
    <rPh sb="59" eb="61">
      <t>カンリ</t>
    </rPh>
    <rPh sb="63" eb="65">
      <t>カンキョウ</t>
    </rPh>
    <rPh sb="65" eb="67">
      <t>キョウイク</t>
    </rPh>
    <rPh sb="68" eb="70">
      <t>イッカン</t>
    </rPh>
    <rPh sb="74" eb="75">
      <t>ヤク</t>
    </rPh>
    <rPh sb="79" eb="80">
      <t>ニン</t>
    </rPh>
    <rPh sb="81" eb="83">
      <t>シセツ</t>
    </rPh>
    <rPh sb="83" eb="86">
      <t>ケンガクシャ</t>
    </rPh>
    <rPh sb="100" eb="102">
      <t>コウホウ</t>
    </rPh>
    <rPh sb="103" eb="104">
      <t>イ</t>
    </rPh>
    <phoneticPr fontId="2"/>
  </si>
  <si>
    <t>①既存店では、一定年数を経過した空調機、冷凍機を高効率な機器へ順次入れ替え実施
②新店では、LED照明（店内、看板）、CO2冷媒要冷・冷蔵システムを標準設備導入
③店舗での「省エネ10か条」（フィルター清掃・適正温度管理等）の促進</t>
    <rPh sb="1" eb="3">
      <t>キゾン</t>
    </rPh>
    <rPh sb="3" eb="4">
      <t>テン</t>
    </rPh>
    <rPh sb="7" eb="9">
      <t>イッテイ</t>
    </rPh>
    <rPh sb="9" eb="11">
      <t>ネンスウ</t>
    </rPh>
    <rPh sb="12" eb="14">
      <t>ケイカ</t>
    </rPh>
    <rPh sb="18" eb="19">
      <t>キ</t>
    </rPh>
    <rPh sb="20" eb="23">
      <t>レイトウキ</t>
    </rPh>
    <rPh sb="24" eb="27">
      <t>コウコウリツ</t>
    </rPh>
    <rPh sb="28" eb="30">
      <t>キキ</t>
    </rPh>
    <rPh sb="31" eb="33">
      <t>ジュンジ</t>
    </rPh>
    <rPh sb="33" eb="34">
      <t>イ</t>
    </rPh>
    <rPh sb="35" eb="36">
      <t>カ</t>
    </rPh>
    <rPh sb="37" eb="39">
      <t>ジッシ</t>
    </rPh>
    <rPh sb="41" eb="42">
      <t>シン</t>
    </rPh>
    <rPh sb="42" eb="43">
      <t>テン</t>
    </rPh>
    <rPh sb="49" eb="51">
      <t>ショウメイ</t>
    </rPh>
    <rPh sb="52" eb="54">
      <t>テンナイ</t>
    </rPh>
    <rPh sb="55" eb="57">
      <t>カンバン</t>
    </rPh>
    <rPh sb="62" eb="64">
      <t>レイバイ</t>
    </rPh>
    <rPh sb="64" eb="65">
      <t>ヨウ</t>
    </rPh>
    <rPh sb="65" eb="66">
      <t>レイ</t>
    </rPh>
    <rPh sb="67" eb="69">
      <t>レイゾウ</t>
    </rPh>
    <rPh sb="74" eb="76">
      <t>ヒョウジュン</t>
    </rPh>
    <rPh sb="76" eb="78">
      <t>セツビ</t>
    </rPh>
    <rPh sb="78" eb="80">
      <t>ドウニュウ</t>
    </rPh>
    <rPh sb="82" eb="84">
      <t>テンポ</t>
    </rPh>
    <rPh sb="87" eb="88">
      <t>ショウ</t>
    </rPh>
    <rPh sb="93" eb="94">
      <t>ジョウ</t>
    </rPh>
    <rPh sb="101" eb="103">
      <t>セイソウ</t>
    </rPh>
    <rPh sb="104" eb="106">
      <t>テキセイ</t>
    </rPh>
    <rPh sb="106" eb="108">
      <t>オンド</t>
    </rPh>
    <rPh sb="108" eb="110">
      <t>カンリ</t>
    </rPh>
    <rPh sb="110" eb="111">
      <t>トウ</t>
    </rPh>
    <rPh sb="113" eb="115">
      <t>ソクシン</t>
    </rPh>
    <phoneticPr fontId="2"/>
  </si>
  <si>
    <t>①町有施設４箇所でESCO事業実施　②温暖化対策に関する情報を職員や住民向けに周知</t>
    <rPh sb="1" eb="2">
      <t>チョウ</t>
    </rPh>
    <rPh sb="2" eb="3">
      <t>ユウ</t>
    </rPh>
    <rPh sb="3" eb="5">
      <t>シセツ</t>
    </rPh>
    <rPh sb="6" eb="8">
      <t>カショ</t>
    </rPh>
    <rPh sb="13" eb="15">
      <t>ジギョウ</t>
    </rPh>
    <rPh sb="15" eb="17">
      <t>ジッシ</t>
    </rPh>
    <rPh sb="19" eb="22">
      <t>オンダンカ</t>
    </rPh>
    <rPh sb="22" eb="24">
      <t>タイサク</t>
    </rPh>
    <rPh sb="25" eb="26">
      <t>カン</t>
    </rPh>
    <rPh sb="28" eb="30">
      <t>ジョウホウ</t>
    </rPh>
    <rPh sb="31" eb="32">
      <t>ショク</t>
    </rPh>
    <rPh sb="32" eb="33">
      <t>イン</t>
    </rPh>
    <rPh sb="34" eb="36">
      <t>ジュウミン</t>
    </rPh>
    <rPh sb="36" eb="37">
      <t>ム</t>
    </rPh>
    <rPh sb="39" eb="41">
      <t>シュウチ</t>
    </rPh>
    <phoneticPr fontId="2"/>
  </si>
  <si>
    <t>①照明器具のＬＥＤ移行　②天井内排気ファン設置　③ブラインチラー更新　④事務所・会議室・応接室・役員室エアコン更新　⑤学童展板洗浄機導入</t>
    <rPh sb="1" eb="3">
      <t>ショウメイ</t>
    </rPh>
    <rPh sb="3" eb="5">
      <t>キグ</t>
    </rPh>
    <rPh sb="9" eb="11">
      <t>イコウ</t>
    </rPh>
    <rPh sb="13" eb="15">
      <t>テンジョウ</t>
    </rPh>
    <rPh sb="15" eb="16">
      <t>ナイ</t>
    </rPh>
    <rPh sb="16" eb="18">
      <t>ハイキ</t>
    </rPh>
    <rPh sb="21" eb="23">
      <t>セッチ</t>
    </rPh>
    <rPh sb="32" eb="34">
      <t>コウシン</t>
    </rPh>
    <rPh sb="36" eb="38">
      <t>ジム</t>
    </rPh>
    <rPh sb="38" eb="39">
      <t>ショ</t>
    </rPh>
    <rPh sb="40" eb="43">
      <t>カイギシツ</t>
    </rPh>
    <rPh sb="44" eb="47">
      <t>オウセツシツ</t>
    </rPh>
    <rPh sb="48" eb="51">
      <t>ヤクインシツ</t>
    </rPh>
    <rPh sb="55" eb="57">
      <t>コウシン</t>
    </rPh>
    <rPh sb="59" eb="61">
      <t>ガクドウ</t>
    </rPh>
    <rPh sb="61" eb="62">
      <t>テン</t>
    </rPh>
    <rPh sb="62" eb="63">
      <t>イタ</t>
    </rPh>
    <rPh sb="63" eb="65">
      <t>センジョウ</t>
    </rPh>
    <rPh sb="65" eb="66">
      <t>キ</t>
    </rPh>
    <rPh sb="66" eb="68">
      <t>ドウニュウ</t>
    </rPh>
    <phoneticPr fontId="2"/>
  </si>
  <si>
    <t>削減目標を達成するため平成31（令和元）年度に講じた措置</t>
    <rPh sb="16" eb="18">
      <t>レイワ</t>
    </rPh>
    <rPh sb="18" eb="19">
      <t>ガン</t>
    </rPh>
    <phoneticPr fontId="2"/>
  </si>
  <si>
    <t>平成31（令和元）年度</t>
    <rPh sb="0" eb="2">
      <t>ヘイセイ</t>
    </rPh>
    <rPh sb="5" eb="7">
      <t>レイワ</t>
    </rPh>
    <rPh sb="7" eb="8">
      <t>ガン</t>
    </rPh>
    <rPh sb="9" eb="11">
      <t>ネンド</t>
    </rPh>
    <phoneticPr fontId="2"/>
  </si>
  <si>
    <t>○昭和町店、横尾店、東長崎店、日野店、黒髪店、早岐店、大野店、諫早店、久山台店、大村店、
 　時津店、長与店、愛野店、有家店に共通
　　・種々の節電対策を実施
○大宮店、川棚店
　　・省エネ型ショーケース、LED照明導入による省エネ化</t>
    <rPh sb="1" eb="5">
      <t>ショウワチョウテン</t>
    </rPh>
    <rPh sb="10" eb="11">
      <t>ヒガシ</t>
    </rPh>
    <rPh sb="11" eb="14">
      <t>ナガサキテン</t>
    </rPh>
    <rPh sb="15" eb="17">
      <t>ヒノ</t>
    </rPh>
    <rPh sb="17" eb="18">
      <t>ミセ</t>
    </rPh>
    <rPh sb="19" eb="21">
      <t>クロカミ</t>
    </rPh>
    <rPh sb="21" eb="22">
      <t>ミセ</t>
    </rPh>
    <rPh sb="27" eb="30">
      <t>オオノテン</t>
    </rPh>
    <rPh sb="35" eb="37">
      <t>クヤマ</t>
    </rPh>
    <rPh sb="37" eb="38">
      <t>ダイ</t>
    </rPh>
    <rPh sb="38" eb="39">
      <t>ミセ</t>
    </rPh>
    <rPh sb="40" eb="43">
      <t>オオムラテン</t>
    </rPh>
    <rPh sb="47" eb="49">
      <t>トギツ</t>
    </rPh>
    <rPh sb="49" eb="50">
      <t>テン</t>
    </rPh>
    <rPh sb="51" eb="53">
      <t>ナガヨ</t>
    </rPh>
    <rPh sb="53" eb="54">
      <t>ミセ</t>
    </rPh>
    <rPh sb="55" eb="57">
      <t>アイノ</t>
    </rPh>
    <rPh sb="57" eb="58">
      <t>ミセ</t>
    </rPh>
    <rPh sb="59" eb="61">
      <t>アリエ</t>
    </rPh>
    <rPh sb="61" eb="62">
      <t>ミセ</t>
    </rPh>
    <rPh sb="63" eb="65">
      <t>キョウツウ</t>
    </rPh>
    <rPh sb="69" eb="70">
      <t>シュ</t>
    </rPh>
    <rPh sb="72" eb="74">
      <t>セツデン</t>
    </rPh>
    <rPh sb="74" eb="76">
      <t>タイサク</t>
    </rPh>
    <rPh sb="77" eb="79">
      <t>ジッシ</t>
    </rPh>
    <rPh sb="81" eb="83">
      <t>オオミヤ</t>
    </rPh>
    <rPh sb="83" eb="84">
      <t>ミセ</t>
    </rPh>
    <rPh sb="85" eb="87">
      <t>カワタナ</t>
    </rPh>
    <rPh sb="87" eb="88">
      <t>ミセ</t>
    </rPh>
    <rPh sb="92" eb="93">
      <t>ショウ</t>
    </rPh>
    <rPh sb="95" eb="96">
      <t>ガタ</t>
    </rPh>
    <rPh sb="106" eb="108">
      <t>ショウメイ</t>
    </rPh>
    <rPh sb="108" eb="110">
      <t>ドウニュウ</t>
    </rPh>
    <rPh sb="113" eb="114">
      <t>ショウ</t>
    </rPh>
    <rPh sb="116" eb="117">
      <t>カ</t>
    </rPh>
    <phoneticPr fontId="2"/>
  </si>
  <si>
    <t>総量目標達成</t>
    <rPh sb="0" eb="2">
      <t>ソウリョウ</t>
    </rPh>
    <rPh sb="2" eb="4">
      <t>モクヒョウ</t>
    </rPh>
    <rPh sb="4" eb="6">
      <t>タッセイ</t>
    </rPh>
    <phoneticPr fontId="2"/>
  </si>
  <si>
    <t>①事務所等の空調温度設定を夏場28℃、冬場20℃にすることで空調消費電力を低減
②照明器具の更新の際はLED等を検討</t>
    <rPh sb="1" eb="3">
      <t>ジム</t>
    </rPh>
    <rPh sb="3" eb="4">
      <t>ショ</t>
    </rPh>
    <rPh sb="4" eb="5">
      <t>トウ</t>
    </rPh>
    <rPh sb="6" eb="8">
      <t>クウチョウ</t>
    </rPh>
    <rPh sb="8" eb="10">
      <t>オンド</t>
    </rPh>
    <rPh sb="10" eb="12">
      <t>セッテイ</t>
    </rPh>
    <rPh sb="13" eb="15">
      <t>ナツバ</t>
    </rPh>
    <rPh sb="19" eb="21">
      <t>フユバ</t>
    </rPh>
    <rPh sb="30" eb="32">
      <t>クウチョウ</t>
    </rPh>
    <rPh sb="32" eb="34">
      <t>ショウヒ</t>
    </rPh>
    <rPh sb="34" eb="36">
      <t>デンリョク</t>
    </rPh>
    <rPh sb="37" eb="39">
      <t>テイゲン</t>
    </rPh>
    <rPh sb="41" eb="43">
      <t>ショウメイ</t>
    </rPh>
    <rPh sb="43" eb="45">
      <t>キグ</t>
    </rPh>
    <rPh sb="46" eb="48">
      <t>コウシン</t>
    </rPh>
    <rPh sb="49" eb="50">
      <t>サイ</t>
    </rPh>
    <rPh sb="54" eb="55">
      <t>トウ</t>
    </rPh>
    <rPh sb="56" eb="58">
      <t>ケントウ</t>
    </rPh>
    <phoneticPr fontId="2"/>
  </si>
  <si>
    <t>株式会社　シーヴイテック九州</t>
    <rPh sb="0" eb="2">
      <t>カブシキ</t>
    </rPh>
    <rPh sb="2" eb="4">
      <t>カイシャ</t>
    </rPh>
    <rPh sb="12" eb="14">
      <t>キュウシュウ</t>
    </rPh>
    <phoneticPr fontId="2"/>
  </si>
  <si>
    <t>佐世保市小佐々町黒石３３２－１</t>
    <rPh sb="0" eb="3">
      <t>サセボ</t>
    </rPh>
    <rPh sb="3" eb="4">
      <t>シ</t>
    </rPh>
    <rPh sb="4" eb="8">
      <t>コサザチョウ</t>
    </rPh>
    <rPh sb="8" eb="10">
      <t>クロイシ</t>
    </rPh>
    <phoneticPr fontId="2"/>
  </si>
  <si>
    <t>自動車用無段変速機（CVT）の金属ベルトの製造・販売</t>
    <rPh sb="0" eb="4">
      <t>ジドウシャヨウ</t>
    </rPh>
    <rPh sb="4" eb="6">
      <t>ムダン</t>
    </rPh>
    <rPh sb="6" eb="9">
      <t>ヘンソクキ</t>
    </rPh>
    <rPh sb="15" eb="17">
      <t>キンゾク</t>
    </rPh>
    <rPh sb="21" eb="23">
      <t>セイゾウ</t>
    </rPh>
    <rPh sb="24" eb="26">
      <t>ハンバイ</t>
    </rPh>
    <phoneticPr fontId="2"/>
  </si>
  <si>
    <t>①省エネアイテムの実施による電気使用量低減（原油換算▲211kL）
②省エネ委員会実施によるトップへのDRと省エネ実施フォロー</t>
    <rPh sb="1" eb="2">
      <t>ショウ</t>
    </rPh>
    <rPh sb="9" eb="11">
      <t>ジッシ</t>
    </rPh>
    <rPh sb="14" eb="16">
      <t>デンキ</t>
    </rPh>
    <rPh sb="16" eb="19">
      <t>シヨウリョウ</t>
    </rPh>
    <rPh sb="19" eb="21">
      <t>テイゲン</t>
    </rPh>
    <rPh sb="22" eb="27">
      <t>ゲンユカンサンサンカク</t>
    </rPh>
    <rPh sb="35" eb="36">
      <t>ショウ</t>
    </rPh>
    <rPh sb="38" eb="41">
      <t>イインカイ</t>
    </rPh>
    <rPh sb="41" eb="43">
      <t>ジッシ</t>
    </rPh>
    <rPh sb="54" eb="55">
      <t>ショウ</t>
    </rPh>
    <rPh sb="57" eb="59">
      <t>ジッシ</t>
    </rPh>
    <phoneticPr fontId="2"/>
  </si>
  <si>
    <t>857-0401</t>
    <phoneticPr fontId="2"/>
  </si>
  <si>
    <t>①エアコン温度設定 夏季28℃、冬季20℃　②エコ運転の実施、デジタコによる運転指導強化　③路線見直しによる走行キロ削減</t>
    <rPh sb="5" eb="7">
      <t>オンド</t>
    </rPh>
    <rPh sb="7" eb="9">
      <t>セッテイ</t>
    </rPh>
    <rPh sb="10" eb="12">
      <t>カキ</t>
    </rPh>
    <rPh sb="16" eb="18">
      <t>トウキ</t>
    </rPh>
    <rPh sb="25" eb="27">
      <t>ウンテン</t>
    </rPh>
    <rPh sb="28" eb="30">
      <t>ジッシ</t>
    </rPh>
    <rPh sb="38" eb="40">
      <t>ウンテン</t>
    </rPh>
    <rPh sb="40" eb="42">
      <t>シドウ</t>
    </rPh>
    <rPh sb="42" eb="44">
      <t>キョウカ</t>
    </rPh>
    <rPh sb="46" eb="48">
      <t>ロセン</t>
    </rPh>
    <rPh sb="48" eb="50">
      <t>ミナオ</t>
    </rPh>
    <rPh sb="54" eb="56">
      <t>ソウコウ</t>
    </rPh>
    <rPh sb="58" eb="60">
      <t>サクゲン</t>
    </rPh>
    <phoneticPr fontId="2"/>
  </si>
  <si>
    <t>総量目標達成</t>
    <rPh sb="0" eb="2">
      <t>ソウリョウ</t>
    </rPh>
    <rPh sb="2" eb="4">
      <t>モクヒョウ</t>
    </rPh>
    <rPh sb="4" eb="6">
      <t>タッセイ</t>
    </rPh>
    <phoneticPr fontId="2"/>
  </si>
  <si>
    <t>①常用発電機の停止　②外調機クラウド管理によるインバーター設備導入</t>
    <rPh sb="1" eb="3">
      <t>ジョウヨウ</t>
    </rPh>
    <rPh sb="3" eb="6">
      <t>ハツデンキ</t>
    </rPh>
    <rPh sb="7" eb="9">
      <t>テイシ</t>
    </rPh>
    <rPh sb="11" eb="14">
      <t>ガイチョウキ</t>
    </rPh>
    <rPh sb="18" eb="20">
      <t>カンリ</t>
    </rPh>
    <rPh sb="29" eb="31">
      <t>セツビ</t>
    </rPh>
    <rPh sb="31" eb="33">
      <t>ドウニュウ</t>
    </rPh>
    <phoneticPr fontId="2"/>
  </si>
  <si>
    <t>①味噌工場のチラー設備を高効率タイプに更新　②省エネ活動の推進　③冬場の冷蔵設備の一時休止　　等</t>
    <rPh sb="1" eb="3">
      <t>ミソ</t>
    </rPh>
    <rPh sb="3" eb="5">
      <t>コウジョウ</t>
    </rPh>
    <rPh sb="9" eb="11">
      <t>セツビ</t>
    </rPh>
    <rPh sb="12" eb="15">
      <t>コウコウリツ</t>
    </rPh>
    <rPh sb="19" eb="21">
      <t>コウシン</t>
    </rPh>
    <rPh sb="23" eb="24">
      <t>ショウ</t>
    </rPh>
    <rPh sb="26" eb="28">
      <t>カツドウ</t>
    </rPh>
    <rPh sb="29" eb="31">
      <t>スイシン</t>
    </rPh>
    <rPh sb="33" eb="35">
      <t>フユバ</t>
    </rPh>
    <rPh sb="36" eb="38">
      <t>レイゾウ</t>
    </rPh>
    <rPh sb="38" eb="40">
      <t>セツビ</t>
    </rPh>
    <rPh sb="41" eb="43">
      <t>イチジ</t>
    </rPh>
    <rPh sb="43" eb="45">
      <t>キュウシ</t>
    </rPh>
    <rPh sb="47" eb="48">
      <t>トウ</t>
    </rPh>
    <phoneticPr fontId="2"/>
  </si>
  <si>
    <t>（DRY）小型ポンプ導入（TEL装置のLL用ポンプを小型化する）</t>
    <rPh sb="5" eb="7">
      <t>コガタ</t>
    </rPh>
    <rPh sb="10" eb="12">
      <t>ドウニュウ</t>
    </rPh>
    <rPh sb="16" eb="18">
      <t>ソウチ</t>
    </rPh>
    <rPh sb="21" eb="22">
      <t>ヨウ</t>
    </rPh>
    <rPh sb="26" eb="29">
      <t>コガタカ</t>
    </rPh>
    <phoneticPr fontId="2"/>
  </si>
  <si>
    <t>（IS）Fab1　FAN追加による熱排気削減</t>
    <rPh sb="12" eb="14">
      <t>ツイカ</t>
    </rPh>
    <rPh sb="17" eb="18">
      <t>ネツ</t>
    </rPh>
    <rPh sb="18" eb="20">
      <t>ハイキ</t>
    </rPh>
    <rPh sb="20" eb="22">
      <t>サクゲン</t>
    </rPh>
    <phoneticPr fontId="2"/>
  </si>
  <si>
    <t>（WET）Fab1　小型チャンバー装置導入に伴う有機排気削減</t>
    <rPh sb="10" eb="12">
      <t>コガタ</t>
    </rPh>
    <rPh sb="17" eb="19">
      <t>ソウチ</t>
    </rPh>
    <rPh sb="19" eb="21">
      <t>ドウニュウ</t>
    </rPh>
    <rPh sb="22" eb="23">
      <t>トモナ</t>
    </rPh>
    <rPh sb="24" eb="26">
      <t>ユウキ</t>
    </rPh>
    <rPh sb="26" eb="28">
      <t>ハイキ</t>
    </rPh>
    <rPh sb="28" eb="30">
      <t>サクゲン</t>
    </rPh>
    <phoneticPr fontId="2"/>
  </si>
  <si>
    <t>省エネタイプのチラー導入　Fab1　300mm化　LAEO-A</t>
    <rPh sb="0" eb="1">
      <t>ショウ</t>
    </rPh>
    <rPh sb="10" eb="12">
      <t>ドウニュウ</t>
    </rPh>
    <rPh sb="23" eb="24">
      <t>カ</t>
    </rPh>
    <phoneticPr fontId="2"/>
  </si>
  <si>
    <t>省エネタイプのチラー導入　Fab1　300mm化　LAVK-CF</t>
    <rPh sb="0" eb="1">
      <t>ショウ</t>
    </rPh>
    <rPh sb="10" eb="12">
      <t>ドウニュウ</t>
    </rPh>
    <rPh sb="23" eb="24">
      <t>カ</t>
    </rPh>
    <phoneticPr fontId="2"/>
  </si>
  <si>
    <t>DRY　既存チラーを修理時、省エネチラーへ置き換え</t>
    <rPh sb="4" eb="6">
      <t>キゾン</t>
    </rPh>
    <rPh sb="10" eb="12">
      <t>シュウリ</t>
    </rPh>
    <rPh sb="12" eb="13">
      <t>ジ</t>
    </rPh>
    <rPh sb="14" eb="15">
      <t>ショウ</t>
    </rPh>
    <rPh sb="21" eb="22">
      <t>オ</t>
    </rPh>
    <rPh sb="23" eb="24">
      <t>カ</t>
    </rPh>
    <phoneticPr fontId="2"/>
  </si>
  <si>
    <t>Fab1　CVD除害高性能採用による購入台数減</t>
    <rPh sb="8" eb="10">
      <t>ジョガイ</t>
    </rPh>
    <rPh sb="10" eb="13">
      <t>コウセイノウ</t>
    </rPh>
    <rPh sb="13" eb="15">
      <t>サイヨウ</t>
    </rPh>
    <rPh sb="18" eb="20">
      <t>コウニュウ</t>
    </rPh>
    <rPh sb="20" eb="22">
      <t>ダイスウ</t>
    </rPh>
    <rPh sb="22" eb="23">
      <t>ゲン</t>
    </rPh>
    <phoneticPr fontId="2"/>
  </si>
  <si>
    <t>（IMPLA）排気ダクトへFAN設置に伴いCRへ排気</t>
    <rPh sb="7" eb="9">
      <t>ハイキ</t>
    </rPh>
    <rPh sb="16" eb="18">
      <t>セッチ</t>
    </rPh>
    <rPh sb="19" eb="20">
      <t>トモナ</t>
    </rPh>
    <rPh sb="24" eb="26">
      <t>ハイキ</t>
    </rPh>
    <phoneticPr fontId="2"/>
  </si>
  <si>
    <t>NP　コンプレッサー・ドライヤ効率化</t>
    <rPh sb="15" eb="18">
      <t>コウリツカ</t>
    </rPh>
    <phoneticPr fontId="2"/>
  </si>
  <si>
    <t>CVD Producer_P-SIN-OU_マルチCLNによる電力削減</t>
    <rPh sb="31" eb="33">
      <t>デンリョク</t>
    </rPh>
    <rPh sb="33" eb="35">
      <t>サクゲン</t>
    </rPh>
    <phoneticPr fontId="2"/>
  </si>
  <si>
    <t>LP-DIFF Radianceスタンバイパワー変更による電力削減</t>
    <rPh sb="24" eb="26">
      <t>ヘンコウ</t>
    </rPh>
    <rPh sb="29" eb="31">
      <t>デンリョク</t>
    </rPh>
    <rPh sb="31" eb="33">
      <t>サクゲン</t>
    </rPh>
    <phoneticPr fontId="2"/>
  </si>
  <si>
    <t>LP-DIFF RTA-A　未負荷チャンバーランプ電源OFF</t>
    <rPh sb="14" eb="17">
      <t>ミフカ</t>
    </rPh>
    <rPh sb="25" eb="27">
      <t>デンゲン</t>
    </rPh>
    <phoneticPr fontId="2"/>
  </si>
  <si>
    <t>PVD　Fab1　Endura　省エネTypeクライオコンプレッサー導入</t>
    <rPh sb="16" eb="17">
      <t>ショウ</t>
    </rPh>
    <rPh sb="34" eb="36">
      <t>ドウニュウ</t>
    </rPh>
    <phoneticPr fontId="2"/>
  </si>
  <si>
    <t>NP2 GDR生産排気統合</t>
    <rPh sb="7" eb="9">
      <t>セイサン</t>
    </rPh>
    <rPh sb="9" eb="11">
      <t>ハイキ</t>
    </rPh>
    <rPh sb="11" eb="13">
      <t>トウゴウ</t>
    </rPh>
    <phoneticPr fontId="2"/>
  </si>
  <si>
    <t>Fab1　サブ棟５階CR照明LED化</t>
    <rPh sb="7" eb="8">
      <t>トウ</t>
    </rPh>
    <rPh sb="9" eb="10">
      <t>カイ</t>
    </rPh>
    <rPh sb="12" eb="14">
      <t>ショウメイ</t>
    </rPh>
    <rPh sb="17" eb="18">
      <t>カ</t>
    </rPh>
    <phoneticPr fontId="2"/>
  </si>
  <si>
    <t>１DI機能集約化による電力削減</t>
    <rPh sb="3" eb="5">
      <t>キノウ</t>
    </rPh>
    <rPh sb="5" eb="8">
      <t>シュウヤクカ</t>
    </rPh>
    <rPh sb="11" eb="13">
      <t>デンリョク</t>
    </rPh>
    <rPh sb="13" eb="15">
      <t>サクゲン</t>
    </rPh>
    <phoneticPr fontId="2"/>
  </si>
  <si>
    <t>2G_MOD5　CR照明LED化</t>
    <rPh sb="10" eb="12">
      <t>ショウメイ</t>
    </rPh>
    <rPh sb="15" eb="16">
      <t>カ</t>
    </rPh>
    <phoneticPr fontId="2"/>
  </si>
  <si>
    <t>LP-DIFF SIN-A HFライン未使用化</t>
    <rPh sb="19" eb="22">
      <t>ミシヨウ</t>
    </rPh>
    <rPh sb="22" eb="23">
      <t>カ</t>
    </rPh>
    <phoneticPr fontId="2"/>
  </si>
  <si>
    <t>Fab1　CVDバックアップ除害をプラズマ式変更による省エネ</t>
    <rPh sb="14" eb="16">
      <t>ジョガイ</t>
    </rPh>
    <rPh sb="21" eb="22">
      <t>シキ</t>
    </rPh>
    <rPh sb="22" eb="24">
      <t>ヘンコウ</t>
    </rPh>
    <rPh sb="27" eb="28">
      <t>ショウ</t>
    </rPh>
    <phoneticPr fontId="2"/>
  </si>
  <si>
    <t>（DRY）Fab1　2300 Syndion FS排気→Fan化による酸排気削減</t>
    <rPh sb="25" eb="28">
      <t>ハイキヤジルシ</t>
    </rPh>
    <rPh sb="31" eb="32">
      <t>カ</t>
    </rPh>
    <rPh sb="35" eb="36">
      <t>サン</t>
    </rPh>
    <rPh sb="36" eb="38">
      <t>ハイキ</t>
    </rPh>
    <rPh sb="38" eb="40">
      <t>サクゲン</t>
    </rPh>
    <phoneticPr fontId="2"/>
  </si>
  <si>
    <t>省エネタイプのチラー導入　Fab1　300mm化　LAEV-A</t>
    <rPh sb="0" eb="1">
      <t>ショウ</t>
    </rPh>
    <rPh sb="10" eb="12">
      <t>ドウニュウ</t>
    </rPh>
    <rPh sb="23" eb="24">
      <t>カ</t>
    </rPh>
    <phoneticPr fontId="2"/>
  </si>
  <si>
    <t>省エネタイプのチラー導入　Fab1　300mm化　Tactras Vigus LK2</t>
    <rPh sb="0" eb="1">
      <t>ショウ</t>
    </rPh>
    <rPh sb="10" eb="12">
      <t>ドウニュウ</t>
    </rPh>
    <rPh sb="23" eb="24">
      <t>カ</t>
    </rPh>
    <phoneticPr fontId="2"/>
  </si>
  <si>
    <t>（CVD）省エネタイプポンプ導入_樫山製SDE1203X</t>
    <rPh sb="5" eb="6">
      <t>ショウ</t>
    </rPh>
    <rPh sb="14" eb="16">
      <t>ドウニュウ</t>
    </rPh>
    <rPh sb="17" eb="19">
      <t>カシヤマ</t>
    </rPh>
    <rPh sb="19" eb="20">
      <t>セイ</t>
    </rPh>
    <phoneticPr fontId="2"/>
  </si>
  <si>
    <t>（CVD）省エネタイプポンプ導入_樫山製SDE2003TX</t>
    <rPh sb="5" eb="6">
      <t>ショウ</t>
    </rPh>
    <rPh sb="14" eb="16">
      <t>ドウニュウ</t>
    </rPh>
    <rPh sb="17" eb="19">
      <t>カシヤマ</t>
    </rPh>
    <rPh sb="19" eb="20">
      <t>セイ</t>
    </rPh>
    <phoneticPr fontId="2"/>
  </si>
  <si>
    <t>（CVD）省エネタイプポンプ導入_樫山製SDE603X</t>
    <rPh sb="5" eb="6">
      <t>ショウ</t>
    </rPh>
    <rPh sb="14" eb="16">
      <t>ドウニュウ</t>
    </rPh>
    <rPh sb="17" eb="19">
      <t>カシヤマ</t>
    </rPh>
    <rPh sb="19" eb="20">
      <t>セイ</t>
    </rPh>
    <phoneticPr fontId="2"/>
  </si>
  <si>
    <t>2019年4月</t>
    <rPh sb="4" eb="5">
      <t>ネン</t>
    </rPh>
    <rPh sb="6" eb="7">
      <t>ガツ</t>
    </rPh>
    <phoneticPr fontId="2"/>
  </si>
  <si>
    <t>2019年9月</t>
    <rPh sb="4" eb="5">
      <t>ネン</t>
    </rPh>
    <rPh sb="6" eb="7">
      <t>ガツ</t>
    </rPh>
    <phoneticPr fontId="2"/>
  </si>
  <si>
    <t>2019年12月</t>
    <rPh sb="4" eb="5">
      <t>ネン</t>
    </rPh>
    <rPh sb="7" eb="8">
      <t>ガツ</t>
    </rPh>
    <phoneticPr fontId="2"/>
  </si>
  <si>
    <t>2019年4月</t>
    <rPh sb="4" eb="5">
      <t>ネン</t>
    </rPh>
    <rPh sb="6" eb="7">
      <t>ガツ</t>
    </rPh>
    <phoneticPr fontId="2"/>
  </si>
  <si>
    <t>2019年10月</t>
    <rPh sb="4" eb="5">
      <t>ネン</t>
    </rPh>
    <rPh sb="7" eb="8">
      <t>ガツ</t>
    </rPh>
    <phoneticPr fontId="2"/>
  </si>
  <si>
    <t>2019年5月</t>
    <rPh sb="4" eb="5">
      <t>ネン</t>
    </rPh>
    <rPh sb="6" eb="7">
      <t>ガツ</t>
    </rPh>
    <phoneticPr fontId="2"/>
  </si>
  <si>
    <t>2019年8月</t>
    <rPh sb="4" eb="5">
      <t>ネン</t>
    </rPh>
    <rPh sb="6" eb="7">
      <t>ガツ</t>
    </rPh>
    <phoneticPr fontId="2"/>
  </si>
  <si>
    <t>2019年6月</t>
    <rPh sb="4" eb="5">
      <t>ネン</t>
    </rPh>
    <rPh sb="6" eb="7">
      <t>ガツ</t>
    </rPh>
    <phoneticPr fontId="2"/>
  </si>
  <si>
    <t>2019年7月</t>
    <rPh sb="4" eb="5">
      <t>ネン</t>
    </rPh>
    <rPh sb="6" eb="7">
      <t>ガツ</t>
    </rPh>
    <phoneticPr fontId="2"/>
  </si>
  <si>
    <t>2019年9月</t>
    <rPh sb="4" eb="5">
      <t>ネン</t>
    </rPh>
    <rPh sb="6" eb="7">
      <t>ガツ</t>
    </rPh>
    <phoneticPr fontId="2"/>
  </si>
  <si>
    <t>2020年1月</t>
    <rPh sb="4" eb="5">
      <t>ネン</t>
    </rPh>
    <rPh sb="6" eb="7">
      <t>ガツ</t>
    </rPh>
    <phoneticPr fontId="2"/>
  </si>
  <si>
    <t>①LED照明への取替　②ガス使用設備の運転時間管理改善　③照明設備の点灯時間調整　④空調機器温度設定遵守</t>
    <rPh sb="4" eb="6">
      <t>ショウメイ</t>
    </rPh>
    <rPh sb="8" eb="10">
      <t>トリカエ</t>
    </rPh>
    <rPh sb="14" eb="16">
      <t>シヨウ</t>
    </rPh>
    <rPh sb="16" eb="18">
      <t>セツビ</t>
    </rPh>
    <rPh sb="19" eb="21">
      <t>ウンテン</t>
    </rPh>
    <rPh sb="21" eb="23">
      <t>ジカン</t>
    </rPh>
    <rPh sb="23" eb="25">
      <t>カンリ</t>
    </rPh>
    <rPh sb="25" eb="27">
      <t>カイゼン</t>
    </rPh>
    <rPh sb="29" eb="31">
      <t>ショウメイ</t>
    </rPh>
    <rPh sb="31" eb="33">
      <t>セツビ</t>
    </rPh>
    <rPh sb="34" eb="36">
      <t>テントウ</t>
    </rPh>
    <rPh sb="36" eb="38">
      <t>ジカン</t>
    </rPh>
    <rPh sb="38" eb="40">
      <t>チョウセイ</t>
    </rPh>
    <rPh sb="42" eb="44">
      <t>クウチョウ</t>
    </rPh>
    <rPh sb="44" eb="46">
      <t>キキ</t>
    </rPh>
    <rPh sb="46" eb="48">
      <t>オンド</t>
    </rPh>
    <rPh sb="48" eb="50">
      <t>セッテイ</t>
    </rPh>
    <rPh sb="50" eb="52">
      <t>ジュンシュ</t>
    </rPh>
    <phoneticPr fontId="2"/>
  </si>
  <si>
    <t>運転員不在時の制御室・機械室の照明消灯</t>
    <rPh sb="0" eb="3">
      <t>ウンテンイン</t>
    </rPh>
    <rPh sb="3" eb="5">
      <t>フザイ</t>
    </rPh>
    <rPh sb="5" eb="6">
      <t>ジ</t>
    </rPh>
    <rPh sb="7" eb="10">
      <t>セイギョシツ</t>
    </rPh>
    <rPh sb="11" eb="14">
      <t>キカイシツ</t>
    </rPh>
    <rPh sb="15" eb="17">
      <t>ショウメイ</t>
    </rPh>
    <rPh sb="17" eb="19">
      <t>ショウトウ</t>
    </rPh>
    <phoneticPr fontId="2"/>
  </si>
  <si>
    <t>R1～R3</t>
    <phoneticPr fontId="2"/>
  </si>
  <si>
    <r>
      <t>低公害車の導入、</t>
    </r>
    <r>
      <rPr>
        <sz val="11"/>
        <rFont val="ＭＳ Ｐゴシック"/>
        <family val="3"/>
        <charset val="128"/>
      </rPr>
      <t>自動車の効率的利用等、エネルギー消費効率の高い機器の導入、用紙類の使用量の削減、再生品の活用、HFCの代替物質を使用した製品の購入・使用の促進など、可能な取組みを実施</t>
    </r>
    <rPh sb="0" eb="4">
      <t>テイコウガイシャ</t>
    </rPh>
    <rPh sb="5" eb="7">
      <t>ドウニュウ</t>
    </rPh>
    <rPh sb="8" eb="11">
      <t>ジドウシャ</t>
    </rPh>
    <rPh sb="12" eb="15">
      <t>コウリツテキ</t>
    </rPh>
    <rPh sb="15" eb="18">
      <t>リヨウナド</t>
    </rPh>
    <rPh sb="24" eb="26">
      <t>ショウヒ</t>
    </rPh>
    <rPh sb="26" eb="28">
      <t>コウリツ</t>
    </rPh>
    <rPh sb="29" eb="30">
      <t>タカ</t>
    </rPh>
    <rPh sb="31" eb="33">
      <t>キキ</t>
    </rPh>
    <rPh sb="34" eb="36">
      <t>ドウニュウ</t>
    </rPh>
    <rPh sb="37" eb="39">
      <t>ヨウシ</t>
    </rPh>
    <rPh sb="39" eb="40">
      <t>ルイ</t>
    </rPh>
    <rPh sb="41" eb="44">
      <t>シヨウリョウ</t>
    </rPh>
    <rPh sb="45" eb="47">
      <t>サクゲン</t>
    </rPh>
    <rPh sb="48" eb="50">
      <t>サイセイ</t>
    </rPh>
    <rPh sb="50" eb="51">
      <t>ヒン</t>
    </rPh>
    <rPh sb="52" eb="54">
      <t>カツヨウ</t>
    </rPh>
    <rPh sb="59" eb="61">
      <t>ダイガエ</t>
    </rPh>
    <rPh sb="61" eb="63">
      <t>ブッシツ</t>
    </rPh>
    <rPh sb="64" eb="66">
      <t>シヨウ</t>
    </rPh>
    <rPh sb="68" eb="70">
      <t>セイヒン</t>
    </rPh>
    <rPh sb="71" eb="73">
      <t>コウニュウ</t>
    </rPh>
    <rPh sb="74" eb="76">
      <t>シヨウ</t>
    </rPh>
    <rPh sb="77" eb="79">
      <t>ソクシン</t>
    </rPh>
    <rPh sb="82" eb="84">
      <t>カノウ</t>
    </rPh>
    <rPh sb="85" eb="87">
      <t>トリク</t>
    </rPh>
    <rPh sb="89" eb="91">
      <t>ジッシ</t>
    </rPh>
    <phoneticPr fontId="2"/>
  </si>
  <si>
    <t>①工場照明のLED化、空調機の更新、乾燥炉の熱交換機更新（４台）　②コンプレッサーの稼動管理（日常稼働台数削減、休日・連休稼働台数管理、ほか ）　③照明、OA機器、空調の管理強化、工場設備機械の管理強化　④省エネパトロール実施による無駄排除及び省エネ意識の高揚</t>
    <phoneticPr fontId="2"/>
  </si>
  <si>
    <t>①昼休みの電燈消灯　②エアコン温度、運転の適正管理</t>
    <rPh sb="1" eb="3">
      <t>ヒルヤス</t>
    </rPh>
    <rPh sb="5" eb="7">
      <t>デントウ</t>
    </rPh>
    <rPh sb="7" eb="9">
      <t>ショウトウ</t>
    </rPh>
    <rPh sb="15" eb="17">
      <t>オンド</t>
    </rPh>
    <rPh sb="18" eb="20">
      <t>ウンテン</t>
    </rPh>
    <rPh sb="21" eb="23">
      <t>テキセイ</t>
    </rPh>
    <rPh sb="23" eb="25">
      <t>カンリ</t>
    </rPh>
    <phoneticPr fontId="2"/>
  </si>
  <si>
    <t>①高効率ボイラー・冷凍機を優先的に運転し燃料及び電力量を低減　②生産性（良品率・取得率等）を改善活動により向上し生産量の増加　③設備の省電力化（各設備の高効率型式への更新等）</t>
    <rPh sb="40" eb="42">
      <t>シュトク</t>
    </rPh>
    <phoneticPr fontId="2"/>
  </si>
  <si>
    <t>①冷房の設定温度28℃、暖房の設定温度19℃に設定　②冷房については、室温と湿度により不快指数を算出し、値が77以上となった場合に稼動、稼動時間は平日の通常業務時間内　③空調機器のフィルター清掃の徹底</t>
    <rPh sb="12" eb="14">
      <t>ダンボウ</t>
    </rPh>
    <rPh sb="15" eb="17">
      <t>セッテイ</t>
    </rPh>
    <rPh sb="17" eb="19">
      <t>オンド</t>
    </rPh>
    <rPh sb="23" eb="25">
      <t>セッテイ</t>
    </rPh>
    <rPh sb="27" eb="29">
      <t>レイボウ</t>
    </rPh>
    <rPh sb="35" eb="37">
      <t>シツオン</t>
    </rPh>
    <rPh sb="38" eb="40">
      <t>シツド</t>
    </rPh>
    <rPh sb="43" eb="45">
      <t>フカイ</t>
    </rPh>
    <rPh sb="45" eb="47">
      <t>シスウ</t>
    </rPh>
    <rPh sb="48" eb="50">
      <t>サンシュツ</t>
    </rPh>
    <rPh sb="52" eb="53">
      <t>アタイ</t>
    </rPh>
    <rPh sb="56" eb="58">
      <t>イジョウ</t>
    </rPh>
    <rPh sb="62" eb="64">
      <t>バアイ</t>
    </rPh>
    <rPh sb="65" eb="67">
      <t>カドウ</t>
    </rPh>
    <rPh sb="68" eb="70">
      <t>カドウ</t>
    </rPh>
    <rPh sb="70" eb="72">
      <t>ジカン</t>
    </rPh>
    <rPh sb="73" eb="75">
      <t>ヘイジツ</t>
    </rPh>
    <rPh sb="76" eb="78">
      <t>ツウジョウ</t>
    </rPh>
    <rPh sb="78" eb="80">
      <t>ギョウム</t>
    </rPh>
    <rPh sb="80" eb="82">
      <t>ジカン</t>
    </rPh>
    <rPh sb="82" eb="83">
      <t>ナイ</t>
    </rPh>
    <rPh sb="85" eb="87">
      <t>クウチョウ</t>
    </rPh>
    <rPh sb="87" eb="89">
      <t>キキ</t>
    </rPh>
    <rPh sb="95" eb="97">
      <t>セイソウ</t>
    </rPh>
    <rPh sb="98" eb="100">
      <t>テッテイ</t>
    </rPh>
    <phoneticPr fontId="2"/>
  </si>
  <si>
    <t>東京都目黒区東が丘２－５－２１</t>
    <rPh sb="0" eb="3">
      <t>トウキョウト</t>
    </rPh>
    <rPh sb="3" eb="6">
      <t>メグロク</t>
    </rPh>
    <rPh sb="6" eb="9">
      <t>ヒガシガオカ</t>
    </rPh>
    <phoneticPr fontId="2"/>
  </si>
  <si>
    <t>福岡県大野城市山田５－３－１</t>
    <rPh sb="0" eb="3">
      <t>フクオカケン</t>
    </rPh>
    <rPh sb="3" eb="7">
      <t>オオノジョウシ</t>
    </rPh>
    <rPh sb="7" eb="9">
      <t>ヤマダ</t>
    </rPh>
    <phoneticPr fontId="2"/>
  </si>
  <si>
    <t>佐世保市大塔町６－１</t>
    <rPh sb="0" eb="4">
      <t>サセボシ</t>
    </rPh>
    <rPh sb="4" eb="7">
      <t>ダイトウチョウ</t>
    </rPh>
    <phoneticPr fontId="2"/>
  </si>
  <si>
    <t>福岡県福岡市博多区大井２－３－１</t>
    <rPh sb="0" eb="3">
      <t>フクオカケン</t>
    </rPh>
    <rPh sb="3" eb="6">
      <t>フクオカシ</t>
    </rPh>
    <rPh sb="6" eb="9">
      <t>ハカタク</t>
    </rPh>
    <rPh sb="9" eb="11">
      <t>オオイ</t>
    </rPh>
    <phoneticPr fontId="2"/>
  </si>
  <si>
    <t>長崎市滑石３－８－１０</t>
    <rPh sb="0" eb="3">
      <t>ナガサキシ</t>
    </rPh>
    <rPh sb="3" eb="5">
      <t>ナメシ</t>
    </rPh>
    <phoneticPr fontId="2"/>
  </si>
  <si>
    <t>①各店舗と本部で電気・ガスの使用量情報を共有　②省エネ教育やエネルギー管理月報で意識付け　③空調機器および冷凍冷蔵機器の定期点検実施　④レジ袋の削減　⑤営業時間の見直し検討　　⑥新規店への省エネ設備の導入を検討　⑦既存店も設備更新時、省エネ製品の導入を検討　⑧更新期を迎えたLED照明の最新型高効率LED照明への更新（長崎住吉町店、佐世保川棚店）　</t>
    <rPh sb="1" eb="4">
      <t>カクテンポ</t>
    </rPh>
    <rPh sb="5" eb="7">
      <t>ホンブ</t>
    </rPh>
    <rPh sb="8" eb="10">
      <t>デンキ</t>
    </rPh>
    <rPh sb="14" eb="17">
      <t>シヨウリョウ</t>
    </rPh>
    <rPh sb="17" eb="19">
      <t>ジョウホウ</t>
    </rPh>
    <rPh sb="20" eb="22">
      <t>キョウユウ</t>
    </rPh>
    <rPh sb="46" eb="48">
      <t>クウチョウ</t>
    </rPh>
    <rPh sb="48" eb="50">
      <t>キキ</t>
    </rPh>
    <rPh sb="53" eb="55">
      <t>レイトウ</t>
    </rPh>
    <rPh sb="55" eb="57">
      <t>レイゾウ</t>
    </rPh>
    <rPh sb="57" eb="59">
      <t>キキ</t>
    </rPh>
    <rPh sb="60" eb="62">
      <t>テイキ</t>
    </rPh>
    <rPh sb="62" eb="64">
      <t>テンケン</t>
    </rPh>
    <rPh sb="64" eb="66">
      <t>ジッシ</t>
    </rPh>
    <rPh sb="70" eb="71">
      <t>ブクロ</t>
    </rPh>
    <rPh sb="72" eb="74">
      <t>サクゲン</t>
    </rPh>
    <rPh sb="76" eb="78">
      <t>エイギョウ</t>
    </rPh>
    <rPh sb="78" eb="80">
      <t>ジカン</t>
    </rPh>
    <rPh sb="81" eb="83">
      <t>ミナオ</t>
    </rPh>
    <rPh sb="84" eb="86">
      <t>ケントウ</t>
    </rPh>
    <rPh sb="89" eb="91">
      <t>シンキ</t>
    </rPh>
    <rPh sb="91" eb="92">
      <t>テン</t>
    </rPh>
    <rPh sb="94" eb="95">
      <t>ショウ</t>
    </rPh>
    <rPh sb="97" eb="99">
      <t>セツビ</t>
    </rPh>
    <rPh sb="100" eb="102">
      <t>ドウニュウ</t>
    </rPh>
    <rPh sb="103" eb="105">
      <t>ケントウ</t>
    </rPh>
    <rPh sb="107" eb="109">
      <t>キゾン</t>
    </rPh>
    <rPh sb="109" eb="110">
      <t>テン</t>
    </rPh>
    <rPh sb="111" eb="113">
      <t>セツビ</t>
    </rPh>
    <rPh sb="113" eb="115">
      <t>コウシン</t>
    </rPh>
    <rPh sb="115" eb="116">
      <t>ジ</t>
    </rPh>
    <rPh sb="120" eb="122">
      <t>セイヒン</t>
    </rPh>
    <rPh sb="130" eb="133">
      <t>コウシンキ</t>
    </rPh>
    <rPh sb="134" eb="135">
      <t>ムカ</t>
    </rPh>
    <rPh sb="140" eb="142">
      <t>ショウメイ</t>
    </rPh>
    <rPh sb="143" eb="146">
      <t>サイシンガタ</t>
    </rPh>
    <rPh sb="146" eb="149">
      <t>コウコウリツ</t>
    </rPh>
    <rPh sb="152" eb="154">
      <t>ショウメイ</t>
    </rPh>
    <rPh sb="156" eb="158">
      <t>コウシン</t>
    </rPh>
    <rPh sb="159" eb="161">
      <t>ナガサキ</t>
    </rPh>
    <rPh sb="161" eb="164">
      <t>スミヨシマチ</t>
    </rPh>
    <rPh sb="164" eb="165">
      <t>テン</t>
    </rPh>
    <rPh sb="166" eb="169">
      <t>サセボ</t>
    </rPh>
    <rPh sb="169" eb="171">
      <t>カワタナ</t>
    </rPh>
    <rPh sb="171" eb="172">
      <t>テン</t>
    </rPh>
    <phoneticPr fontId="2"/>
  </si>
  <si>
    <t>①機器運転状況の最適化（食品冷ケース、空調機器等設定の最適化）　②機器更新（空調機器）による省エネ</t>
    <rPh sb="1" eb="3">
      <t>キキ</t>
    </rPh>
    <rPh sb="3" eb="5">
      <t>ウンテン</t>
    </rPh>
    <rPh sb="5" eb="7">
      <t>ジョウキョウ</t>
    </rPh>
    <rPh sb="8" eb="11">
      <t>サイテキカ</t>
    </rPh>
    <rPh sb="12" eb="14">
      <t>ショクヒン</t>
    </rPh>
    <rPh sb="14" eb="15">
      <t>レイ</t>
    </rPh>
    <rPh sb="19" eb="21">
      <t>クウチョウ</t>
    </rPh>
    <rPh sb="21" eb="23">
      <t>キキ</t>
    </rPh>
    <rPh sb="23" eb="24">
      <t>トウ</t>
    </rPh>
    <rPh sb="24" eb="26">
      <t>セッテイ</t>
    </rPh>
    <rPh sb="27" eb="30">
      <t>サイテキカ</t>
    </rPh>
    <rPh sb="33" eb="35">
      <t>キキ</t>
    </rPh>
    <rPh sb="35" eb="37">
      <t>コウシン</t>
    </rPh>
    <rPh sb="38" eb="40">
      <t>クウチョウ</t>
    </rPh>
    <rPh sb="40" eb="42">
      <t>キキ</t>
    </rPh>
    <rPh sb="46" eb="47">
      <t>ショウ</t>
    </rPh>
    <phoneticPr fontId="2"/>
  </si>
  <si>
    <t>①電気室の高効率変圧器への代替　②ドック排水ポンプ省エネ型へ代替　③空調機・冷蔵庫省エネ型へ代替　④照明のLED化</t>
    <rPh sb="1" eb="3">
      <t>デンキ</t>
    </rPh>
    <rPh sb="3" eb="4">
      <t>シツ</t>
    </rPh>
    <rPh sb="5" eb="8">
      <t>コウコウリツ</t>
    </rPh>
    <rPh sb="8" eb="11">
      <t>ヘンアツキ</t>
    </rPh>
    <rPh sb="13" eb="15">
      <t>ダイタイ</t>
    </rPh>
    <rPh sb="20" eb="22">
      <t>ハイスイ</t>
    </rPh>
    <rPh sb="25" eb="26">
      <t>ショウ</t>
    </rPh>
    <rPh sb="28" eb="29">
      <t>ガタ</t>
    </rPh>
    <rPh sb="30" eb="32">
      <t>ダイタイ</t>
    </rPh>
    <rPh sb="34" eb="36">
      <t>クウチョウ</t>
    </rPh>
    <rPh sb="36" eb="37">
      <t>キ</t>
    </rPh>
    <rPh sb="38" eb="41">
      <t>レイゾウコ</t>
    </rPh>
    <rPh sb="41" eb="42">
      <t>ショウ</t>
    </rPh>
    <rPh sb="44" eb="45">
      <t>ガタ</t>
    </rPh>
    <rPh sb="46" eb="48">
      <t>ダイタイ</t>
    </rPh>
    <rPh sb="50" eb="52">
      <t>ショウメイ</t>
    </rPh>
    <rPh sb="56" eb="57">
      <t>カ</t>
    </rPh>
    <phoneticPr fontId="2"/>
  </si>
  <si>
    <t>令和元年度</t>
    <rPh sb="0" eb="2">
      <t>レイワ</t>
    </rPh>
    <rPh sb="2" eb="4">
      <t>ガンネン</t>
    </rPh>
    <rPh sb="4" eb="5">
      <t>ド</t>
    </rPh>
    <phoneticPr fontId="2"/>
  </si>
  <si>
    <t>○長崎県支部
　　・未使用の室内灯の消灯。空調の温度管理。
○長崎原爆病院
　　・病院規模拡大時にBEMS導入、トップランナー変圧器・モーター導入、モーターインバーター制御器導入、LED時間制御導入。
○長崎原爆諫早病院
　　・電気設備、空調設備を一部更新。
○長崎県赤十字血液センター
　　・室内温度管理の徹底（夏季28℃、冬季20℃）。LED照明に一部変更。</t>
    <rPh sb="1" eb="4">
      <t>ナガサキケン</t>
    </rPh>
    <rPh sb="4" eb="6">
      <t>シブ</t>
    </rPh>
    <rPh sb="10" eb="11">
      <t>ミ</t>
    </rPh>
    <rPh sb="11" eb="13">
      <t>シヨウ</t>
    </rPh>
    <rPh sb="14" eb="17">
      <t>シツナイトウ</t>
    </rPh>
    <rPh sb="18" eb="20">
      <t>ショウトウ</t>
    </rPh>
    <rPh sb="21" eb="23">
      <t>クウチョウ</t>
    </rPh>
    <rPh sb="24" eb="26">
      <t>オンド</t>
    </rPh>
    <rPh sb="26" eb="28">
      <t>カンリ</t>
    </rPh>
    <rPh sb="31" eb="33">
      <t>ナガサキ</t>
    </rPh>
    <rPh sb="33" eb="35">
      <t>ゲンバク</t>
    </rPh>
    <rPh sb="35" eb="37">
      <t>ビョウイン</t>
    </rPh>
    <rPh sb="41" eb="43">
      <t>ビョウイン</t>
    </rPh>
    <rPh sb="43" eb="45">
      <t>キボ</t>
    </rPh>
    <rPh sb="45" eb="47">
      <t>カクダイ</t>
    </rPh>
    <rPh sb="47" eb="48">
      <t>ジ</t>
    </rPh>
    <rPh sb="53" eb="55">
      <t>ドウニュウ</t>
    </rPh>
    <rPh sb="63" eb="65">
      <t>ヘンアツ</t>
    </rPh>
    <rPh sb="65" eb="66">
      <t>キ</t>
    </rPh>
    <rPh sb="71" eb="73">
      <t>ドウニュウ</t>
    </rPh>
    <rPh sb="84" eb="86">
      <t>セイギョ</t>
    </rPh>
    <rPh sb="86" eb="87">
      <t>キ</t>
    </rPh>
    <rPh sb="87" eb="89">
      <t>ドウニュウ</t>
    </rPh>
    <rPh sb="93" eb="95">
      <t>ジカン</t>
    </rPh>
    <rPh sb="95" eb="97">
      <t>セイギョ</t>
    </rPh>
    <rPh sb="97" eb="99">
      <t>ドウニュウ</t>
    </rPh>
    <rPh sb="102" eb="104">
      <t>ナガサキ</t>
    </rPh>
    <rPh sb="104" eb="106">
      <t>ゲンバク</t>
    </rPh>
    <rPh sb="106" eb="108">
      <t>イサハヤ</t>
    </rPh>
    <rPh sb="108" eb="110">
      <t>ビョウイン</t>
    </rPh>
    <rPh sb="114" eb="116">
      <t>デンキ</t>
    </rPh>
    <rPh sb="116" eb="118">
      <t>セツビ</t>
    </rPh>
    <rPh sb="119" eb="121">
      <t>クウチョウ</t>
    </rPh>
    <rPh sb="121" eb="123">
      <t>セツビ</t>
    </rPh>
    <rPh sb="124" eb="126">
      <t>イチブ</t>
    </rPh>
    <rPh sb="126" eb="128">
      <t>コウシン</t>
    </rPh>
    <rPh sb="131" eb="134">
      <t>ナガサキケン</t>
    </rPh>
    <rPh sb="134" eb="137">
      <t>セキジュウジ</t>
    </rPh>
    <rPh sb="137" eb="139">
      <t>ケツエキ</t>
    </rPh>
    <rPh sb="147" eb="149">
      <t>シツナイ</t>
    </rPh>
    <rPh sb="149" eb="151">
      <t>オンド</t>
    </rPh>
    <rPh sb="151" eb="153">
      <t>カンリ</t>
    </rPh>
    <rPh sb="154" eb="156">
      <t>テッテイ</t>
    </rPh>
    <rPh sb="157" eb="159">
      <t>カキ</t>
    </rPh>
    <rPh sb="163" eb="165">
      <t>トウキ</t>
    </rPh>
    <rPh sb="173" eb="175">
      <t>ショウメイ</t>
    </rPh>
    <rPh sb="176" eb="178">
      <t>イチブ</t>
    </rPh>
    <rPh sb="178" eb="180">
      <t>ヘンコウ</t>
    </rPh>
    <phoneticPr fontId="2"/>
  </si>
  <si>
    <r>
      <t>日本赤十字社　</t>
    </r>
    <r>
      <rPr>
        <sz val="11"/>
        <rFont val="ＭＳ Ｐゴシック"/>
        <family val="3"/>
        <charset val="128"/>
      </rPr>
      <t>長崎県支部</t>
    </r>
    <rPh sb="0" eb="2">
      <t>ニホン</t>
    </rPh>
    <rPh sb="2" eb="6">
      <t>セキジュウジシャ</t>
    </rPh>
    <rPh sb="7" eb="10">
      <t>ナガサキケン</t>
    </rPh>
    <rPh sb="10" eb="12">
      <t>シブ</t>
    </rPh>
    <phoneticPr fontId="2"/>
  </si>
  <si>
    <t>長崎市茂里町３－１５</t>
    <rPh sb="0" eb="3">
      <t>ナガサキシ</t>
    </rPh>
    <rPh sb="3" eb="6">
      <t>モリマチ</t>
    </rPh>
    <phoneticPr fontId="2"/>
  </si>
  <si>
    <t>852-8104</t>
    <phoneticPr fontId="2"/>
  </si>
  <si>
    <t>①コンプレッサーのインバーター化　②イオン交換膜更新</t>
    <rPh sb="15" eb="16">
      <t>カ</t>
    </rPh>
    <rPh sb="21" eb="23">
      <t>コウカン</t>
    </rPh>
    <rPh sb="23" eb="24">
      <t>マク</t>
    </rPh>
    <rPh sb="24" eb="26">
      <t>コウシン</t>
    </rPh>
    <phoneticPr fontId="2"/>
  </si>
  <si>
    <t>○香焼工場
　①現場管理室エアコンを省エネタイプに更新（１台）
　②流体配管（エアー、LPG等）漏洩一斉調査補修（２回/年）
　③ISO14001による環境マネジメントシステムの運用
　④節電に関する当社指針（節電メニュー）の作成・励行（夏季・冬季）
　⑤省エネパトロールの実施（夏季・冬季）
　⑥自動車運転時（社用・私用）における「エコドライブ10」推進
○土井首工場
　①工場内天井灯を一部LED化（22灯）
　②流体配管（エアー、LPG等）漏洩一斉調査補修（２回/年）
　③ISO14001による環境マネジメントシステムの運用
　④節電に関する当社指針（節電メニュー）の作成・励行（夏季・冬季）
　⑤省エネパトロールの実施（夏季・冬季）
　⑥自動車運転時（社用・私用）における「エコドライブ10」推進</t>
    <rPh sb="1" eb="3">
      <t>コウヤギ</t>
    </rPh>
    <rPh sb="3" eb="5">
      <t>コウジョウ</t>
    </rPh>
    <rPh sb="36" eb="38">
      <t>ハイカン</t>
    </rPh>
    <rPh sb="46" eb="47">
      <t>トウ</t>
    </rPh>
    <rPh sb="48" eb="50">
      <t>ロウエイ</t>
    </rPh>
    <rPh sb="50" eb="52">
      <t>イッセイ</t>
    </rPh>
    <rPh sb="52" eb="54">
      <t>チョウサ</t>
    </rPh>
    <rPh sb="54" eb="56">
      <t>ホシュウ</t>
    </rPh>
    <rPh sb="58" eb="59">
      <t>カイ</t>
    </rPh>
    <rPh sb="60" eb="61">
      <t>ネン</t>
    </rPh>
    <rPh sb="149" eb="152">
      <t>ジドウシャ</t>
    </rPh>
    <rPh sb="152" eb="154">
      <t>ウンテン</t>
    </rPh>
    <rPh sb="154" eb="155">
      <t>ジ</t>
    </rPh>
    <rPh sb="156" eb="158">
      <t>シャヨウ</t>
    </rPh>
    <rPh sb="159" eb="161">
      <t>シヨウ</t>
    </rPh>
    <rPh sb="176" eb="178">
      <t>スイシン</t>
    </rPh>
    <rPh sb="181" eb="183">
      <t>ドイ</t>
    </rPh>
    <rPh sb="183" eb="184">
      <t>クビ</t>
    </rPh>
    <rPh sb="184" eb="186">
      <t>コウジョウ</t>
    </rPh>
    <rPh sb="189" eb="192">
      <t>コウジョウナイ</t>
    </rPh>
    <rPh sb="192" eb="194">
      <t>テンジョウ</t>
    </rPh>
    <rPh sb="194" eb="195">
      <t>トウ</t>
    </rPh>
    <rPh sb="196" eb="198">
      <t>イチブ</t>
    </rPh>
    <rPh sb="201" eb="202">
      <t>カ</t>
    </rPh>
    <rPh sb="205" eb="206">
      <t>トウ</t>
    </rPh>
    <rPh sb="210" eb="212">
      <t>リュウタイ</t>
    </rPh>
    <rPh sb="212" eb="214">
      <t>ハイカン</t>
    </rPh>
    <rPh sb="222" eb="223">
      <t>トウ</t>
    </rPh>
    <rPh sb="224" eb="226">
      <t>ロウエイ</t>
    </rPh>
    <rPh sb="226" eb="228">
      <t>イッセイ</t>
    </rPh>
    <rPh sb="228" eb="230">
      <t>チョウサ</t>
    </rPh>
    <rPh sb="230" eb="232">
      <t>ホシュウ</t>
    </rPh>
    <rPh sb="234" eb="235">
      <t>カイ</t>
    </rPh>
    <rPh sb="236" eb="237">
      <t>ネン</t>
    </rPh>
    <phoneticPr fontId="2"/>
  </si>
  <si>
    <r>
      <t>長崎市</t>
    </r>
    <r>
      <rPr>
        <sz val="11"/>
        <rFont val="ＭＳ Ｐゴシック"/>
        <family val="3"/>
        <charset val="128"/>
      </rPr>
      <t>元船町１７－１　長崎県大波止ビル７階</t>
    </r>
    <rPh sb="0" eb="3">
      <t>ナガサキシ</t>
    </rPh>
    <rPh sb="3" eb="6">
      <t>モトフナマチ</t>
    </rPh>
    <rPh sb="11" eb="14">
      <t>ナガサキケン</t>
    </rPh>
    <rPh sb="14" eb="17">
      <t>オオハト</t>
    </rPh>
    <rPh sb="20" eb="21">
      <t>カイ</t>
    </rPh>
    <phoneticPr fontId="2"/>
  </si>
  <si>
    <t>削減目標を達成するため平成31（令和元）年度に講じた措置</t>
    <rPh sb="11" eb="13">
      <t>ヘイセイ</t>
    </rPh>
    <rPh sb="16" eb="18">
      <t>レイワ</t>
    </rPh>
    <rPh sb="18" eb="19">
      <t>ガン</t>
    </rPh>
    <phoneticPr fontId="2"/>
  </si>
  <si>
    <t>削減目標を達成するため平成31（令和元）年度に講じた措置</t>
    <phoneticPr fontId="2"/>
  </si>
  <si>
    <t>九州電力（削減目標を達成するため平成31（令和元）年度に講じた措置）：発電施設関係</t>
    <rPh sb="0" eb="4">
      <t>キュウシュウデンリョク</t>
    </rPh>
    <rPh sb="5" eb="7">
      <t>サクゲン</t>
    </rPh>
    <rPh sb="7" eb="9">
      <t>モクヒョウ</t>
    </rPh>
    <rPh sb="10" eb="12">
      <t>タッセイ</t>
    </rPh>
    <rPh sb="16" eb="18">
      <t>ヘイセイ</t>
    </rPh>
    <rPh sb="21" eb="23">
      <t>レイワ</t>
    </rPh>
    <rPh sb="23" eb="24">
      <t>モト</t>
    </rPh>
    <rPh sb="25" eb="27">
      <t>ネンド</t>
    </rPh>
    <rPh sb="28" eb="29">
      <t>コウ</t>
    </rPh>
    <rPh sb="31" eb="33">
      <t>ソチ</t>
    </rPh>
    <rPh sb="35" eb="37">
      <t>ハツデン</t>
    </rPh>
    <rPh sb="37" eb="39">
      <t>シセツ</t>
    </rPh>
    <rPh sb="39" eb="41">
      <t>カンケイ</t>
    </rPh>
    <phoneticPr fontId="2"/>
  </si>
  <si>
    <t>九州電力（削減目標を達成するため平成31（令和元）年度に講じた措置）：その他施設（支社・営業所・配電事業所　等）関係</t>
    <rPh sb="0" eb="4">
      <t>キュウシュウデンリョク</t>
    </rPh>
    <rPh sb="5" eb="7">
      <t>サクゲン</t>
    </rPh>
    <rPh sb="7" eb="9">
      <t>モクヒョウ</t>
    </rPh>
    <rPh sb="10" eb="12">
      <t>タッセイ</t>
    </rPh>
    <rPh sb="16" eb="18">
      <t>ヘイセイ</t>
    </rPh>
    <rPh sb="21" eb="23">
      <t>レイワ</t>
    </rPh>
    <rPh sb="23" eb="24">
      <t>モト</t>
    </rPh>
    <rPh sb="25" eb="27">
      <t>ネンド</t>
    </rPh>
    <rPh sb="28" eb="29">
      <t>コウ</t>
    </rPh>
    <rPh sb="31" eb="33">
      <t>ソチ</t>
    </rPh>
    <rPh sb="37" eb="38">
      <t>タ</t>
    </rPh>
    <rPh sb="38" eb="40">
      <t>シセツ</t>
    </rPh>
    <rPh sb="41" eb="43">
      <t>シシャ</t>
    </rPh>
    <rPh sb="44" eb="47">
      <t>エイギョウショ</t>
    </rPh>
    <rPh sb="48" eb="50">
      <t>ハイデン</t>
    </rPh>
    <rPh sb="50" eb="53">
      <t>ジギョウショ</t>
    </rPh>
    <rPh sb="54" eb="55">
      <t>トウ</t>
    </rPh>
    <rPh sb="56" eb="58">
      <t>カンケイ</t>
    </rPh>
    <phoneticPr fontId="2"/>
  </si>
  <si>
    <t>ソニーセミコンダクタマニュファクチャリング株式会社（削減目標を達成するため平成31（令和元）年度に講じた措置）</t>
    <rPh sb="37" eb="39">
      <t>ヘイセイ</t>
    </rPh>
    <rPh sb="42" eb="44">
      <t>レイワ</t>
    </rPh>
    <rPh sb="44" eb="45">
      <t>ガン</t>
    </rPh>
    <rPh sb="46" eb="48">
      <t>ネンド</t>
    </rPh>
    <phoneticPr fontId="2"/>
  </si>
  <si>
    <t>削減目標を達成するため平成31（令和元）年度までに講じた措置</t>
    <rPh sb="11" eb="13">
      <t>ヘイセイ</t>
    </rPh>
    <rPh sb="16" eb="18">
      <t>レイワ</t>
    </rPh>
    <rPh sb="18" eb="19">
      <t>モト</t>
    </rPh>
    <rPh sb="20" eb="22">
      <t>ネンド</t>
    </rPh>
    <phoneticPr fontId="2"/>
  </si>
  <si>
    <t>長崎県病院企業団（削減目標を達成するた平成31（令和元）年まで度に講じた措置）</t>
    <rPh sb="0" eb="3">
      <t>ナガサキケン</t>
    </rPh>
    <rPh sb="3" eb="5">
      <t>ビョウイン</t>
    </rPh>
    <rPh sb="5" eb="7">
      <t>キギョウ</t>
    </rPh>
    <rPh sb="7" eb="8">
      <t>ダン</t>
    </rPh>
    <rPh sb="19" eb="21">
      <t>ヘイセイ</t>
    </rPh>
    <rPh sb="24" eb="26">
      <t>レイワ</t>
    </rPh>
    <rPh sb="26" eb="27">
      <t>モト</t>
    </rPh>
    <rPh sb="28" eb="29">
      <t>トシ</t>
    </rPh>
    <rPh sb="31" eb="32">
      <t>タビ</t>
    </rPh>
    <phoneticPr fontId="2"/>
  </si>
  <si>
    <t>・冷暖房設備をA重油を燃料とする集中管理式から個別式へ改修。
・白熱電球からLED電球に順次切り替え。
・冷暖房設備稼働時間の細かな設定、温度調整。
※重油を使用するボイラー設備をプロパンガス使用のものに更新。
※空気調和設備を更新する場合において、ヒートポンプを活用した効率の高い熱源設備を採用。</t>
    <rPh sb="1" eb="4">
      <t>レイダンボウ</t>
    </rPh>
    <rPh sb="4" eb="6">
      <t>セツビ</t>
    </rPh>
    <rPh sb="8" eb="10">
      <t>ジュウユ</t>
    </rPh>
    <rPh sb="11" eb="13">
      <t>ネンリョウ</t>
    </rPh>
    <rPh sb="16" eb="18">
      <t>シュウチュウ</t>
    </rPh>
    <rPh sb="18" eb="20">
      <t>カンリ</t>
    </rPh>
    <rPh sb="23" eb="25">
      <t>コベツ</t>
    </rPh>
    <rPh sb="25" eb="26">
      <t>シキ</t>
    </rPh>
    <rPh sb="27" eb="29">
      <t>カイシュウ</t>
    </rPh>
    <rPh sb="32" eb="34">
      <t>ハクネツ</t>
    </rPh>
    <rPh sb="34" eb="36">
      <t>デンキュウ</t>
    </rPh>
    <rPh sb="41" eb="43">
      <t>デンキュウ</t>
    </rPh>
    <rPh sb="44" eb="46">
      <t>ジュンジ</t>
    </rPh>
    <rPh sb="46" eb="47">
      <t>キ</t>
    </rPh>
    <rPh sb="48" eb="49">
      <t>カ</t>
    </rPh>
    <rPh sb="53" eb="56">
      <t>レイダンボウ</t>
    </rPh>
    <rPh sb="56" eb="58">
      <t>セツビ</t>
    </rPh>
    <rPh sb="58" eb="60">
      <t>カドウ</t>
    </rPh>
    <rPh sb="60" eb="62">
      <t>ジカン</t>
    </rPh>
    <rPh sb="63" eb="64">
      <t>コマ</t>
    </rPh>
    <rPh sb="66" eb="68">
      <t>セッテイ</t>
    </rPh>
    <rPh sb="69" eb="71">
      <t>オンド</t>
    </rPh>
    <rPh sb="71" eb="73">
      <t>チョウセイ</t>
    </rPh>
    <rPh sb="96" eb="98">
      <t>シヨウ</t>
    </rPh>
    <phoneticPr fontId="2"/>
  </si>
  <si>
    <t>・空調機のこまめな温度設定。
・警備員の夜間巡視時、照明・空調スイッチの消し忘れ等のチェック。
※空調改修工事を平成29年から３ヶ年計画で実施。</t>
    <rPh sb="16" eb="19">
      <t>ケイビイン</t>
    </rPh>
    <rPh sb="20" eb="25">
      <t>ヤカンジュンシジ</t>
    </rPh>
    <rPh sb="26" eb="28">
      <t>ショウメイ</t>
    </rPh>
    <rPh sb="29" eb="31">
      <t>クウチョウ</t>
    </rPh>
    <rPh sb="36" eb="37">
      <t>ケ</t>
    </rPh>
    <rPh sb="38" eb="39">
      <t>ワス</t>
    </rPh>
    <rPh sb="40" eb="41">
      <t>ナド</t>
    </rPh>
    <rPh sb="49" eb="51">
      <t>クウチョウ</t>
    </rPh>
    <rPh sb="51" eb="53">
      <t>カイシュウ</t>
    </rPh>
    <rPh sb="53" eb="55">
      <t>コウジ</t>
    </rPh>
    <rPh sb="56" eb="58">
      <t>ヘイセイ</t>
    </rPh>
    <rPh sb="60" eb="61">
      <t>ネン</t>
    </rPh>
    <rPh sb="65" eb="66">
      <t>ネン</t>
    </rPh>
    <rPh sb="66" eb="68">
      <t>ケイカク</t>
    </rPh>
    <rPh sb="69" eb="71">
      <t>ジッシ</t>
    </rPh>
    <phoneticPr fontId="2"/>
  </si>
  <si>
    <t>・空調設備の更新
・遮光カーテンやフィルム等で直射日光を遮断。
・厨房の調理器具や冷凍設備の更新。</t>
    <rPh sb="1" eb="3">
      <t>クウチョウ</t>
    </rPh>
    <rPh sb="3" eb="5">
      <t>セツビ</t>
    </rPh>
    <rPh sb="6" eb="8">
      <t>コウシン</t>
    </rPh>
    <rPh sb="10" eb="12">
      <t>シャコウ</t>
    </rPh>
    <rPh sb="21" eb="22">
      <t>トウ</t>
    </rPh>
    <rPh sb="23" eb="25">
      <t>チョクシャ</t>
    </rPh>
    <rPh sb="25" eb="27">
      <t>ニッコウ</t>
    </rPh>
    <rPh sb="28" eb="30">
      <t>シャダン</t>
    </rPh>
    <rPh sb="33" eb="35">
      <t>チュウボウ</t>
    </rPh>
    <rPh sb="36" eb="38">
      <t>チョウリ</t>
    </rPh>
    <rPh sb="38" eb="40">
      <t>キグ</t>
    </rPh>
    <rPh sb="41" eb="43">
      <t>レイトウ</t>
    </rPh>
    <rPh sb="43" eb="45">
      <t>セツビ</t>
    </rPh>
    <rPh sb="46" eb="48">
      <t>コウシン</t>
    </rPh>
    <phoneticPr fontId="2"/>
  </si>
  <si>
    <r>
      <t>・エアコンの温度調整、旧型エアコンを更新。
・適度な照明。　</t>
    </r>
    <r>
      <rPr>
        <sz val="11"/>
        <rFont val="ＭＳ Ｐゴシック"/>
        <family val="3"/>
        <charset val="128"/>
      </rPr>
      <t>・LED化。
※施設内の掲示板や回覧で地球温暖化対策等に関する情報を提供。</t>
    </r>
    <rPh sb="6" eb="8">
      <t>オンド</t>
    </rPh>
    <rPh sb="8" eb="10">
      <t>チョウセイ</t>
    </rPh>
    <rPh sb="11" eb="13">
      <t>キュウガタ</t>
    </rPh>
    <rPh sb="18" eb="20">
      <t>コウシン</t>
    </rPh>
    <rPh sb="23" eb="25">
      <t>テキド</t>
    </rPh>
    <rPh sb="26" eb="28">
      <t>ショウメイ</t>
    </rPh>
    <rPh sb="34" eb="35">
      <t>カ</t>
    </rPh>
    <rPh sb="38" eb="40">
      <t>シセツ</t>
    </rPh>
    <rPh sb="40" eb="41">
      <t>ナイ</t>
    </rPh>
    <rPh sb="42" eb="45">
      <t>ケイジバン</t>
    </rPh>
    <rPh sb="46" eb="48">
      <t>カイラン</t>
    </rPh>
    <rPh sb="49" eb="51">
      <t>チキュウ</t>
    </rPh>
    <rPh sb="51" eb="54">
      <t>オンダンカ</t>
    </rPh>
    <rPh sb="54" eb="56">
      <t>タイサク</t>
    </rPh>
    <rPh sb="56" eb="57">
      <t>トウ</t>
    </rPh>
    <rPh sb="58" eb="59">
      <t>カン</t>
    </rPh>
    <rPh sb="61" eb="63">
      <t>ジョウホウ</t>
    </rPh>
    <rPh sb="64" eb="66">
      <t>テイキョウ</t>
    </rPh>
    <phoneticPr fontId="2"/>
  </si>
  <si>
    <t>・冷暖房の設定温度を夏期28℃、冬期20℃に設定、注意喚起を促す。
・空調機の設定温度制限設定及び２時間消し忘れタイマー設定の実施。職員動線箇所の冷房を設定温度25℃～28℃、暖房を17℃～20℃に設定。
・空調機のフィルター清掃を５月と11月に実施。</t>
    <rPh sb="1" eb="4">
      <t>レイダンボウ</t>
    </rPh>
    <rPh sb="5" eb="7">
      <t>セッテイ</t>
    </rPh>
    <rPh sb="7" eb="9">
      <t>オンド</t>
    </rPh>
    <rPh sb="10" eb="12">
      <t>カキ</t>
    </rPh>
    <rPh sb="16" eb="18">
      <t>トウキ</t>
    </rPh>
    <rPh sb="22" eb="24">
      <t>セッテイ</t>
    </rPh>
    <rPh sb="25" eb="27">
      <t>チュウイ</t>
    </rPh>
    <rPh sb="27" eb="29">
      <t>カンキ</t>
    </rPh>
    <rPh sb="30" eb="31">
      <t>ウナガ</t>
    </rPh>
    <rPh sb="35" eb="38">
      <t>クウチョウキ</t>
    </rPh>
    <rPh sb="39" eb="41">
      <t>セッテイ</t>
    </rPh>
    <rPh sb="41" eb="43">
      <t>オンド</t>
    </rPh>
    <rPh sb="43" eb="45">
      <t>セイゲン</t>
    </rPh>
    <rPh sb="45" eb="47">
      <t>セッテイ</t>
    </rPh>
    <rPh sb="47" eb="48">
      <t>オヨ</t>
    </rPh>
    <rPh sb="50" eb="52">
      <t>ジカン</t>
    </rPh>
    <rPh sb="52" eb="53">
      <t>ケ</t>
    </rPh>
    <rPh sb="54" eb="55">
      <t>ワス</t>
    </rPh>
    <rPh sb="60" eb="62">
      <t>セッテイ</t>
    </rPh>
    <rPh sb="63" eb="65">
      <t>ジッシ</t>
    </rPh>
    <rPh sb="66" eb="67">
      <t>ショク</t>
    </rPh>
    <rPh sb="67" eb="68">
      <t>イン</t>
    </rPh>
    <rPh sb="68" eb="70">
      <t>ドウセン</t>
    </rPh>
    <rPh sb="70" eb="72">
      <t>カショ</t>
    </rPh>
    <rPh sb="73" eb="75">
      <t>レイボウ</t>
    </rPh>
    <rPh sb="76" eb="78">
      <t>セッテイ</t>
    </rPh>
    <rPh sb="78" eb="80">
      <t>オンド</t>
    </rPh>
    <rPh sb="88" eb="90">
      <t>ダンボウ</t>
    </rPh>
    <rPh sb="99" eb="101">
      <t>セッテイ</t>
    </rPh>
    <rPh sb="104" eb="107">
      <t>クウチョウキ</t>
    </rPh>
    <rPh sb="113" eb="115">
      <t>セイソウ</t>
    </rPh>
    <rPh sb="117" eb="118">
      <t>ガツ</t>
    </rPh>
    <rPh sb="121" eb="122">
      <t>ガツ</t>
    </rPh>
    <rPh sb="123" eb="125">
      <t>ジッシ</t>
    </rPh>
    <phoneticPr fontId="2"/>
  </si>
  <si>
    <r>
      <t xml:space="preserve">・照明器具LEDへの更新。
・空調機器の温度設定等こまめな節電行動。
・デマンド監視装置設置により最大デマンド値を監視。
</t>
    </r>
    <r>
      <rPr>
        <sz val="11"/>
        <rFont val="ＭＳ Ｐゴシック"/>
        <family val="3"/>
        <charset val="128"/>
      </rPr>
      <t>※中央監視装置によるデマンドピーク時自動制御実施（R2.3月～）</t>
    </r>
    <rPh sb="1" eb="3">
      <t>ショウメイ</t>
    </rPh>
    <rPh sb="3" eb="5">
      <t>キグ</t>
    </rPh>
    <rPh sb="10" eb="12">
      <t>コウシン</t>
    </rPh>
    <rPh sb="15" eb="17">
      <t>クウチョウ</t>
    </rPh>
    <rPh sb="17" eb="19">
      <t>キキ</t>
    </rPh>
    <rPh sb="20" eb="22">
      <t>オンド</t>
    </rPh>
    <rPh sb="22" eb="24">
      <t>セッテイ</t>
    </rPh>
    <rPh sb="24" eb="25">
      <t>トウ</t>
    </rPh>
    <rPh sb="29" eb="31">
      <t>セツデン</t>
    </rPh>
    <rPh sb="31" eb="33">
      <t>コウドウ</t>
    </rPh>
    <rPh sb="40" eb="42">
      <t>カンシ</t>
    </rPh>
    <rPh sb="42" eb="44">
      <t>ソウチ</t>
    </rPh>
    <rPh sb="44" eb="46">
      <t>セッチ</t>
    </rPh>
    <rPh sb="49" eb="51">
      <t>サイダイ</t>
    </rPh>
    <rPh sb="55" eb="56">
      <t>アタイ</t>
    </rPh>
    <rPh sb="57" eb="59">
      <t>カンシセッチ</t>
    </rPh>
    <phoneticPr fontId="2"/>
  </si>
  <si>
    <t>①老朽変圧器をトップランナー変圧器に更新　②冷暖房の温度設定の徹底（夏季28℃、冬季20℃）</t>
    <rPh sb="1" eb="3">
      <t>ロウキュウ</t>
    </rPh>
    <rPh sb="3" eb="6">
      <t>ヘンアツキ</t>
    </rPh>
    <rPh sb="14" eb="17">
      <t>ヘンアツキ</t>
    </rPh>
    <rPh sb="18" eb="20">
      <t>コウシン</t>
    </rPh>
    <rPh sb="22" eb="25">
      <t>レイダンボウ</t>
    </rPh>
    <rPh sb="26" eb="28">
      <t>オンド</t>
    </rPh>
    <rPh sb="28" eb="30">
      <t>セッテイ</t>
    </rPh>
    <rPh sb="31" eb="33">
      <t>テッテイ</t>
    </rPh>
    <rPh sb="34" eb="36">
      <t>カキ</t>
    </rPh>
    <rPh sb="40" eb="42">
      <t>トウキ</t>
    </rPh>
    <phoneticPr fontId="2"/>
  </si>
  <si>
    <t>①老朽変圧器をトップランナー変圧器に更新　②冷暖房の温度設定の徹底（夏季28℃、冬季20℃）</t>
    <phoneticPr fontId="2"/>
  </si>
  <si>
    <t>①平成24年改定の「西海市地球温暖化実行計画2011」の実践　②夏期及び冬期の節電取組の実施</t>
    <rPh sb="1" eb="3">
      <t>ヘイセイ</t>
    </rPh>
    <rPh sb="5" eb="6">
      <t>ネン</t>
    </rPh>
    <rPh sb="6" eb="8">
      <t>カイテイ</t>
    </rPh>
    <rPh sb="10" eb="13">
      <t>サイカイシ</t>
    </rPh>
    <rPh sb="13" eb="15">
      <t>チキュウ</t>
    </rPh>
    <rPh sb="15" eb="18">
      <t>オンダンカ</t>
    </rPh>
    <rPh sb="18" eb="22">
      <t>ジッコウケイカク</t>
    </rPh>
    <rPh sb="28" eb="30">
      <t>ジッセン</t>
    </rPh>
    <rPh sb="32" eb="34">
      <t>カキ</t>
    </rPh>
    <rPh sb="34" eb="35">
      <t>オヨ</t>
    </rPh>
    <rPh sb="36" eb="38">
      <t>トウキ</t>
    </rPh>
    <rPh sb="39" eb="41">
      <t>セツデン</t>
    </rPh>
    <rPh sb="41" eb="43">
      <t>トリクミ</t>
    </rPh>
    <rPh sb="44" eb="46">
      <t>ジッシ</t>
    </rPh>
    <phoneticPr fontId="2"/>
  </si>
  <si>
    <r>
      <t>病院</t>
    </r>
    <r>
      <rPr>
        <sz val="11"/>
        <rFont val="ＭＳ Ｐゴシック"/>
        <family val="3"/>
        <charset val="128"/>
      </rPr>
      <t>（長崎労災病院）</t>
    </r>
    <rPh sb="0" eb="2">
      <t>ビョウイン</t>
    </rPh>
    <rPh sb="3" eb="5">
      <t>ナガサキ</t>
    </rPh>
    <rPh sb="5" eb="7">
      <t>ロウサイ</t>
    </rPh>
    <rPh sb="7" eb="9">
      <t>ビョウイン</t>
    </rPh>
    <phoneticPr fontId="2"/>
  </si>
  <si>
    <t>①冷温水一次ポンプのインバータ化　②ダウンライトのLED化</t>
    <rPh sb="1" eb="2">
      <t>レイ</t>
    </rPh>
    <rPh sb="2" eb="4">
      <t>オンスイ</t>
    </rPh>
    <rPh sb="4" eb="6">
      <t>イチジ</t>
    </rPh>
    <rPh sb="15" eb="16">
      <t>カ</t>
    </rPh>
    <rPh sb="28" eb="29">
      <t>カ</t>
    </rPh>
    <phoneticPr fontId="2"/>
  </si>
  <si>
    <t>①設備導入・更新時に高効率機器を採用（空調設備等）　②構内蛍光灯・水銀灯をLED灯に更新　③製造歩留まり改善によるエネルギー原単位の削減</t>
    <rPh sb="1" eb="3">
      <t>セツビ</t>
    </rPh>
    <rPh sb="3" eb="5">
      <t>ドウニュウ</t>
    </rPh>
    <rPh sb="6" eb="9">
      <t>コウシンジ</t>
    </rPh>
    <rPh sb="10" eb="13">
      <t>コウコウリツ</t>
    </rPh>
    <rPh sb="13" eb="15">
      <t>キキ</t>
    </rPh>
    <rPh sb="16" eb="18">
      <t>サイヨウ</t>
    </rPh>
    <rPh sb="19" eb="21">
      <t>クウチョウ</t>
    </rPh>
    <rPh sb="21" eb="23">
      <t>セツビ</t>
    </rPh>
    <rPh sb="23" eb="24">
      <t>トウ</t>
    </rPh>
    <rPh sb="27" eb="29">
      <t>コウナイ</t>
    </rPh>
    <rPh sb="29" eb="32">
      <t>ケイコウトウ</t>
    </rPh>
    <rPh sb="33" eb="36">
      <t>スイギントウ</t>
    </rPh>
    <rPh sb="40" eb="41">
      <t>トウ</t>
    </rPh>
    <rPh sb="42" eb="44">
      <t>コウシン</t>
    </rPh>
    <rPh sb="46" eb="48">
      <t>セイゾウ</t>
    </rPh>
    <rPh sb="48" eb="50">
      <t>ブド</t>
    </rPh>
    <rPh sb="52" eb="54">
      <t>カイゼン</t>
    </rPh>
    <rPh sb="62" eb="65">
      <t>ゲンタンイ</t>
    </rPh>
    <rPh sb="66" eb="68">
      <t>サクゲン</t>
    </rPh>
    <phoneticPr fontId="2"/>
  </si>
  <si>
    <t>①空調機の温度管理　②照明機器のこまめな電源オフ　③消費エネルギーの多い設備（空調機や公用車等）の更新時に省エネを考慮した選定</t>
    <rPh sb="1" eb="4">
      <t>クウチョウキ</t>
    </rPh>
    <rPh sb="5" eb="7">
      <t>オンド</t>
    </rPh>
    <rPh sb="7" eb="9">
      <t>カンリ</t>
    </rPh>
    <rPh sb="11" eb="13">
      <t>ショウメイ</t>
    </rPh>
    <rPh sb="13" eb="15">
      <t>キキ</t>
    </rPh>
    <rPh sb="20" eb="22">
      <t>デンゲン</t>
    </rPh>
    <rPh sb="26" eb="28">
      <t>ショウヒ</t>
    </rPh>
    <rPh sb="34" eb="35">
      <t>オオ</t>
    </rPh>
    <rPh sb="36" eb="38">
      <t>セツビ</t>
    </rPh>
    <rPh sb="39" eb="42">
      <t>クウチョウキ</t>
    </rPh>
    <rPh sb="43" eb="47">
      <t>コウヨウシャナド</t>
    </rPh>
    <rPh sb="49" eb="52">
      <t>コウシンジ</t>
    </rPh>
    <rPh sb="53" eb="54">
      <t>ショウ</t>
    </rPh>
    <rPh sb="57" eb="59">
      <t>コウリョ</t>
    </rPh>
    <rPh sb="61" eb="63">
      <t>センテイ</t>
    </rPh>
    <phoneticPr fontId="2"/>
  </si>
  <si>
    <t>九州電力(株)（温室効果ガス排出削減目標）</t>
    <rPh sb="0" eb="4">
      <t>キュウシュウデンリョク</t>
    </rPh>
    <rPh sb="4" eb="7">
      <t>カブ</t>
    </rPh>
    <rPh sb="8" eb="10">
      <t>オンシツ</t>
    </rPh>
    <rPh sb="10" eb="12">
      <t>コウカ</t>
    </rPh>
    <rPh sb="14" eb="16">
      <t>ハイシュツ</t>
    </rPh>
    <rPh sb="16" eb="18">
      <t>サクゲン</t>
    </rPh>
    <rPh sb="18" eb="20">
      <t>モクヒョウ</t>
    </rPh>
    <phoneticPr fontId="2"/>
  </si>
  <si>
    <t>実施年度排出量（令和元年度）</t>
    <rPh sb="0" eb="2">
      <t>ジッシ</t>
    </rPh>
    <rPh sb="2" eb="4">
      <t>ネンド</t>
    </rPh>
    <rPh sb="4" eb="7">
      <t>ハイシュツリョウ</t>
    </rPh>
    <rPh sb="8" eb="10">
      <t>レイワ</t>
    </rPh>
    <rPh sb="10" eb="11">
      <t>ガン</t>
    </rPh>
    <rPh sb="11" eb="13">
      <t>ネンド</t>
    </rPh>
    <phoneticPr fontId="2"/>
  </si>
  <si>
    <t>実施年度の原単位排出量（令和元年度）</t>
    <rPh sb="0" eb="2">
      <t>ジッシ</t>
    </rPh>
    <rPh sb="2" eb="4">
      <t>ネンド</t>
    </rPh>
    <rPh sb="5" eb="8">
      <t>ゲンタンイ</t>
    </rPh>
    <rPh sb="8" eb="11">
      <t>ハイシュツリョウ</t>
    </rPh>
    <rPh sb="12" eb="14">
      <t>レイワ</t>
    </rPh>
    <rPh sb="14" eb="15">
      <t>モト</t>
    </rPh>
    <rPh sb="15" eb="17">
      <t>ネンド</t>
    </rPh>
    <phoneticPr fontId="2"/>
  </si>
  <si>
    <t>実施年度排出量（令和元年度）</t>
    <rPh sb="0" eb="2">
      <t>ジッシ</t>
    </rPh>
    <rPh sb="2" eb="4">
      <t>ネンド</t>
    </rPh>
    <rPh sb="4" eb="7">
      <t>ハイシュツリョウ</t>
    </rPh>
    <rPh sb="8" eb="10">
      <t>レイワ</t>
    </rPh>
    <rPh sb="10" eb="11">
      <t>モト</t>
    </rPh>
    <rPh sb="11" eb="13">
      <t>ネンド</t>
    </rPh>
    <phoneticPr fontId="2"/>
  </si>
  <si>
    <t>長崎県全体【４発電所、支社、営業所、配電事業所　等】</t>
    <rPh sb="0" eb="3">
      <t>ナガサキケン</t>
    </rPh>
    <rPh sb="3" eb="5">
      <t>ゼンタイ</t>
    </rPh>
    <rPh sb="7" eb="9">
      <t>ハツデン</t>
    </rPh>
    <rPh sb="9" eb="10">
      <t>ショ</t>
    </rPh>
    <rPh sb="11" eb="13">
      <t>シシャ</t>
    </rPh>
    <rPh sb="14" eb="16">
      <t>エイギョウ</t>
    </rPh>
    <rPh sb="16" eb="17">
      <t>ショ</t>
    </rPh>
    <rPh sb="18" eb="20">
      <t>ハイデン</t>
    </rPh>
    <rPh sb="20" eb="23">
      <t>ジギョウショ</t>
    </rPh>
    <rPh sb="24" eb="25">
      <t>トウ</t>
    </rPh>
    <phoneticPr fontId="2"/>
  </si>
  <si>
    <t>％</t>
    <phoneticPr fontId="2"/>
  </si>
  <si>
    <t>―</t>
    <phoneticPr fontId="2"/>
  </si>
  <si>
    <t>・再生可能エネルギーは、国産エネルギーの有効活用及び地球温暖化対策面で優れた電源であることから、九州電力グループ一体となって開発に取り組んでおり、2030年までに地熱や水力を中心に、国内外500万kW（現状約220万kW）の開発を目指して取り組んでいます。また、各種再生可能エネルギーの特徴を活かしながら、バランスよく最大限受け入れるため、天候によって大きく変動する再生可能エネルギーの出力に対応した需給運用方策の検討、実施に取り組んでいます。</t>
    <rPh sb="1" eb="3">
      <t>サイセイ</t>
    </rPh>
    <rPh sb="3" eb="5">
      <t>カノウ</t>
    </rPh>
    <rPh sb="12" eb="14">
      <t>コクサン</t>
    </rPh>
    <rPh sb="20" eb="22">
      <t>ユウコウ</t>
    </rPh>
    <rPh sb="22" eb="24">
      <t>カツヨウ</t>
    </rPh>
    <rPh sb="24" eb="25">
      <t>オヨ</t>
    </rPh>
    <rPh sb="26" eb="28">
      <t>チキュウ</t>
    </rPh>
    <rPh sb="28" eb="31">
      <t>オンダンカ</t>
    </rPh>
    <rPh sb="31" eb="33">
      <t>タイサク</t>
    </rPh>
    <rPh sb="33" eb="34">
      <t>メン</t>
    </rPh>
    <rPh sb="35" eb="36">
      <t>スグ</t>
    </rPh>
    <rPh sb="38" eb="40">
      <t>デンゲン</t>
    </rPh>
    <rPh sb="48" eb="50">
      <t>キュウシュウ</t>
    </rPh>
    <rPh sb="50" eb="52">
      <t>デンリョク</t>
    </rPh>
    <rPh sb="56" eb="58">
      <t>イッタイ</t>
    </rPh>
    <rPh sb="62" eb="64">
      <t>カイハツ</t>
    </rPh>
    <rPh sb="65" eb="66">
      <t>ト</t>
    </rPh>
    <rPh sb="67" eb="68">
      <t>ク</t>
    </rPh>
    <rPh sb="77" eb="78">
      <t>ネン</t>
    </rPh>
    <rPh sb="81" eb="83">
      <t>チネツ</t>
    </rPh>
    <rPh sb="84" eb="86">
      <t>スイリョク</t>
    </rPh>
    <rPh sb="87" eb="89">
      <t>チュウシン</t>
    </rPh>
    <rPh sb="91" eb="94">
      <t>コクナイガイ</t>
    </rPh>
    <rPh sb="97" eb="98">
      <t>マン</t>
    </rPh>
    <rPh sb="101" eb="103">
      <t>ゲンジョウ</t>
    </rPh>
    <rPh sb="103" eb="104">
      <t>ヤク</t>
    </rPh>
    <rPh sb="107" eb="108">
      <t>マン</t>
    </rPh>
    <rPh sb="112" eb="114">
      <t>カイハツ</t>
    </rPh>
    <rPh sb="115" eb="117">
      <t>メザ</t>
    </rPh>
    <rPh sb="119" eb="120">
      <t>ト</t>
    </rPh>
    <rPh sb="121" eb="122">
      <t>ク</t>
    </rPh>
    <rPh sb="131" eb="133">
      <t>カクシュ</t>
    </rPh>
    <rPh sb="133" eb="135">
      <t>サイセイ</t>
    </rPh>
    <rPh sb="135" eb="137">
      <t>カノウ</t>
    </rPh>
    <rPh sb="143" eb="145">
      <t>トクチョウ</t>
    </rPh>
    <rPh sb="146" eb="147">
      <t>イ</t>
    </rPh>
    <rPh sb="159" eb="162">
      <t>サイダイゲン</t>
    </rPh>
    <rPh sb="162" eb="163">
      <t>ウ</t>
    </rPh>
    <rPh sb="164" eb="165">
      <t>イ</t>
    </rPh>
    <rPh sb="170" eb="172">
      <t>テンコウ</t>
    </rPh>
    <rPh sb="176" eb="177">
      <t>オオ</t>
    </rPh>
    <rPh sb="179" eb="181">
      <t>ヘンドウ</t>
    </rPh>
    <rPh sb="183" eb="185">
      <t>サイセイ</t>
    </rPh>
    <rPh sb="185" eb="187">
      <t>カノウ</t>
    </rPh>
    <rPh sb="193" eb="195">
      <t>シュツリョク</t>
    </rPh>
    <rPh sb="196" eb="198">
      <t>タイオウ</t>
    </rPh>
    <rPh sb="200" eb="202">
      <t>ジュキュウ</t>
    </rPh>
    <rPh sb="202" eb="204">
      <t>ウンヨウ</t>
    </rPh>
    <rPh sb="204" eb="206">
      <t>ホウサク</t>
    </rPh>
    <rPh sb="207" eb="209">
      <t>ケントウ</t>
    </rPh>
    <rPh sb="210" eb="212">
      <t>ジッシ</t>
    </rPh>
    <rPh sb="213" eb="214">
      <t>ト</t>
    </rPh>
    <rPh sb="215" eb="216">
      <t>ク</t>
    </rPh>
    <phoneticPr fontId="2"/>
  </si>
  <si>
    <t>〈削減目標を達成するために講じる措置〉
　【電気使用量削減】
　１．事務室照明の適正管理
　　　 ・不要な照明の消灯　　　・照明の間引き
　２．空調運転の適正管理
　　　 ・空調設定温度の適正管理　　・空調運転時間の短縮　　・不要な空調の停止
　３．ＯＡ機器等電源の適正監理　　　　　　　　　　　　　　　　　　
　　　・不要なＯＡ機器等の電源断　　　・節電モードの活用
　４．エレベーター利用の自粛　　　　　　　　　　　　　　　　　　　　　　　　　　　５．その他　　　　　　　　　　　　　　
　　　・近接階への階段利用　　　・エレベーターの稼働台数の削減　　　　　　　・給湯器の停止
　【車両燃料使用量削減】
　１．公共交通機関の利用　　　　　　２．車両燃費管理の徹底　　　　　　３．エコドライブの実施
　４．車両配車計画に基づく低公害車の導入検討</t>
    <rPh sb="22" eb="24">
      <t>デンキ</t>
    </rPh>
    <rPh sb="24" eb="27">
      <t>シヨウリョウ</t>
    </rPh>
    <rPh sb="27" eb="29">
      <t>サクゲン</t>
    </rPh>
    <rPh sb="34" eb="37">
      <t>ジムシツ</t>
    </rPh>
    <rPh sb="37" eb="39">
      <t>ショウメイ</t>
    </rPh>
    <rPh sb="40" eb="42">
      <t>テキセイ</t>
    </rPh>
    <rPh sb="42" eb="44">
      <t>カンリ</t>
    </rPh>
    <rPh sb="50" eb="52">
      <t>フヨウ</t>
    </rPh>
    <rPh sb="53" eb="55">
      <t>ショウメイ</t>
    </rPh>
    <rPh sb="56" eb="58">
      <t>ショウトウ</t>
    </rPh>
    <rPh sb="62" eb="64">
      <t>ショウメイ</t>
    </rPh>
    <rPh sb="65" eb="67">
      <t>マビ</t>
    </rPh>
    <rPh sb="72" eb="74">
      <t>クウチョウ</t>
    </rPh>
    <rPh sb="74" eb="76">
      <t>ウンテン</t>
    </rPh>
    <rPh sb="77" eb="79">
      <t>テキセイ</t>
    </rPh>
    <rPh sb="79" eb="81">
      <t>カンリ</t>
    </rPh>
    <rPh sb="127" eb="130">
      <t>キキトウ</t>
    </rPh>
    <rPh sb="130" eb="132">
      <t>デンゲン</t>
    </rPh>
    <rPh sb="133" eb="135">
      <t>テキセイ</t>
    </rPh>
    <rPh sb="135" eb="137">
      <t>カンリ</t>
    </rPh>
    <rPh sb="160" eb="162">
      <t>フヨウ</t>
    </rPh>
    <rPh sb="165" eb="168">
      <t>キキトウ</t>
    </rPh>
    <rPh sb="169" eb="171">
      <t>デンゲン</t>
    </rPh>
    <rPh sb="171" eb="172">
      <t>ダン</t>
    </rPh>
    <rPh sb="176" eb="178">
      <t>セツデン</t>
    </rPh>
    <rPh sb="182" eb="184">
      <t>カツヨウ</t>
    </rPh>
    <rPh sb="285" eb="287">
      <t>キュウトウ</t>
    </rPh>
    <rPh sb="287" eb="288">
      <t>キ</t>
    </rPh>
    <rPh sb="289" eb="291">
      <t>テイシ</t>
    </rPh>
    <rPh sb="295" eb="297">
      <t>シャリョウ</t>
    </rPh>
    <rPh sb="297" eb="299">
      <t>ネンリョウ</t>
    </rPh>
    <rPh sb="299" eb="302">
      <t>シヨウリョウ</t>
    </rPh>
    <rPh sb="302" eb="304">
      <t>サクゲン</t>
    </rPh>
    <rPh sb="309" eb="311">
      <t>コウキョウ</t>
    </rPh>
    <rPh sb="311" eb="313">
      <t>コウツウ</t>
    </rPh>
    <rPh sb="313" eb="315">
      <t>キカン</t>
    </rPh>
    <rPh sb="316" eb="318">
      <t>リヨウ</t>
    </rPh>
    <rPh sb="326" eb="328">
      <t>シャリョウ</t>
    </rPh>
    <rPh sb="328" eb="330">
      <t>ネンピ</t>
    </rPh>
    <rPh sb="330" eb="332">
      <t>カンリ</t>
    </rPh>
    <rPh sb="333" eb="335">
      <t>テッテイ</t>
    </rPh>
    <rPh sb="350" eb="352">
      <t>ジッシ</t>
    </rPh>
    <phoneticPr fontId="2"/>
  </si>
  <si>
    <t>R1～R3</t>
  </si>
  <si>
    <t>①1500RT吸収式冷凍機を更新　②１号冷却塔取替補修工事を実施　③６号冷水供給ポンプINV化工事を実施</t>
    <rPh sb="7" eb="9">
      <t>キュウシュウ</t>
    </rPh>
    <rPh sb="9" eb="10">
      <t>シキ</t>
    </rPh>
    <rPh sb="10" eb="13">
      <t>レイトウキ</t>
    </rPh>
    <rPh sb="14" eb="16">
      <t>コウシン</t>
    </rPh>
    <rPh sb="19" eb="20">
      <t>ゴウ</t>
    </rPh>
    <rPh sb="20" eb="22">
      <t>レイキャク</t>
    </rPh>
    <rPh sb="22" eb="23">
      <t>トウ</t>
    </rPh>
    <rPh sb="23" eb="25">
      <t>トリカ</t>
    </rPh>
    <rPh sb="25" eb="27">
      <t>ホシュウ</t>
    </rPh>
    <rPh sb="27" eb="29">
      <t>コウジ</t>
    </rPh>
    <rPh sb="30" eb="32">
      <t>ジッシ</t>
    </rPh>
    <rPh sb="35" eb="36">
      <t>ゴウ</t>
    </rPh>
    <rPh sb="36" eb="38">
      <t>レイスイ</t>
    </rPh>
    <rPh sb="38" eb="40">
      <t>キョウキュウ</t>
    </rPh>
    <rPh sb="46" eb="47">
      <t>カ</t>
    </rPh>
    <rPh sb="47" eb="49">
      <t>コウジ</t>
    </rPh>
    <rPh sb="50" eb="52">
      <t>ジッシ</t>
    </rPh>
    <phoneticPr fontId="2"/>
  </si>
  <si>
    <t>①1500RT吸収式冷凍機を更新　②１号冷却塔取替補修工事を実施　③６号冷水供給ポンプINV化工事を実施</t>
    <phoneticPr fontId="2"/>
  </si>
  <si>
    <t>R1～R3</t>
    <phoneticPr fontId="2"/>
  </si>
  <si>
    <t>液晶フィルム研究・開発・製造</t>
    <rPh sb="0" eb="2">
      <t>エキショウ</t>
    </rPh>
    <rPh sb="6" eb="8">
      <t>ケンキュウ</t>
    </rPh>
    <rPh sb="9" eb="11">
      <t>カイハツ</t>
    </rPh>
    <rPh sb="12" eb="14">
      <t>セイゾウ</t>
    </rPh>
    <phoneticPr fontId="2"/>
  </si>
  <si>
    <t>R1～R3</t>
    <phoneticPr fontId="2"/>
  </si>
  <si>
    <t>①一部LED照明への変更　②省エネルギーを意識した生産計画の実行</t>
    <rPh sb="1" eb="3">
      <t>イチブ</t>
    </rPh>
    <rPh sb="6" eb="8">
      <t>ショウメイ</t>
    </rPh>
    <rPh sb="10" eb="12">
      <t>ヘンコウ</t>
    </rPh>
    <rPh sb="14" eb="15">
      <t>ショウ</t>
    </rPh>
    <rPh sb="21" eb="23">
      <t>イシキ</t>
    </rPh>
    <rPh sb="25" eb="27">
      <t>セイサン</t>
    </rPh>
    <rPh sb="27" eb="29">
      <t>ケイカク</t>
    </rPh>
    <rPh sb="30" eb="32">
      <t>ジッコウ</t>
    </rPh>
    <phoneticPr fontId="2"/>
  </si>
  <si>
    <t>大村市雄ヶ原町１３１３－１６８</t>
    <phoneticPr fontId="2"/>
  </si>
  <si>
    <t>令和元年度</t>
    <rPh sb="0" eb="2">
      <t>レイワネンド</t>
    </rPh>
    <phoneticPr fontId="2"/>
  </si>
  <si>
    <t>令和元年度</t>
    <rPh sb="0" eb="2">
      <t>レイワ</t>
    </rPh>
    <rPh sb="3" eb="5">
      <t>ネンド</t>
    </rPh>
    <phoneticPr fontId="2"/>
  </si>
  <si>
    <t>令和元年度</t>
    <rPh sb="0" eb="5">
      <t>ヘイネンド</t>
    </rPh>
    <phoneticPr fontId="2"/>
  </si>
  <si>
    <t>①生産効率向上活動による原単位における省エネ推進　②ボイラーの酸素割合の燃料調整、外気温に合わせた稼働台数調整等による灯油使用量削減</t>
    <rPh sb="1" eb="3">
      <t>セイサン</t>
    </rPh>
    <rPh sb="3" eb="5">
      <t>コウリツ</t>
    </rPh>
    <rPh sb="5" eb="7">
      <t>コウジョウ</t>
    </rPh>
    <rPh sb="7" eb="9">
      <t>カツドウ</t>
    </rPh>
    <rPh sb="12" eb="13">
      <t>ゲン</t>
    </rPh>
    <rPh sb="13" eb="15">
      <t>タンイ</t>
    </rPh>
    <rPh sb="19" eb="20">
      <t>ショウ</t>
    </rPh>
    <rPh sb="22" eb="24">
      <t>スイシン</t>
    </rPh>
    <rPh sb="31" eb="33">
      <t>サンソ</t>
    </rPh>
    <rPh sb="33" eb="35">
      <t>ワリアイ</t>
    </rPh>
    <rPh sb="36" eb="38">
      <t>ネンリョウ</t>
    </rPh>
    <rPh sb="38" eb="40">
      <t>チョウセイ</t>
    </rPh>
    <rPh sb="41" eb="43">
      <t>ガイキ</t>
    </rPh>
    <rPh sb="43" eb="44">
      <t>オン</t>
    </rPh>
    <rPh sb="45" eb="46">
      <t>ア</t>
    </rPh>
    <rPh sb="49" eb="51">
      <t>カドウ</t>
    </rPh>
    <rPh sb="51" eb="53">
      <t>ダイスウ</t>
    </rPh>
    <rPh sb="53" eb="55">
      <t>チョウセイ</t>
    </rPh>
    <rPh sb="55" eb="56">
      <t>トウ</t>
    </rPh>
    <rPh sb="59" eb="61">
      <t>トウユ</t>
    </rPh>
    <rPh sb="61" eb="64">
      <t>シヨウリョウ</t>
    </rPh>
    <rPh sb="64" eb="66">
      <t>サクゲン</t>
    </rPh>
    <phoneticPr fontId="2"/>
  </si>
  <si>
    <t xml:space="preserve"> ①生産効率向上活動による原単位における省エネ推進　②ボイラーの酸素割合の燃料調整、外気温に合わせた稼働台数調整等による灯油使用量削減</t>
    <rPh sb="64" eb="65">
      <t>リョウ</t>
    </rPh>
    <phoneticPr fontId="2"/>
  </si>
  <si>
    <t>①冷却水ポンプ稼動台数削減　②エアハン運転方法変更　③室内冷暖房温度管理　④生産MF改善</t>
    <rPh sb="1" eb="4">
      <t>レイキャクスイ</t>
    </rPh>
    <rPh sb="7" eb="9">
      <t>カドウ</t>
    </rPh>
    <rPh sb="9" eb="11">
      <t>ダイスウ</t>
    </rPh>
    <rPh sb="11" eb="13">
      <t>サクゲン</t>
    </rPh>
    <rPh sb="19" eb="21">
      <t>ウンテン</t>
    </rPh>
    <rPh sb="21" eb="23">
      <t>ホウホウ</t>
    </rPh>
    <rPh sb="23" eb="25">
      <t>ヘンコウ</t>
    </rPh>
    <rPh sb="27" eb="29">
      <t>シツナイ</t>
    </rPh>
    <rPh sb="29" eb="32">
      <t>レイダンボウ</t>
    </rPh>
    <rPh sb="32" eb="34">
      <t>オンド</t>
    </rPh>
    <rPh sb="34" eb="36">
      <t>カンリ</t>
    </rPh>
    <rPh sb="38" eb="40">
      <t>セイサン</t>
    </rPh>
    <rPh sb="42" eb="44">
      <t>カイゼン</t>
    </rPh>
    <phoneticPr fontId="2"/>
  </si>
  <si>
    <t>①本部及び営業店舗の室温管理の徹底（クールビズ28℃設定、ウォームビズ20℃設定）　②夏季軽装勤務の実施　③冬季全店節電ライトダウン実施（18:30以降、計４日間）</t>
    <rPh sb="1" eb="3">
      <t>ホンブ</t>
    </rPh>
    <rPh sb="3" eb="4">
      <t>オヨ</t>
    </rPh>
    <rPh sb="5" eb="7">
      <t>エイギョウ</t>
    </rPh>
    <rPh sb="7" eb="9">
      <t>テンポ</t>
    </rPh>
    <rPh sb="10" eb="12">
      <t>シツオン</t>
    </rPh>
    <rPh sb="12" eb="14">
      <t>カンリ</t>
    </rPh>
    <rPh sb="15" eb="17">
      <t>テッテイ</t>
    </rPh>
    <rPh sb="26" eb="28">
      <t>セッテイ</t>
    </rPh>
    <rPh sb="38" eb="40">
      <t>セッテイ</t>
    </rPh>
    <rPh sb="43" eb="45">
      <t>カキ</t>
    </rPh>
    <rPh sb="45" eb="47">
      <t>ケイソウ</t>
    </rPh>
    <rPh sb="47" eb="49">
      <t>キンム</t>
    </rPh>
    <rPh sb="50" eb="52">
      <t>ジッシ</t>
    </rPh>
    <rPh sb="54" eb="56">
      <t>トウキ</t>
    </rPh>
    <rPh sb="56" eb="57">
      <t>ゼン</t>
    </rPh>
    <rPh sb="57" eb="58">
      <t>テン</t>
    </rPh>
    <rPh sb="58" eb="60">
      <t>セツデン</t>
    </rPh>
    <rPh sb="66" eb="68">
      <t>ジッシ</t>
    </rPh>
    <rPh sb="74" eb="76">
      <t>イコウ</t>
    </rPh>
    <rPh sb="77" eb="78">
      <t>ケイ</t>
    </rPh>
    <rPh sb="79" eb="81">
      <t>ニチカン</t>
    </rPh>
    <phoneticPr fontId="2"/>
  </si>
  <si>
    <t>①冷暖房温度等、電気使用管理の徹底　②公用車のエコカーへの更新等</t>
    <rPh sb="1" eb="4">
      <t>レイダンボウ</t>
    </rPh>
    <rPh sb="4" eb="7">
      <t>オンドトウ</t>
    </rPh>
    <rPh sb="8" eb="10">
      <t>デンキ</t>
    </rPh>
    <rPh sb="10" eb="12">
      <t>シヨウ</t>
    </rPh>
    <rPh sb="12" eb="14">
      <t>カンリ</t>
    </rPh>
    <rPh sb="15" eb="17">
      <t>テッテイ</t>
    </rPh>
    <rPh sb="19" eb="22">
      <t>コウヨウシャ</t>
    </rPh>
    <rPh sb="29" eb="32">
      <t>コウシントウ</t>
    </rPh>
    <phoneticPr fontId="2"/>
  </si>
  <si>
    <t>①工場内全電灯の全LED化　②冷凍機を一部、冷水式から空冷式へ入替え　③ISO14001活動による環境負荷軽減活動の推進</t>
    <rPh sb="1" eb="4">
      <t>コウジョウナイ</t>
    </rPh>
    <rPh sb="4" eb="5">
      <t>ゼン</t>
    </rPh>
    <rPh sb="5" eb="7">
      <t>デントウ</t>
    </rPh>
    <rPh sb="8" eb="9">
      <t>ゼン</t>
    </rPh>
    <rPh sb="12" eb="13">
      <t>カ</t>
    </rPh>
    <rPh sb="15" eb="18">
      <t>レイトウキ</t>
    </rPh>
    <rPh sb="19" eb="21">
      <t>イチブ</t>
    </rPh>
    <rPh sb="22" eb="24">
      <t>レイスイ</t>
    </rPh>
    <rPh sb="24" eb="25">
      <t>シキ</t>
    </rPh>
    <rPh sb="27" eb="30">
      <t>クウレイシキ</t>
    </rPh>
    <rPh sb="31" eb="33">
      <t>イレカ</t>
    </rPh>
    <rPh sb="44" eb="46">
      <t>カツドウ</t>
    </rPh>
    <rPh sb="49" eb="51">
      <t>カンキョウ</t>
    </rPh>
    <rPh sb="51" eb="53">
      <t>フカ</t>
    </rPh>
    <rPh sb="53" eb="55">
      <t>ケイゲン</t>
    </rPh>
    <rPh sb="55" eb="57">
      <t>カツドウ</t>
    </rPh>
    <rPh sb="58" eb="60">
      <t>スイシン</t>
    </rPh>
    <phoneticPr fontId="2"/>
  </si>
  <si>
    <t>①事務所の昼休みの消灯・空調設備の調整等　②デマンド装置の設置によるピークカットの実践　③夏季のクールビズ、冬季のウォームビズの実施　④環境省が推奨する最新技術を利用した省エネ型自然冷媒機器導入</t>
    <rPh sb="1" eb="3">
      <t>ジム</t>
    </rPh>
    <rPh sb="3" eb="4">
      <t>ショ</t>
    </rPh>
    <rPh sb="5" eb="7">
      <t>ヒルヤス</t>
    </rPh>
    <rPh sb="9" eb="11">
      <t>ショウトウ</t>
    </rPh>
    <rPh sb="12" eb="14">
      <t>クウチョウ</t>
    </rPh>
    <rPh sb="14" eb="16">
      <t>セツビ</t>
    </rPh>
    <rPh sb="17" eb="19">
      <t>チョウセイ</t>
    </rPh>
    <rPh sb="19" eb="20">
      <t>トウ</t>
    </rPh>
    <rPh sb="26" eb="28">
      <t>ソウチ</t>
    </rPh>
    <rPh sb="29" eb="31">
      <t>セッチ</t>
    </rPh>
    <rPh sb="41" eb="43">
      <t>ジッセン</t>
    </rPh>
    <rPh sb="45" eb="47">
      <t>カキ</t>
    </rPh>
    <rPh sb="54" eb="56">
      <t>トウキ</t>
    </rPh>
    <rPh sb="64" eb="66">
      <t>ジッシ</t>
    </rPh>
    <rPh sb="68" eb="70">
      <t>カンキョウ</t>
    </rPh>
    <rPh sb="70" eb="71">
      <t>ショウ</t>
    </rPh>
    <rPh sb="72" eb="74">
      <t>スイショウ</t>
    </rPh>
    <rPh sb="76" eb="78">
      <t>サイシン</t>
    </rPh>
    <rPh sb="78" eb="80">
      <t>ギジュツ</t>
    </rPh>
    <rPh sb="81" eb="83">
      <t>リヨウ</t>
    </rPh>
    <rPh sb="85" eb="86">
      <t>ショウ</t>
    </rPh>
    <rPh sb="88" eb="89">
      <t>ガタ</t>
    </rPh>
    <rPh sb="89" eb="91">
      <t>シゼン</t>
    </rPh>
    <rPh sb="91" eb="93">
      <t>レイバイ</t>
    </rPh>
    <rPh sb="93" eb="95">
      <t>キキ</t>
    </rPh>
    <rPh sb="95" eb="97">
      <t>ドウニュウ</t>
    </rPh>
    <phoneticPr fontId="2"/>
  </si>
  <si>
    <t>①デマンドコントローラ装置の有効利用　②スチームトラップの交換　③シーツ仕上機ロールアイロナーの入れ換え　④指定休日を定めて、工場稼働日を減らした</t>
    <rPh sb="11" eb="13">
      <t>ソウチ</t>
    </rPh>
    <rPh sb="14" eb="16">
      <t>ユウコウ</t>
    </rPh>
    <rPh sb="16" eb="18">
      <t>リヨウ</t>
    </rPh>
    <rPh sb="29" eb="31">
      <t>コウカン</t>
    </rPh>
    <rPh sb="36" eb="38">
      <t>シアゲ</t>
    </rPh>
    <rPh sb="38" eb="39">
      <t>キ</t>
    </rPh>
    <rPh sb="48" eb="49">
      <t>イ</t>
    </rPh>
    <rPh sb="50" eb="51">
      <t>カ</t>
    </rPh>
    <rPh sb="54" eb="56">
      <t>シテイ</t>
    </rPh>
    <rPh sb="56" eb="58">
      <t>キュウジツ</t>
    </rPh>
    <rPh sb="59" eb="60">
      <t>サダ</t>
    </rPh>
    <rPh sb="63" eb="65">
      <t>コウジョウ</t>
    </rPh>
    <rPh sb="65" eb="68">
      <t>カドウビ</t>
    </rPh>
    <rPh sb="69" eb="70">
      <t>ヘ</t>
    </rPh>
    <phoneticPr fontId="2"/>
  </si>
  <si>
    <t>①店内照明のLEDへの改修　②空調機のタイムスケジュール管理による間欠運転　③自販機の省エネ設定及び取替</t>
    <phoneticPr fontId="2"/>
  </si>
  <si>
    <r>
      <t>東京都千代田区</t>
    </r>
    <r>
      <rPr>
        <sz val="11"/>
        <rFont val="ＭＳ Ｐゴシック"/>
        <family val="3"/>
        <charset val="128"/>
      </rPr>
      <t>大手町二丁目３－１</t>
    </r>
    <rPh sb="0" eb="3">
      <t>トウキョウト</t>
    </rPh>
    <rPh sb="3" eb="7">
      <t>チヨダク</t>
    </rPh>
    <rPh sb="7" eb="10">
      <t>オオテマチ</t>
    </rPh>
    <rPh sb="10" eb="13">
      <t>ニチョウメ</t>
    </rPh>
    <phoneticPr fontId="2"/>
  </si>
  <si>
    <t>①照明の消灯　②空調の温度管理（夏季28℃、冬季18℃）　③電源機器の未使用時電源オフ　④コピー機の省エネモード設定等　⑤空調機器の更新　⑥照明のLED化　⑦車両の買替</t>
    <rPh sb="1" eb="3">
      <t>ショウメイ</t>
    </rPh>
    <rPh sb="4" eb="6">
      <t>ショウトウ</t>
    </rPh>
    <rPh sb="8" eb="10">
      <t>クウチョウ</t>
    </rPh>
    <rPh sb="11" eb="15">
      <t>オンドカンリ</t>
    </rPh>
    <rPh sb="16" eb="18">
      <t>カキ</t>
    </rPh>
    <rPh sb="22" eb="24">
      <t>トウキ</t>
    </rPh>
    <rPh sb="30" eb="32">
      <t>デンゲン</t>
    </rPh>
    <rPh sb="32" eb="34">
      <t>キキ</t>
    </rPh>
    <rPh sb="35" eb="39">
      <t>ミシヨウジ</t>
    </rPh>
    <rPh sb="39" eb="41">
      <t>デンゲン</t>
    </rPh>
    <rPh sb="48" eb="49">
      <t>キ</t>
    </rPh>
    <rPh sb="50" eb="51">
      <t>ショウ</t>
    </rPh>
    <rPh sb="56" eb="59">
      <t>セッテイナド</t>
    </rPh>
    <rPh sb="61" eb="63">
      <t>クウチョウ</t>
    </rPh>
    <rPh sb="63" eb="65">
      <t>キキ</t>
    </rPh>
    <rPh sb="66" eb="68">
      <t>コウシン</t>
    </rPh>
    <rPh sb="70" eb="72">
      <t>ショウメイ</t>
    </rPh>
    <rPh sb="76" eb="77">
      <t>カ</t>
    </rPh>
    <rPh sb="79" eb="81">
      <t>シャリョウ</t>
    </rPh>
    <rPh sb="82" eb="83">
      <t>バイ</t>
    </rPh>
    <rPh sb="83" eb="84">
      <t>タイ</t>
    </rPh>
    <phoneticPr fontId="2"/>
  </si>
  <si>
    <t>①事務所棟廊下照明器具・除水機の更新　②資材事務所空調設備更新　③第二倉庫内照明器具更新</t>
    <rPh sb="1" eb="3">
      <t>ジム</t>
    </rPh>
    <rPh sb="3" eb="4">
      <t>ショ</t>
    </rPh>
    <rPh sb="4" eb="5">
      <t>トウ</t>
    </rPh>
    <rPh sb="5" eb="7">
      <t>ロウカ</t>
    </rPh>
    <rPh sb="7" eb="9">
      <t>ショウメイ</t>
    </rPh>
    <rPh sb="9" eb="11">
      <t>キグ</t>
    </rPh>
    <rPh sb="12" eb="13">
      <t>ジョ</t>
    </rPh>
    <rPh sb="13" eb="14">
      <t>スイ</t>
    </rPh>
    <rPh sb="14" eb="15">
      <t>キ</t>
    </rPh>
    <rPh sb="16" eb="18">
      <t>コウシン</t>
    </rPh>
    <rPh sb="20" eb="22">
      <t>シザイ</t>
    </rPh>
    <rPh sb="22" eb="24">
      <t>ジム</t>
    </rPh>
    <rPh sb="24" eb="25">
      <t>ショ</t>
    </rPh>
    <rPh sb="25" eb="27">
      <t>クウチョウ</t>
    </rPh>
    <rPh sb="27" eb="29">
      <t>セツビ</t>
    </rPh>
    <rPh sb="29" eb="31">
      <t>コウシン</t>
    </rPh>
    <rPh sb="33" eb="34">
      <t>ダイ</t>
    </rPh>
    <rPh sb="34" eb="35">
      <t>２</t>
    </rPh>
    <rPh sb="35" eb="37">
      <t>ソウコ</t>
    </rPh>
    <rPh sb="37" eb="38">
      <t>ナイ</t>
    </rPh>
    <rPh sb="38" eb="40">
      <t>ショウメイ</t>
    </rPh>
    <rPh sb="40" eb="42">
      <t>キグ</t>
    </rPh>
    <rPh sb="42" eb="44">
      <t>コウシン</t>
    </rPh>
    <phoneticPr fontId="2"/>
  </si>
  <si>
    <t>ガスエンジン発電機（出力7,500kW）稼働による、昼間の購入電力量削減（省エネ法に基づく、電気の需要の平準化に資する取組）</t>
    <rPh sb="6" eb="9">
      <t>ハツデンキ</t>
    </rPh>
    <rPh sb="10" eb="12">
      <t>シュツリョク</t>
    </rPh>
    <rPh sb="20" eb="21">
      <t>カセギ</t>
    </rPh>
    <rPh sb="21" eb="22">
      <t>ハタラ</t>
    </rPh>
    <rPh sb="26" eb="28">
      <t>ヒルマ</t>
    </rPh>
    <rPh sb="29" eb="31">
      <t>コウニュウ</t>
    </rPh>
    <rPh sb="31" eb="33">
      <t>デンリョク</t>
    </rPh>
    <rPh sb="33" eb="34">
      <t>リョウ</t>
    </rPh>
    <rPh sb="34" eb="36">
      <t>サクゲン</t>
    </rPh>
    <rPh sb="37" eb="38">
      <t>ショウ</t>
    </rPh>
    <rPh sb="40" eb="41">
      <t>ホウ</t>
    </rPh>
    <rPh sb="42" eb="43">
      <t>モト</t>
    </rPh>
    <rPh sb="46" eb="48">
      <t>デンキ</t>
    </rPh>
    <rPh sb="49" eb="51">
      <t>ジュヨウ</t>
    </rPh>
    <rPh sb="52" eb="55">
      <t>ヘイジュンカ</t>
    </rPh>
    <rPh sb="56" eb="57">
      <t>シ</t>
    </rPh>
    <rPh sb="59" eb="61">
      <t>トリクミ</t>
    </rPh>
    <phoneticPr fontId="2"/>
  </si>
  <si>
    <t>①アイドリングストップ　②地球温暖化防止啓発活動　③節水等　④事務部門温度管理の徹底（夏期28℃、冬期20℃）</t>
    <rPh sb="13" eb="15">
      <t>チキュウ</t>
    </rPh>
    <rPh sb="15" eb="18">
      <t>オンダンカ</t>
    </rPh>
    <rPh sb="18" eb="20">
      <t>ボウシ</t>
    </rPh>
    <rPh sb="20" eb="22">
      <t>ケイハツ</t>
    </rPh>
    <rPh sb="22" eb="24">
      <t>カツドウ</t>
    </rPh>
    <rPh sb="26" eb="28">
      <t>セッスイ</t>
    </rPh>
    <rPh sb="28" eb="29">
      <t>トウ</t>
    </rPh>
    <rPh sb="31" eb="33">
      <t>ジム</t>
    </rPh>
    <rPh sb="33" eb="35">
      <t>ブモン</t>
    </rPh>
    <rPh sb="35" eb="37">
      <t>オンド</t>
    </rPh>
    <rPh sb="37" eb="39">
      <t>カンリ</t>
    </rPh>
    <rPh sb="40" eb="42">
      <t>テッテイ</t>
    </rPh>
    <rPh sb="43" eb="45">
      <t>カキ</t>
    </rPh>
    <rPh sb="49" eb="51">
      <t>トウキ</t>
    </rPh>
    <phoneticPr fontId="2"/>
  </si>
  <si>
    <t>856-0022</t>
    <phoneticPr fontId="2"/>
  </si>
  <si>
    <t>東そのぎ工場</t>
    <rPh sb="0" eb="1">
      <t>ヒガシ</t>
    </rPh>
    <rPh sb="4" eb="6">
      <t>コウジョウ</t>
    </rPh>
    <phoneticPr fontId="2"/>
  </si>
  <si>
    <t>859-3922</t>
    <phoneticPr fontId="2"/>
  </si>
  <si>
    <t>東彼杵郡東彼杵町八反田郷字胡摩尻５７－２３</t>
    <rPh sb="0" eb="4">
      <t>ヒガシソノギグン</t>
    </rPh>
    <rPh sb="4" eb="8">
      <t>ヒガシソノギチョウ</t>
    </rPh>
    <rPh sb="8" eb="11">
      <t>ハッタンダ</t>
    </rPh>
    <rPh sb="11" eb="12">
      <t>ゴウ</t>
    </rPh>
    <rPh sb="12" eb="13">
      <t>アザ</t>
    </rPh>
    <rPh sb="13" eb="15">
      <t>コマ</t>
    </rPh>
    <rPh sb="15" eb="16">
      <t>シリ</t>
    </rPh>
    <phoneticPr fontId="2"/>
  </si>
  <si>
    <t>①キャノン本社を巻き込んだ省エネ診断実施　②恒温室の湿度条件見直しによる再熱エネルギー削減　③夏季再熱用の温水チラー停止</t>
    <phoneticPr fontId="2"/>
  </si>
  <si>
    <t>電源開発(株)の温室効果ガスの排出量について</t>
    <rPh sb="0" eb="2">
      <t>デンゲン</t>
    </rPh>
    <rPh sb="2" eb="4">
      <t>カイハツ</t>
    </rPh>
    <rPh sb="4" eb="7">
      <t>カブ</t>
    </rPh>
    <rPh sb="8" eb="10">
      <t>オンシツ</t>
    </rPh>
    <rPh sb="10" eb="12">
      <t>コウカ</t>
    </rPh>
    <rPh sb="15" eb="17">
      <t>ハイシュツ</t>
    </rPh>
    <rPh sb="17" eb="18">
      <t>リョウ</t>
    </rPh>
    <phoneticPr fontId="2"/>
  </si>
  <si>
    <r>
      <t>九州を中心に</t>
    </r>
    <r>
      <rPr>
        <sz val="11"/>
        <color rgb="FFFF0000"/>
        <rFont val="ＭＳ Ｐゴシック"/>
        <family val="3"/>
        <charset val="128"/>
      </rPr>
      <t>15</t>
    </r>
    <r>
      <rPr>
        <sz val="11"/>
        <rFont val="ＭＳ Ｐゴシック"/>
        <family val="3"/>
        <charset val="128"/>
      </rPr>
      <t>店舗（長崎県内８店舗）の遊技場を運営</t>
    </r>
    <rPh sb="0" eb="2">
      <t>キュウシュウ</t>
    </rPh>
    <rPh sb="3" eb="5">
      <t>チュウシン</t>
    </rPh>
    <rPh sb="8" eb="10">
      <t>テンポ</t>
    </rPh>
    <rPh sb="11" eb="14">
      <t>ナガサキケン</t>
    </rPh>
    <rPh sb="14" eb="15">
      <t>ナイ</t>
    </rPh>
    <rPh sb="16" eb="18">
      <t>テンポ</t>
    </rPh>
    <rPh sb="20" eb="23">
      <t>ユウギジョウ</t>
    </rPh>
    <rPh sb="24" eb="26">
      <t>ウンエイ</t>
    </rPh>
    <phoneticPr fontId="2"/>
  </si>
  <si>
    <t>①デマンド監視装置有効利用　②省エネ器具への切替　③空調機運転時間の適正化　④空調室内機の洗浄</t>
    <rPh sb="5" eb="7">
      <t>カンシ</t>
    </rPh>
    <rPh sb="7" eb="9">
      <t>ソウチ</t>
    </rPh>
    <rPh sb="9" eb="11">
      <t>ユウコウ</t>
    </rPh>
    <rPh sb="11" eb="13">
      <t>リヨウ</t>
    </rPh>
    <rPh sb="15" eb="16">
      <t>ショウ</t>
    </rPh>
    <rPh sb="18" eb="20">
      <t>キグ</t>
    </rPh>
    <rPh sb="22" eb="24">
      <t>キリカエ</t>
    </rPh>
    <rPh sb="26" eb="28">
      <t>クウチョウ</t>
    </rPh>
    <rPh sb="28" eb="29">
      <t>キ</t>
    </rPh>
    <rPh sb="29" eb="31">
      <t>ウンテン</t>
    </rPh>
    <rPh sb="31" eb="33">
      <t>ジカン</t>
    </rPh>
    <rPh sb="34" eb="37">
      <t>テキセイカ</t>
    </rPh>
    <rPh sb="39" eb="41">
      <t>クウチョウ</t>
    </rPh>
    <rPh sb="41" eb="44">
      <t>シツナイキ</t>
    </rPh>
    <rPh sb="45" eb="47">
      <t>センジョウ</t>
    </rPh>
    <phoneticPr fontId="2"/>
  </si>
  <si>
    <t>令和元年12月に部分竣工</t>
    <rPh sb="0" eb="2">
      <t>レイワ</t>
    </rPh>
    <rPh sb="2" eb="4">
      <t>ガンネン</t>
    </rPh>
    <rPh sb="6" eb="7">
      <t>ガツ</t>
    </rPh>
    <rPh sb="8" eb="10">
      <t>ブブン</t>
    </rPh>
    <rPh sb="10" eb="12">
      <t>シュンコウ</t>
    </rPh>
    <phoneticPr fontId="2"/>
  </si>
  <si>
    <t>松浦第一製氷冷凍工場</t>
    <rPh sb="0" eb="2">
      <t>マツウラ</t>
    </rPh>
    <rPh sb="2" eb="4">
      <t>ダイイチ</t>
    </rPh>
    <rPh sb="4" eb="6">
      <t>セイヒョウ</t>
    </rPh>
    <rPh sb="6" eb="8">
      <t>レイトウ</t>
    </rPh>
    <rPh sb="8" eb="10">
      <t>コウジョウ</t>
    </rPh>
    <phoneticPr fontId="2"/>
  </si>
  <si>
    <t>令和元年12月に廃止</t>
    <rPh sb="0" eb="2">
      <t>レイワ</t>
    </rPh>
    <rPh sb="2" eb="4">
      <t>ガンネン</t>
    </rPh>
    <rPh sb="6" eb="7">
      <t>ガツ</t>
    </rPh>
    <rPh sb="8" eb="10">
      <t>ハイシ</t>
    </rPh>
    <phoneticPr fontId="2"/>
  </si>
  <si>
    <t>―</t>
    <phoneticPr fontId="2"/>
  </si>
  <si>
    <t>○松浦製氷冷凍工場、松浦第二冷凍工場、松浦第三製氷冷凍工場、相浦冷蔵庫、水産加工場に共通
　　・メンテナンスによるエネルギーロスの低減
○水産加工場
　　・製品保管庫の冷凍機更新</t>
    <rPh sb="1" eb="3">
      <t>マツウラ</t>
    </rPh>
    <rPh sb="3" eb="5">
      <t>セイヒョウ</t>
    </rPh>
    <rPh sb="5" eb="7">
      <t>レイトウ</t>
    </rPh>
    <rPh sb="7" eb="9">
      <t>コウジョウ</t>
    </rPh>
    <rPh sb="10" eb="18">
      <t>マツウラダイニレイトウコウジョウ</t>
    </rPh>
    <rPh sb="19" eb="21">
      <t>マツウラ</t>
    </rPh>
    <rPh sb="21" eb="22">
      <t>ダイ</t>
    </rPh>
    <rPh sb="22" eb="23">
      <t>サン</t>
    </rPh>
    <rPh sb="23" eb="25">
      <t>セイヒョウ</t>
    </rPh>
    <rPh sb="25" eb="27">
      <t>レイトウ</t>
    </rPh>
    <rPh sb="27" eb="29">
      <t>コウジョウ</t>
    </rPh>
    <rPh sb="30" eb="32">
      <t>アイノウラ</t>
    </rPh>
    <rPh sb="32" eb="35">
      <t>レイゾウコ</t>
    </rPh>
    <rPh sb="36" eb="38">
      <t>スイサン</t>
    </rPh>
    <rPh sb="38" eb="40">
      <t>カコウ</t>
    </rPh>
    <rPh sb="40" eb="41">
      <t>ジョウ</t>
    </rPh>
    <rPh sb="42" eb="44">
      <t>キョウツウ</t>
    </rPh>
    <rPh sb="65" eb="67">
      <t>テイゲン</t>
    </rPh>
    <rPh sb="69" eb="71">
      <t>スイサン</t>
    </rPh>
    <rPh sb="71" eb="73">
      <t>カコウ</t>
    </rPh>
    <rPh sb="73" eb="74">
      <t>バ</t>
    </rPh>
    <rPh sb="78" eb="80">
      <t>セイヒン</t>
    </rPh>
    <rPh sb="80" eb="83">
      <t>ホカンコ</t>
    </rPh>
    <rPh sb="84" eb="87">
      <t>レイトウキ</t>
    </rPh>
    <rPh sb="87" eb="89">
      <t>コウシン</t>
    </rPh>
    <phoneticPr fontId="2"/>
  </si>
  <si>
    <t>○共通（文教町２団地、坂本１団地）
　　・省エネルギータイプの空調機器の導入、LED照明器具への更新
　　・学生、教職員へ省エネ推進活動の周知徹底
○文教町２団地
　　・高効率変圧器への更新</t>
    <rPh sb="1" eb="3">
      <t>キョウツウ</t>
    </rPh>
    <rPh sb="4" eb="6">
      <t>ブンキョウ</t>
    </rPh>
    <rPh sb="6" eb="7">
      <t>マチ</t>
    </rPh>
    <rPh sb="8" eb="10">
      <t>ダンチ</t>
    </rPh>
    <rPh sb="11" eb="13">
      <t>サカモト</t>
    </rPh>
    <rPh sb="14" eb="16">
      <t>ダンチ</t>
    </rPh>
    <rPh sb="21" eb="22">
      <t>ショウ</t>
    </rPh>
    <rPh sb="31" eb="33">
      <t>クウチョウ</t>
    </rPh>
    <rPh sb="33" eb="35">
      <t>キキ</t>
    </rPh>
    <rPh sb="36" eb="38">
      <t>ドウニュウ</t>
    </rPh>
    <rPh sb="42" eb="44">
      <t>ショウメイ</t>
    </rPh>
    <rPh sb="44" eb="46">
      <t>キグ</t>
    </rPh>
    <rPh sb="48" eb="50">
      <t>コウシン</t>
    </rPh>
    <rPh sb="54" eb="56">
      <t>ガクセイ</t>
    </rPh>
    <rPh sb="57" eb="60">
      <t>キョウショクイン</t>
    </rPh>
    <rPh sb="61" eb="62">
      <t>ショウ</t>
    </rPh>
    <rPh sb="64" eb="66">
      <t>スイシン</t>
    </rPh>
    <rPh sb="66" eb="68">
      <t>カツドウ</t>
    </rPh>
    <rPh sb="69" eb="71">
      <t>シュウチ</t>
    </rPh>
    <rPh sb="71" eb="73">
      <t>テッテイ</t>
    </rPh>
    <rPh sb="75" eb="77">
      <t>ブンキョウ</t>
    </rPh>
    <rPh sb="77" eb="78">
      <t>マチ</t>
    </rPh>
    <rPh sb="79" eb="80">
      <t>ダン</t>
    </rPh>
    <rPh sb="80" eb="81">
      <t>チ</t>
    </rPh>
    <rPh sb="85" eb="88">
      <t>コウコウリツ</t>
    </rPh>
    <rPh sb="88" eb="91">
      <t>ヘンアツキ</t>
    </rPh>
    <rPh sb="93" eb="95">
      <t>コウシン</t>
    </rPh>
    <phoneticPr fontId="2"/>
  </si>
  <si>
    <t>①電気使用量の削減　②燃料使用量の削減　③省資源の徹底　④市民及び職員の意識啓発</t>
    <rPh sb="1" eb="6">
      <t>デンキシヨウリョウ</t>
    </rPh>
    <rPh sb="7" eb="9">
      <t>サクゲン</t>
    </rPh>
    <rPh sb="11" eb="16">
      <t>ネンリョウシヨウリョウ</t>
    </rPh>
    <rPh sb="17" eb="19">
      <t>サクゲン</t>
    </rPh>
    <rPh sb="21" eb="24">
      <t>ショウシゲン</t>
    </rPh>
    <rPh sb="25" eb="27">
      <t>テッテイ</t>
    </rPh>
    <rPh sb="29" eb="31">
      <t>シミン</t>
    </rPh>
    <rPh sb="31" eb="32">
      <t>オヨ</t>
    </rPh>
    <rPh sb="33" eb="35">
      <t>ショクイン</t>
    </rPh>
    <rPh sb="36" eb="38">
      <t>イシキ</t>
    </rPh>
    <rPh sb="38" eb="40">
      <t>ケイハツ</t>
    </rPh>
    <phoneticPr fontId="2"/>
  </si>
  <si>
    <t>省エネ意識付け</t>
    <rPh sb="0" eb="1">
      <t>ショウ</t>
    </rPh>
    <rPh sb="3" eb="5">
      <t>イシキ</t>
    </rPh>
    <rPh sb="5" eb="6">
      <t>ヅ</t>
    </rPh>
    <phoneticPr fontId="2"/>
  </si>
  <si>
    <t>①省エネ（節電、ごみ減量、省エネ機器の導入、次世代自動車の導入）　②再エネの導入（太陽光発電設備の設置等）　③グリーン購入などの取組み</t>
    <rPh sb="1" eb="2">
      <t>ショウ</t>
    </rPh>
    <rPh sb="5" eb="7">
      <t>セツデン</t>
    </rPh>
    <rPh sb="10" eb="12">
      <t>ゲンリョウ</t>
    </rPh>
    <rPh sb="13" eb="14">
      <t>ショウ</t>
    </rPh>
    <rPh sb="16" eb="18">
      <t>キキ</t>
    </rPh>
    <rPh sb="19" eb="21">
      <t>ドウニュウ</t>
    </rPh>
    <rPh sb="22" eb="25">
      <t>ジセダイ</t>
    </rPh>
    <rPh sb="25" eb="27">
      <t>ジドウ</t>
    </rPh>
    <rPh sb="27" eb="28">
      <t>シャ</t>
    </rPh>
    <rPh sb="29" eb="31">
      <t>ドウニュウ</t>
    </rPh>
    <rPh sb="34" eb="35">
      <t>サイ</t>
    </rPh>
    <rPh sb="38" eb="40">
      <t>ドウニュウ</t>
    </rPh>
    <rPh sb="41" eb="44">
      <t>タイヨウコウ</t>
    </rPh>
    <rPh sb="44" eb="46">
      <t>ハツデン</t>
    </rPh>
    <rPh sb="46" eb="48">
      <t>セツビ</t>
    </rPh>
    <rPh sb="49" eb="51">
      <t>セッチ</t>
    </rPh>
    <rPh sb="51" eb="52">
      <t>トウ</t>
    </rPh>
    <rPh sb="59" eb="61">
      <t>コウニュウ</t>
    </rPh>
    <rPh sb="64" eb="66">
      <t>トリク</t>
    </rPh>
    <phoneticPr fontId="2"/>
  </si>
  <si>
    <t>①水管ボイラから貫流ボイラへの更新により、C重油からA重油へ燃料転換したことによるCO2排出量削減　②排温水を利用した供給原料加熱による重油使用量削減　③貫流ボイラ本体への保温材取り付けによる重油使用量削減</t>
    <rPh sb="1" eb="3">
      <t>スイカン</t>
    </rPh>
    <rPh sb="8" eb="10">
      <t>カンリュウ</t>
    </rPh>
    <rPh sb="15" eb="17">
      <t>コウシン</t>
    </rPh>
    <rPh sb="22" eb="24">
      <t>ジュウユ</t>
    </rPh>
    <rPh sb="27" eb="29">
      <t>ジュウユ</t>
    </rPh>
    <rPh sb="30" eb="32">
      <t>ネンリョウ</t>
    </rPh>
    <rPh sb="32" eb="34">
      <t>テンカン</t>
    </rPh>
    <rPh sb="44" eb="46">
      <t>ハイシュツ</t>
    </rPh>
    <rPh sb="46" eb="47">
      <t>リョウ</t>
    </rPh>
    <rPh sb="47" eb="49">
      <t>サクゲン</t>
    </rPh>
    <rPh sb="51" eb="52">
      <t>ハイ</t>
    </rPh>
    <rPh sb="52" eb="54">
      <t>オンスイ</t>
    </rPh>
    <rPh sb="55" eb="57">
      <t>リヨウ</t>
    </rPh>
    <rPh sb="59" eb="61">
      <t>キョウキュウ</t>
    </rPh>
    <rPh sb="61" eb="63">
      <t>ゲンリョウ</t>
    </rPh>
    <rPh sb="63" eb="65">
      <t>カネツ</t>
    </rPh>
    <rPh sb="68" eb="70">
      <t>ジュウユ</t>
    </rPh>
    <rPh sb="70" eb="73">
      <t>シヨウリョウ</t>
    </rPh>
    <rPh sb="73" eb="75">
      <t>サクゲン</t>
    </rPh>
    <rPh sb="77" eb="78">
      <t>ツラヌ</t>
    </rPh>
    <rPh sb="78" eb="79">
      <t>ナガ</t>
    </rPh>
    <rPh sb="82" eb="84">
      <t>ホンタイ</t>
    </rPh>
    <rPh sb="86" eb="89">
      <t>ホオンザイ</t>
    </rPh>
    <rPh sb="89" eb="90">
      <t>ト</t>
    </rPh>
    <rPh sb="91" eb="92">
      <t>ツ</t>
    </rPh>
    <rPh sb="96" eb="98">
      <t>ジュウユ</t>
    </rPh>
    <rPh sb="101" eb="103">
      <t>サクゲン</t>
    </rPh>
    <phoneticPr fontId="2"/>
  </si>
  <si>
    <t>①各店舗における空調・照明についての管理ルールを周知しエネルギー使用量削減　②年数経過店舗及び新規出店店舗への省エネタイプの設備什器導入</t>
    <rPh sb="1" eb="4">
      <t>カクテンポ</t>
    </rPh>
    <rPh sb="8" eb="10">
      <t>クウチョウ</t>
    </rPh>
    <rPh sb="11" eb="13">
      <t>ショウメイ</t>
    </rPh>
    <rPh sb="18" eb="20">
      <t>カンリ</t>
    </rPh>
    <rPh sb="24" eb="26">
      <t>シュウチ</t>
    </rPh>
    <rPh sb="32" eb="34">
      <t>シヨウ</t>
    </rPh>
    <rPh sb="34" eb="35">
      <t>リョウ</t>
    </rPh>
    <rPh sb="35" eb="37">
      <t>サクゲン</t>
    </rPh>
    <rPh sb="39" eb="41">
      <t>ネンスウ</t>
    </rPh>
    <rPh sb="41" eb="43">
      <t>ケイカ</t>
    </rPh>
    <rPh sb="43" eb="45">
      <t>テンポ</t>
    </rPh>
    <rPh sb="45" eb="46">
      <t>オヨ</t>
    </rPh>
    <rPh sb="47" eb="49">
      <t>シンキ</t>
    </rPh>
    <rPh sb="49" eb="51">
      <t>シュッテン</t>
    </rPh>
    <rPh sb="51" eb="53">
      <t>テンポ</t>
    </rPh>
    <rPh sb="55" eb="56">
      <t>ショウ</t>
    </rPh>
    <rPh sb="62" eb="64">
      <t>セツビ</t>
    </rPh>
    <rPh sb="64" eb="66">
      <t>ジュウキ</t>
    </rPh>
    <rPh sb="66" eb="68">
      <t>ドウニュウ</t>
    </rPh>
    <phoneticPr fontId="2"/>
  </si>
  <si>
    <t>①空調の適切な温度管理　②不必要な電灯の消灯の徹底　③低電力型照明設備（LED等）の導入　④低燃費車の導入等　⑤市民への地球温暖化防止につながる取組の普及・啓発</t>
    <rPh sb="1" eb="3">
      <t>クウチョウ</t>
    </rPh>
    <rPh sb="4" eb="6">
      <t>テキセツ</t>
    </rPh>
    <rPh sb="7" eb="9">
      <t>オンド</t>
    </rPh>
    <rPh sb="9" eb="11">
      <t>カンリ</t>
    </rPh>
    <rPh sb="12" eb="16">
      <t>２フヒツヨウ</t>
    </rPh>
    <rPh sb="17" eb="19">
      <t>デントウ</t>
    </rPh>
    <rPh sb="20" eb="22">
      <t>ショウトウ</t>
    </rPh>
    <rPh sb="23" eb="25">
      <t>テッテイ</t>
    </rPh>
    <rPh sb="27" eb="31">
      <t>テイデンリョクガタ</t>
    </rPh>
    <rPh sb="31" eb="33">
      <t>ショウメイ</t>
    </rPh>
    <rPh sb="33" eb="35">
      <t>セツビ</t>
    </rPh>
    <rPh sb="39" eb="40">
      <t>ナド</t>
    </rPh>
    <rPh sb="42" eb="44">
      <t>ドウニュウ</t>
    </rPh>
    <rPh sb="46" eb="50">
      <t>テイネンピシャ</t>
    </rPh>
    <rPh sb="51" eb="53">
      <t>ドウニュウ</t>
    </rPh>
    <rPh sb="53" eb="54">
      <t>ナド</t>
    </rPh>
    <rPh sb="56" eb="58">
      <t>シミン</t>
    </rPh>
    <rPh sb="60" eb="62">
      <t>チキュウ</t>
    </rPh>
    <rPh sb="62" eb="65">
      <t>オンダンカ</t>
    </rPh>
    <rPh sb="65" eb="67">
      <t>ボウシ</t>
    </rPh>
    <rPh sb="72" eb="74">
      <t>トリクミ</t>
    </rPh>
    <rPh sb="75" eb="77">
      <t>フキュウ</t>
    </rPh>
    <rPh sb="78" eb="80">
      <t>ケイハツ</t>
    </rPh>
    <phoneticPr fontId="2"/>
  </si>
  <si>
    <t>①島原市地球温暖化対策実行計画の推進　②省エネ法管理標準の遵守及び夏季・冬季の節電</t>
    <rPh sb="1" eb="4">
      <t>シマバラシ</t>
    </rPh>
    <rPh sb="4" eb="6">
      <t>チキュウ</t>
    </rPh>
    <rPh sb="6" eb="9">
      <t>オンダンカ</t>
    </rPh>
    <rPh sb="9" eb="11">
      <t>タイサク</t>
    </rPh>
    <rPh sb="11" eb="13">
      <t>ジッコウ</t>
    </rPh>
    <rPh sb="13" eb="15">
      <t>ケイカク</t>
    </rPh>
    <rPh sb="16" eb="18">
      <t>スイシン</t>
    </rPh>
    <rPh sb="20" eb="21">
      <t>ショウ</t>
    </rPh>
    <rPh sb="23" eb="24">
      <t>ホウ</t>
    </rPh>
    <rPh sb="24" eb="26">
      <t>カンリ</t>
    </rPh>
    <rPh sb="26" eb="28">
      <t>ヒョウジュン</t>
    </rPh>
    <rPh sb="29" eb="31">
      <t>ジュンシュ</t>
    </rPh>
    <rPh sb="31" eb="32">
      <t>オヨ</t>
    </rPh>
    <rPh sb="33" eb="35">
      <t>カキ</t>
    </rPh>
    <rPh sb="36" eb="38">
      <t>トウキ</t>
    </rPh>
    <rPh sb="39" eb="41">
      <t>セツデン</t>
    </rPh>
    <phoneticPr fontId="2"/>
  </si>
  <si>
    <t>①蒸気ヘッダー保温による放熱低減（完了）　②照明を低電力タイプへ変更　③冷水ポンプのインバーター化　④蒸気の適切な使用　⑤LNG気化器の気化方式変更　⑥廃熱の回収　⑦洗浄回収水からの熱回収（新規・完了）</t>
    <rPh sb="1" eb="3">
      <t>ジョウキ</t>
    </rPh>
    <rPh sb="7" eb="9">
      <t>ホオン</t>
    </rPh>
    <rPh sb="12" eb="13">
      <t>ホウ</t>
    </rPh>
    <rPh sb="13" eb="14">
      <t>ネツ</t>
    </rPh>
    <rPh sb="14" eb="16">
      <t>テイゲン</t>
    </rPh>
    <rPh sb="17" eb="19">
      <t>カンリョウ</t>
    </rPh>
    <rPh sb="22" eb="24">
      <t>ショウメイ</t>
    </rPh>
    <rPh sb="25" eb="28">
      <t>テイデンリョク</t>
    </rPh>
    <rPh sb="32" eb="34">
      <t>ヘンコウ</t>
    </rPh>
    <rPh sb="36" eb="38">
      <t>レイスイ</t>
    </rPh>
    <rPh sb="48" eb="49">
      <t>カ</t>
    </rPh>
    <rPh sb="51" eb="53">
      <t>ジョウキ</t>
    </rPh>
    <rPh sb="54" eb="56">
      <t>テキセツ</t>
    </rPh>
    <rPh sb="57" eb="59">
      <t>シヨウ</t>
    </rPh>
    <rPh sb="64" eb="66">
      <t>キカ</t>
    </rPh>
    <rPh sb="66" eb="67">
      <t>キ</t>
    </rPh>
    <phoneticPr fontId="2"/>
  </si>
  <si>
    <t>①新店舗出店時の高効率型照明（LED）等の使用　②既存店の照明のLEDへの切替　③デマンド監視装置導入による使用電力量削減</t>
    <rPh sb="1" eb="4">
      <t>シンテンポ</t>
    </rPh>
    <rPh sb="4" eb="6">
      <t>シュッテン</t>
    </rPh>
    <rPh sb="6" eb="7">
      <t>ジ</t>
    </rPh>
    <rPh sb="8" eb="11">
      <t>コウコウリツ</t>
    </rPh>
    <rPh sb="11" eb="12">
      <t>ガタ</t>
    </rPh>
    <rPh sb="12" eb="14">
      <t>ショウメイ</t>
    </rPh>
    <rPh sb="19" eb="20">
      <t>トウ</t>
    </rPh>
    <rPh sb="21" eb="23">
      <t>シヨウ</t>
    </rPh>
    <rPh sb="25" eb="27">
      <t>キゾン</t>
    </rPh>
    <rPh sb="27" eb="28">
      <t>テン</t>
    </rPh>
    <rPh sb="29" eb="31">
      <t>ショウメイ</t>
    </rPh>
    <rPh sb="37" eb="39">
      <t>キリカエ</t>
    </rPh>
    <rPh sb="45" eb="47">
      <t>カンシ</t>
    </rPh>
    <rPh sb="47" eb="49">
      <t>ソウチ</t>
    </rPh>
    <rPh sb="49" eb="51">
      <t>ドウニュウ</t>
    </rPh>
    <rPh sb="54" eb="56">
      <t>シヨウ</t>
    </rPh>
    <rPh sb="56" eb="58">
      <t>デンリョク</t>
    </rPh>
    <rPh sb="58" eb="59">
      <t>リョウ</t>
    </rPh>
    <rPh sb="59" eb="61">
      <t>サクゲン</t>
    </rPh>
    <phoneticPr fontId="2"/>
  </si>
  <si>
    <t>R1～R5</t>
    <phoneticPr fontId="2"/>
  </si>
  <si>
    <t>①ボイラ空気比の管理 　②機器取扱いの教育</t>
    <rPh sb="4" eb="6">
      <t>クウキ</t>
    </rPh>
    <rPh sb="6" eb="7">
      <t>ヒ</t>
    </rPh>
    <rPh sb="8" eb="10">
      <t>カンリ</t>
    </rPh>
    <rPh sb="13" eb="15">
      <t>キキ</t>
    </rPh>
    <rPh sb="15" eb="17">
      <t>トリアツカ</t>
    </rPh>
    <rPh sb="19" eb="21">
      <t>キョウイク</t>
    </rPh>
    <phoneticPr fontId="2"/>
  </si>
  <si>
    <t>①空調熱源の小まめなチューニングと運用　②啓発活動と巡回を通じて省エネ活動の推進</t>
    <phoneticPr fontId="2"/>
  </si>
  <si>
    <t>①各ロータリーキルンの煉瓦を巻き替えた。SAキルン23リング、MSキルン23リング、LONGキルン15リング　②チューブミルの運転、電気ヒーター乾燥器を夜間運転試行にて実施</t>
    <rPh sb="1" eb="2">
      <t>カク</t>
    </rPh>
    <rPh sb="11" eb="13">
      <t>レンガ</t>
    </rPh>
    <rPh sb="14" eb="15">
      <t>マ</t>
    </rPh>
    <rPh sb="16" eb="17">
      <t>カ</t>
    </rPh>
    <rPh sb="63" eb="65">
      <t>ウンテン</t>
    </rPh>
    <rPh sb="66" eb="68">
      <t>デンキ</t>
    </rPh>
    <rPh sb="72" eb="75">
      <t>カンソウキ</t>
    </rPh>
    <rPh sb="76" eb="82">
      <t>ヤカンウンテンシコウ</t>
    </rPh>
    <rPh sb="84" eb="86">
      <t>ジッシ</t>
    </rPh>
    <phoneticPr fontId="2"/>
  </si>
  <si>
    <t>①空調機や什器のフィルター清掃　②新店、改装店に対する複合冷凍機、店内調光設備の導入　③店舗あて環境教育リーフレットによる省エネ教育実施　④太陽光発電設備による再生可能エネルギー（電力）の供給</t>
    <rPh sb="1" eb="3">
      <t>クウチョウ</t>
    </rPh>
    <rPh sb="3" eb="4">
      <t>キ</t>
    </rPh>
    <rPh sb="5" eb="7">
      <t>ジュウキ</t>
    </rPh>
    <rPh sb="13" eb="15">
      <t>セイソウ</t>
    </rPh>
    <rPh sb="17" eb="19">
      <t>シンテン</t>
    </rPh>
    <rPh sb="20" eb="22">
      <t>カイソウ</t>
    </rPh>
    <rPh sb="22" eb="23">
      <t>テン</t>
    </rPh>
    <rPh sb="24" eb="25">
      <t>タイ</t>
    </rPh>
    <rPh sb="27" eb="29">
      <t>フクゴウ</t>
    </rPh>
    <rPh sb="29" eb="32">
      <t>レイトウキ</t>
    </rPh>
    <rPh sb="33" eb="37">
      <t>テンナイチョウコウ</t>
    </rPh>
    <rPh sb="37" eb="39">
      <t>セツビ</t>
    </rPh>
    <rPh sb="40" eb="42">
      <t>ドウニュウ</t>
    </rPh>
    <rPh sb="44" eb="46">
      <t>テンポ</t>
    </rPh>
    <rPh sb="48" eb="50">
      <t>カンキョウ</t>
    </rPh>
    <rPh sb="50" eb="52">
      <t>キョウイク</t>
    </rPh>
    <rPh sb="61" eb="62">
      <t>ショウ</t>
    </rPh>
    <rPh sb="64" eb="66">
      <t>キョウイク</t>
    </rPh>
    <rPh sb="66" eb="68">
      <t>ジッシ</t>
    </rPh>
    <rPh sb="70" eb="73">
      <t>タイヨウコウ</t>
    </rPh>
    <rPh sb="73" eb="75">
      <t>ハツデン</t>
    </rPh>
    <rPh sb="75" eb="77">
      <t>セツビ</t>
    </rPh>
    <rPh sb="80" eb="82">
      <t>サイセイ</t>
    </rPh>
    <rPh sb="82" eb="84">
      <t>カノウ</t>
    </rPh>
    <rPh sb="90" eb="92">
      <t>デンリョク</t>
    </rPh>
    <rPh sb="94" eb="96">
      <t>キョウキュウ</t>
    </rPh>
    <phoneticPr fontId="2"/>
  </si>
  <si>
    <t>①工場内温度管理の徹底（夏季２６℃、冬季２０℃、断熱対策強化）　②省エネルギータイプの照明設備の導入（LED化等）</t>
    <rPh sb="1" eb="4">
      <t>コウジョウナイ</t>
    </rPh>
    <rPh sb="4" eb="6">
      <t>オンド</t>
    </rPh>
    <rPh sb="6" eb="8">
      <t>カンリ</t>
    </rPh>
    <rPh sb="9" eb="11">
      <t>テッテイ</t>
    </rPh>
    <rPh sb="12" eb="14">
      <t>カキ</t>
    </rPh>
    <rPh sb="18" eb="20">
      <t>トウキ</t>
    </rPh>
    <rPh sb="24" eb="26">
      <t>ダンネツ</t>
    </rPh>
    <rPh sb="26" eb="28">
      <t>タイサク</t>
    </rPh>
    <rPh sb="28" eb="30">
      <t>キョウカ</t>
    </rPh>
    <rPh sb="33" eb="34">
      <t>ショウ</t>
    </rPh>
    <rPh sb="43" eb="45">
      <t>ショウメイ</t>
    </rPh>
    <rPh sb="45" eb="47">
      <t>セツビ</t>
    </rPh>
    <rPh sb="48" eb="50">
      <t>ドウニュウ</t>
    </rPh>
    <rPh sb="54" eb="55">
      <t>カ</t>
    </rPh>
    <rPh sb="55" eb="56">
      <t>トウ</t>
    </rPh>
    <phoneticPr fontId="2"/>
  </si>
  <si>
    <t>①照明機器のこまめな消灯・間引き、電気製品（冷蔵庫・電気ポット等）の使用禁止。退庁時、使用しない電気製品はコンセントから抜く　②空調使用時間の短縮及び空調温度の夏２８D、冬２０℃設定の徹底　③クールビズの拡大及びウォームビズの推奨</t>
    <rPh sb="1" eb="3">
      <t>ショウメイ</t>
    </rPh>
    <rPh sb="3" eb="5">
      <t>キキ</t>
    </rPh>
    <rPh sb="10" eb="12">
      <t>ショウトウ</t>
    </rPh>
    <rPh sb="13" eb="15">
      <t>マビ</t>
    </rPh>
    <rPh sb="17" eb="19">
      <t>デンキ</t>
    </rPh>
    <rPh sb="19" eb="21">
      <t>セイヒン</t>
    </rPh>
    <rPh sb="22" eb="25">
      <t>レイゾウコ</t>
    </rPh>
    <rPh sb="26" eb="28">
      <t>デンキ</t>
    </rPh>
    <rPh sb="31" eb="32">
      <t>ナド</t>
    </rPh>
    <rPh sb="34" eb="36">
      <t>シヨウ</t>
    </rPh>
    <rPh sb="36" eb="38">
      <t>キンシ</t>
    </rPh>
    <rPh sb="39" eb="41">
      <t>タイチョウ</t>
    </rPh>
    <rPh sb="41" eb="42">
      <t>ジ</t>
    </rPh>
    <rPh sb="43" eb="45">
      <t>シヨウ</t>
    </rPh>
    <rPh sb="48" eb="50">
      <t>デンキ</t>
    </rPh>
    <rPh sb="50" eb="52">
      <t>セイヒン</t>
    </rPh>
    <rPh sb="60" eb="61">
      <t>ヌ</t>
    </rPh>
    <rPh sb="64" eb="66">
      <t>クウチョウ</t>
    </rPh>
    <rPh sb="66" eb="68">
      <t>シヨウ</t>
    </rPh>
    <rPh sb="68" eb="70">
      <t>ジカン</t>
    </rPh>
    <rPh sb="71" eb="73">
      <t>タンシュク</t>
    </rPh>
    <rPh sb="73" eb="74">
      <t>オヨ</t>
    </rPh>
    <rPh sb="75" eb="77">
      <t>クウチョウ</t>
    </rPh>
    <rPh sb="77" eb="79">
      <t>オンド</t>
    </rPh>
    <rPh sb="80" eb="81">
      <t>ナツ</t>
    </rPh>
    <rPh sb="85" eb="86">
      <t>フユ</t>
    </rPh>
    <rPh sb="89" eb="91">
      <t>セッテイ</t>
    </rPh>
    <rPh sb="92" eb="94">
      <t>テッテイ</t>
    </rPh>
    <rPh sb="102" eb="104">
      <t>カクダイ</t>
    </rPh>
    <rPh sb="104" eb="105">
      <t>オヨ</t>
    </rPh>
    <rPh sb="113" eb="115">
      <t>スイショウ</t>
    </rPh>
    <phoneticPr fontId="2"/>
  </si>
  <si>
    <t>①温度管理の徹底（夏季28℃、冬季19℃）　②LED照明器具への更新　③昼休みの消灯、廊下等の間引き</t>
    <rPh sb="1" eb="3">
      <t>オンド</t>
    </rPh>
    <rPh sb="6" eb="8">
      <t>テッテイ</t>
    </rPh>
    <rPh sb="26" eb="28">
      <t>ショウメイ</t>
    </rPh>
    <rPh sb="28" eb="30">
      <t>キグ</t>
    </rPh>
    <rPh sb="32" eb="34">
      <t>コウシン</t>
    </rPh>
    <rPh sb="36" eb="38">
      <t>ヒルヤス</t>
    </rPh>
    <rPh sb="40" eb="42">
      <t>ショウトウ</t>
    </rPh>
    <rPh sb="43" eb="46">
      <t>ロウカナド</t>
    </rPh>
    <rPh sb="47" eb="49">
      <t>マビ</t>
    </rPh>
    <phoneticPr fontId="2"/>
  </si>
  <si>
    <t>①定期修繕による設備の性能維持　②客先稼働率に応じた生産運転調整</t>
    <rPh sb="1" eb="3">
      <t>テイキ</t>
    </rPh>
    <rPh sb="3" eb="5">
      <t>シュウゼン</t>
    </rPh>
    <rPh sb="8" eb="10">
      <t>セツビ</t>
    </rPh>
    <rPh sb="11" eb="13">
      <t>セイノウ</t>
    </rPh>
    <rPh sb="13" eb="15">
      <t>イジ</t>
    </rPh>
    <rPh sb="17" eb="18">
      <t>キャク</t>
    </rPh>
    <rPh sb="18" eb="19">
      <t>サキ</t>
    </rPh>
    <rPh sb="19" eb="21">
      <t>カドウ</t>
    </rPh>
    <rPh sb="21" eb="22">
      <t>リツ</t>
    </rPh>
    <rPh sb="23" eb="24">
      <t>オウ</t>
    </rPh>
    <rPh sb="26" eb="28">
      <t>セイサン</t>
    </rPh>
    <rPh sb="28" eb="30">
      <t>ウンテン</t>
    </rPh>
    <rPh sb="30" eb="32">
      <t>チョウセイ</t>
    </rPh>
    <phoneticPr fontId="2"/>
  </si>
  <si>
    <t>空調設定温度２８℃、こまめな消灯等による温室効果ガス排出削減</t>
    <rPh sb="0" eb="2">
      <t>クウチョウ</t>
    </rPh>
    <rPh sb="2" eb="4">
      <t>セッテイ</t>
    </rPh>
    <rPh sb="4" eb="6">
      <t>オンド</t>
    </rPh>
    <rPh sb="14" eb="16">
      <t>ショウトウ</t>
    </rPh>
    <rPh sb="16" eb="17">
      <t>トウ</t>
    </rPh>
    <rPh sb="20" eb="22">
      <t>オンシツ</t>
    </rPh>
    <rPh sb="22" eb="24">
      <t>コウカ</t>
    </rPh>
    <rPh sb="26" eb="28">
      <t>ハイシュツ</t>
    </rPh>
    <rPh sb="28" eb="30">
      <t>サクゲン</t>
    </rPh>
    <phoneticPr fontId="2"/>
  </si>
  <si>
    <t>①冷暖房の温度管理の徹底　②電気使用量デマンド監視装置によるデマンド監視</t>
    <rPh sb="1" eb="4">
      <t>レイダンボウ</t>
    </rPh>
    <rPh sb="5" eb="6">
      <t>アツシ</t>
    </rPh>
    <rPh sb="6" eb="7">
      <t>タビ</t>
    </rPh>
    <rPh sb="7" eb="9">
      <t>カンリ</t>
    </rPh>
    <rPh sb="10" eb="12">
      <t>テッテイ</t>
    </rPh>
    <rPh sb="14" eb="16">
      <t>デンキ</t>
    </rPh>
    <rPh sb="16" eb="19">
      <t>シヨウリョウ</t>
    </rPh>
    <rPh sb="23" eb="25">
      <t>カンシ</t>
    </rPh>
    <rPh sb="25" eb="27">
      <t>ソウチ</t>
    </rPh>
    <rPh sb="34" eb="36">
      <t>カンシ</t>
    </rPh>
    <phoneticPr fontId="2"/>
  </si>
  <si>
    <t>①遊技台の台数を減少　②デマンド警報装置の管理・教育　③空調機器の入替　④電気機器の節電意識付け　⑤空調機器のメンテナンスを実施</t>
    <rPh sb="1" eb="3">
      <t>ユウギ</t>
    </rPh>
    <rPh sb="3" eb="4">
      <t>ダイ</t>
    </rPh>
    <rPh sb="5" eb="7">
      <t>ダイスウ</t>
    </rPh>
    <rPh sb="8" eb="10">
      <t>ゲンショウ</t>
    </rPh>
    <rPh sb="16" eb="18">
      <t>ケイホウ</t>
    </rPh>
    <rPh sb="18" eb="20">
      <t>ソウチ</t>
    </rPh>
    <rPh sb="21" eb="23">
      <t>カンリ</t>
    </rPh>
    <rPh sb="24" eb="26">
      <t>キョウイク</t>
    </rPh>
    <rPh sb="28" eb="30">
      <t>クウチョウ</t>
    </rPh>
    <rPh sb="30" eb="32">
      <t>キキ</t>
    </rPh>
    <rPh sb="33" eb="35">
      <t>イレカ</t>
    </rPh>
    <rPh sb="37" eb="39">
      <t>デンキ</t>
    </rPh>
    <rPh sb="39" eb="41">
      <t>キキ</t>
    </rPh>
    <rPh sb="42" eb="44">
      <t>セツデン</t>
    </rPh>
    <rPh sb="44" eb="46">
      <t>イシキ</t>
    </rPh>
    <rPh sb="46" eb="47">
      <t>ヅ</t>
    </rPh>
    <rPh sb="50" eb="52">
      <t>クウチョウ</t>
    </rPh>
    <rPh sb="52" eb="54">
      <t>キキ</t>
    </rPh>
    <rPh sb="62" eb="64">
      <t>ジッシ</t>
    </rPh>
    <phoneticPr fontId="2"/>
  </si>
  <si>
    <t>原単位目標達成</t>
    <rPh sb="0" eb="3">
      <t>ゲンタンイ</t>
    </rPh>
    <rPh sb="3" eb="5">
      <t>モクヒョウ</t>
    </rPh>
    <rPh sb="5" eb="7">
      <t>タッセイ</t>
    </rPh>
    <phoneticPr fontId="2"/>
  </si>
  <si>
    <r>
      <t>105-</t>
    </r>
    <r>
      <rPr>
        <sz val="11"/>
        <color rgb="FFFF0000"/>
        <rFont val="ＭＳ Ｐゴシック"/>
        <family val="3"/>
        <charset val="128"/>
      </rPr>
      <t>7529</t>
    </r>
    <phoneticPr fontId="2"/>
  </si>
  <si>
    <r>
      <t>日本フードパッカー　株式会社</t>
    </r>
    <r>
      <rPr>
        <sz val="11"/>
        <rFont val="ＭＳ Ｐゴシック"/>
        <family val="3"/>
        <charset val="128"/>
      </rPr>
      <t>（諫早工場、川棚工場）</t>
    </r>
    <rPh sb="0" eb="2">
      <t>ニホン</t>
    </rPh>
    <rPh sb="10" eb="12">
      <t>カブシキ</t>
    </rPh>
    <rPh sb="12" eb="14">
      <t>カイシャ</t>
    </rPh>
    <rPh sb="15" eb="17">
      <t>イサハヤ</t>
    </rPh>
    <rPh sb="17" eb="19">
      <t>コウジョウ</t>
    </rPh>
    <rPh sb="20" eb="22">
      <t>カワタナ</t>
    </rPh>
    <rPh sb="22" eb="24">
      <t>コウジョウ</t>
    </rPh>
    <phoneticPr fontId="2"/>
  </si>
  <si>
    <r>
      <t>株式会社　ニッチツ</t>
    </r>
    <r>
      <rPr>
        <sz val="11"/>
        <rFont val="ＭＳ Ｐゴシック"/>
        <family val="3"/>
        <charset val="128"/>
      </rPr>
      <t>（機械本部）</t>
    </r>
    <rPh sb="0" eb="4">
      <t>カブシキガイシャ</t>
    </rPh>
    <rPh sb="10" eb="11">
      <t>キ</t>
    </rPh>
    <rPh sb="11" eb="12">
      <t>カイ</t>
    </rPh>
    <rPh sb="12" eb="14">
      <t>ホンブ</t>
    </rPh>
    <phoneticPr fontId="2"/>
  </si>
  <si>
    <r>
      <t>西日本電信電話　株式会社</t>
    </r>
    <r>
      <rPr>
        <sz val="11"/>
        <rFont val="ＭＳ Ｐゴシック"/>
        <family val="3"/>
        <charset val="128"/>
      </rPr>
      <t>　（長崎支店）</t>
    </r>
    <rPh sb="0" eb="1">
      <t>ニシ</t>
    </rPh>
    <rPh sb="1" eb="3">
      <t>ニホン</t>
    </rPh>
    <rPh sb="3" eb="5">
      <t>デンシン</t>
    </rPh>
    <rPh sb="5" eb="7">
      <t>デンワ</t>
    </rPh>
    <rPh sb="8" eb="12">
      <t>カブシキガイシャ</t>
    </rPh>
    <rPh sb="14" eb="16">
      <t>ナガサキ</t>
    </rPh>
    <rPh sb="16" eb="18">
      <t>シテン</t>
    </rPh>
    <phoneticPr fontId="2"/>
  </si>
  <si>
    <r>
      <t>長崎市</t>
    </r>
    <r>
      <rPr>
        <sz val="11"/>
        <rFont val="ＭＳ Ｐゴシック"/>
        <family val="3"/>
        <charset val="128"/>
      </rPr>
      <t>元船町１７－１　長崎県大波止ビル７階</t>
    </r>
    <rPh sb="0" eb="3">
      <t>ナガサキシ</t>
    </rPh>
    <rPh sb="3" eb="6">
      <t>モトフナマチ</t>
    </rPh>
    <rPh sb="11" eb="14">
      <t>ナガサキケン</t>
    </rPh>
    <rPh sb="14" eb="17">
      <t>オオハト</t>
    </rPh>
    <rPh sb="20" eb="21">
      <t>カイ</t>
    </rPh>
    <phoneticPr fontId="2"/>
  </si>
  <si>
    <r>
      <t>株式会社　バルカー・エフエフティ</t>
    </r>
    <r>
      <rPr>
        <sz val="11"/>
        <rFont val="ＭＳ Ｐゴシック"/>
        <family val="3"/>
        <charset val="128"/>
      </rPr>
      <t>（長崎工場）</t>
    </r>
    <rPh sb="17" eb="21">
      <t>ナガサキコウジョウ</t>
    </rPh>
    <phoneticPr fontId="2"/>
  </si>
  <si>
    <r>
      <t>信越石英　株式会社</t>
    </r>
    <r>
      <rPr>
        <sz val="11"/>
        <rFont val="ＭＳ Ｐゴシック"/>
        <family val="3"/>
        <charset val="128"/>
      </rPr>
      <t>（佐世保工場）</t>
    </r>
    <rPh sb="0" eb="2">
      <t>シンエツ</t>
    </rPh>
    <rPh sb="2" eb="4">
      <t>セキエイ</t>
    </rPh>
    <rPh sb="5" eb="9">
      <t>カブシキガイシャ</t>
    </rPh>
    <rPh sb="10" eb="13">
      <t>サセボ</t>
    </rPh>
    <rPh sb="13" eb="15">
      <t>コウジョウ</t>
    </rPh>
    <phoneticPr fontId="2"/>
  </si>
  <si>
    <r>
      <t>東京都千代田区</t>
    </r>
    <r>
      <rPr>
        <sz val="11"/>
        <rFont val="ＭＳ Ｐゴシック"/>
        <family val="3"/>
        <charset val="128"/>
      </rPr>
      <t>大手町二丁目３－１</t>
    </r>
    <rPh sb="0" eb="3">
      <t>トウキョウト</t>
    </rPh>
    <rPh sb="3" eb="7">
      <t>チヨダク</t>
    </rPh>
    <rPh sb="7" eb="10">
      <t>オオテマチ</t>
    </rPh>
    <rPh sb="10" eb="13">
      <t>ニチョウメ</t>
    </rPh>
    <phoneticPr fontId="2"/>
  </si>
  <si>
    <r>
      <t>（</t>
    </r>
    <r>
      <rPr>
        <sz val="11"/>
        <rFont val="ＭＳ Ｐゴシック"/>
        <family val="3"/>
        <charset val="128"/>
      </rPr>
      <t>310郵便局）</t>
    </r>
    <rPh sb="4" eb="7">
      <t>ユウビンキョク</t>
    </rPh>
    <phoneticPr fontId="2"/>
  </si>
  <si>
    <r>
      <t>九州を中心に</t>
    </r>
    <r>
      <rPr>
        <sz val="11"/>
        <rFont val="ＭＳ Ｐゴシック"/>
        <family val="3"/>
        <charset val="128"/>
      </rPr>
      <t>15店舗（長崎県内８店舗）の遊技場を運営</t>
    </r>
    <rPh sb="0" eb="2">
      <t>キュウシュウ</t>
    </rPh>
    <rPh sb="3" eb="5">
      <t>チュウシン</t>
    </rPh>
    <rPh sb="8" eb="10">
      <t>テンポ</t>
    </rPh>
    <rPh sb="11" eb="14">
      <t>ナガサキケン</t>
    </rPh>
    <rPh sb="14" eb="15">
      <t>ナイ</t>
    </rPh>
    <rPh sb="16" eb="18">
      <t>テンポ</t>
    </rPh>
    <rPh sb="20" eb="23">
      <t>ユウギジョウ</t>
    </rPh>
    <rPh sb="24" eb="26">
      <t>ウンエイ</t>
    </rPh>
    <phoneticPr fontId="2"/>
  </si>
  <si>
    <r>
      <rPr>
        <sz val="11"/>
        <rFont val="ＭＳ Ｐゴシック"/>
        <family val="3"/>
        <charset val="128"/>
      </rPr>
      <t>長崎県内で８店舗の遊技場を運営</t>
    </r>
    <rPh sb="0" eb="3">
      <t>ナガサキケン</t>
    </rPh>
    <rPh sb="3" eb="4">
      <t>ナイ</t>
    </rPh>
    <rPh sb="6" eb="8">
      <t>テンポ</t>
    </rPh>
    <rPh sb="9" eb="12">
      <t>ユウギジョウ</t>
    </rPh>
    <rPh sb="13" eb="15">
      <t>ウンエイ</t>
    </rPh>
    <phoneticPr fontId="2"/>
  </si>
  <si>
    <r>
      <t>株式会社　ニチレイフーズ</t>
    </r>
    <r>
      <rPr>
        <sz val="11"/>
        <rFont val="ＭＳ Ｐゴシック"/>
        <family val="3"/>
        <charset val="128"/>
      </rPr>
      <t>（長崎工場）</t>
    </r>
    <rPh sb="0" eb="4">
      <t>カブシキガイシャ</t>
    </rPh>
    <rPh sb="13" eb="17">
      <t>ナガサキコウジョウ</t>
    </rPh>
    <phoneticPr fontId="2"/>
  </si>
  <si>
    <r>
      <t>（</t>
    </r>
    <r>
      <rPr>
        <sz val="11"/>
        <rFont val="ＭＳ Ｐゴシック"/>
        <family val="3"/>
        <charset val="128"/>
      </rPr>
      <t>１４店舗）</t>
    </r>
    <rPh sb="3" eb="5">
      <t>テンポ</t>
    </rPh>
    <phoneticPr fontId="2"/>
  </si>
  <si>
    <r>
      <t>食品・日用品スーパーとして長崎市内に</t>
    </r>
    <r>
      <rPr>
        <sz val="11"/>
        <rFont val="ＭＳ Ｐゴシック"/>
        <family val="3"/>
        <charset val="128"/>
      </rPr>
      <t>１４店舗を展開</t>
    </r>
    <rPh sb="0" eb="2">
      <t>ショクヒン</t>
    </rPh>
    <rPh sb="3" eb="6">
      <t>ニチヨウヒン</t>
    </rPh>
    <rPh sb="13" eb="16">
      <t>ナガサキシ</t>
    </rPh>
    <rPh sb="16" eb="17">
      <t>ナイ</t>
    </rPh>
    <phoneticPr fontId="2"/>
  </si>
  <si>
    <r>
      <t>（</t>
    </r>
    <r>
      <rPr>
        <sz val="11"/>
        <rFont val="ＭＳ Ｐゴシック"/>
        <family val="3"/>
        <charset val="128"/>
      </rPr>
      <t>２０店舗）</t>
    </r>
    <rPh sb="3" eb="5">
      <t>テンポ</t>
    </rPh>
    <phoneticPr fontId="2"/>
  </si>
  <si>
    <r>
      <t>食品スーパーマーケットとして長崎県内に</t>
    </r>
    <r>
      <rPr>
        <sz val="11"/>
        <rFont val="ＭＳ Ｐゴシック"/>
        <family val="3"/>
        <charset val="128"/>
      </rPr>
      <t>２０店舗・事業所を展開</t>
    </r>
    <rPh sb="0" eb="2">
      <t>ショクヒン</t>
    </rPh>
    <rPh sb="14" eb="17">
      <t>ナガサキケン</t>
    </rPh>
    <rPh sb="17" eb="18">
      <t>ナイ</t>
    </rPh>
    <rPh sb="21" eb="23">
      <t>テンポ</t>
    </rPh>
    <rPh sb="24" eb="27">
      <t>ジギョウショ</t>
    </rPh>
    <rPh sb="28" eb="30">
      <t>テンカイ</t>
    </rPh>
    <phoneticPr fontId="2"/>
  </si>
  <si>
    <r>
      <t>日本ハム　株式会社</t>
    </r>
    <r>
      <rPr>
        <sz val="11"/>
        <rFont val="ＭＳ Ｐゴシック"/>
        <family val="3"/>
        <charset val="128"/>
      </rPr>
      <t>（諫早プラント）</t>
    </r>
    <rPh sb="0" eb="2">
      <t>ニホン</t>
    </rPh>
    <rPh sb="5" eb="9">
      <t>カブシキガイシャ</t>
    </rPh>
    <rPh sb="10" eb="12">
      <t>イサハヤ</t>
    </rPh>
    <phoneticPr fontId="2"/>
  </si>
  <si>
    <r>
      <t>（</t>
    </r>
    <r>
      <rPr>
        <sz val="11"/>
        <rFont val="ＭＳ Ｐゴシック"/>
        <family val="3"/>
        <charset val="128"/>
      </rPr>
      <t>116店舗等）</t>
    </r>
    <rPh sb="4" eb="6">
      <t>テンポ</t>
    </rPh>
    <rPh sb="6" eb="7">
      <t>トウ</t>
    </rPh>
    <phoneticPr fontId="2"/>
  </si>
  <si>
    <r>
      <t>ソニーセミコンダクタマニュファクチャリング　株式会社</t>
    </r>
    <r>
      <rPr>
        <sz val="11"/>
        <rFont val="ＭＳ Ｐゴシック"/>
        <family val="3"/>
        <charset val="128"/>
      </rPr>
      <t>（長崎テクノロジーセンター）</t>
    </r>
    <rPh sb="22" eb="26">
      <t>カブシキガイシャ</t>
    </rPh>
    <rPh sb="27" eb="29">
      <t>ナガサキ</t>
    </rPh>
    <phoneticPr fontId="2"/>
  </si>
  <si>
    <r>
      <t>東芝三菱電機産業システム　株式会社</t>
    </r>
    <r>
      <rPr>
        <sz val="11"/>
        <rFont val="ＭＳ Ｐゴシック"/>
        <family val="3"/>
        <charset val="128"/>
      </rPr>
      <t>（長崎事業所）</t>
    </r>
    <rPh sb="0" eb="2">
      <t>トウシバ</t>
    </rPh>
    <rPh sb="2" eb="4">
      <t>ミツビシ</t>
    </rPh>
    <rPh sb="4" eb="6">
      <t>デンキ</t>
    </rPh>
    <rPh sb="6" eb="8">
      <t>サンギョウ</t>
    </rPh>
    <rPh sb="13" eb="17">
      <t>カブシキガイシャ</t>
    </rPh>
    <rPh sb="18" eb="20">
      <t>ナガサキ</t>
    </rPh>
    <rPh sb="20" eb="23">
      <t>ジギョウショ</t>
    </rPh>
    <phoneticPr fontId="2"/>
  </si>
  <si>
    <r>
      <t>三菱重工業　株式会社</t>
    </r>
    <r>
      <rPr>
        <sz val="11"/>
        <rFont val="ＭＳ Ｐゴシック"/>
        <family val="3"/>
        <charset val="128"/>
      </rPr>
      <t>　長崎造船所</t>
    </r>
    <rPh sb="0" eb="2">
      <t>ミツビシ</t>
    </rPh>
    <rPh sb="2" eb="5">
      <t>ジュウコウギョウ</t>
    </rPh>
    <rPh sb="6" eb="10">
      <t>カブシキガイシャ</t>
    </rPh>
    <rPh sb="11" eb="13">
      <t>ナガサキ</t>
    </rPh>
    <rPh sb="13" eb="15">
      <t>ゾウセン</t>
    </rPh>
    <rPh sb="15" eb="16">
      <t>ショ</t>
    </rPh>
    <phoneticPr fontId="2"/>
  </si>
  <si>
    <r>
      <t>総合機器メーカーとして、県内５工場、研究所</t>
    </r>
    <r>
      <rPr>
        <sz val="11"/>
        <rFont val="ＭＳ Ｐゴシック"/>
        <family val="3"/>
        <charset val="128"/>
      </rPr>
      <t>２ヶ所を展開</t>
    </r>
    <rPh sb="0" eb="2">
      <t>ソウゴウ</t>
    </rPh>
    <rPh sb="2" eb="4">
      <t>キキ</t>
    </rPh>
    <rPh sb="12" eb="14">
      <t>ケンナイ</t>
    </rPh>
    <rPh sb="15" eb="17">
      <t>コウジョウ</t>
    </rPh>
    <rPh sb="18" eb="21">
      <t>ケンキュウショ</t>
    </rPh>
    <rPh sb="23" eb="24">
      <t>ショ</t>
    </rPh>
    <rPh sb="25" eb="27">
      <t>テンカイ</t>
    </rPh>
    <phoneticPr fontId="2"/>
  </si>
  <si>
    <r>
      <rPr>
        <sz val="11"/>
        <rFont val="ＭＳ Ｐゴシック"/>
        <family val="3"/>
        <charset val="128"/>
      </rPr>
      <t>三菱パワー　株式会社　長崎工場</t>
    </r>
    <rPh sb="0" eb="2">
      <t>ミツビシ</t>
    </rPh>
    <rPh sb="6" eb="10">
      <t>カブシキガイシャ</t>
    </rPh>
    <rPh sb="11" eb="15">
      <t>ナガサキコウジョウ</t>
    </rPh>
    <phoneticPr fontId="2"/>
  </si>
  <si>
    <r>
      <t>病院</t>
    </r>
    <r>
      <rPr>
        <sz val="11"/>
        <rFont val="ＭＳ Ｐゴシック"/>
        <family val="3"/>
        <charset val="128"/>
      </rPr>
      <t>（長崎労災病院）</t>
    </r>
    <rPh sb="0" eb="2">
      <t>ビョウイン</t>
    </rPh>
    <rPh sb="3" eb="5">
      <t>ナガサキ</t>
    </rPh>
    <rPh sb="5" eb="7">
      <t>ロウサイ</t>
    </rPh>
    <rPh sb="7" eb="9">
      <t>ビョウイン</t>
    </rPh>
    <phoneticPr fontId="2"/>
  </si>
  <si>
    <r>
      <t>105-</t>
    </r>
    <r>
      <rPr>
        <sz val="11"/>
        <rFont val="ＭＳ Ｐゴシック"/>
        <family val="3"/>
        <charset val="128"/>
      </rPr>
      <t>7529</t>
    </r>
    <phoneticPr fontId="2"/>
  </si>
  <si>
    <r>
      <t>東京都港区</t>
    </r>
    <r>
      <rPr>
        <sz val="11"/>
        <rFont val="ＭＳ Ｐゴシック"/>
        <family val="3"/>
        <charset val="128"/>
      </rPr>
      <t>海岸１－７－１</t>
    </r>
    <rPh sb="0" eb="3">
      <t>トウキョウト</t>
    </rPh>
    <rPh sb="3" eb="5">
      <t>ミナトク</t>
    </rPh>
    <rPh sb="5" eb="7">
      <t>カイガン</t>
    </rPh>
    <phoneticPr fontId="2"/>
  </si>
  <si>
    <r>
      <rPr>
        <sz val="11"/>
        <rFont val="ＭＳ Ｐゴシック"/>
        <family val="3"/>
        <charset val="128"/>
      </rPr>
      <t>佐世保ハウステンボス地区熱供給事業</t>
    </r>
    <rPh sb="0" eb="3">
      <t>サセボ</t>
    </rPh>
    <rPh sb="10" eb="12">
      <t>チク</t>
    </rPh>
    <rPh sb="12" eb="15">
      <t>ネツキョウキュウ</t>
    </rPh>
    <rPh sb="15" eb="17">
      <t>ジギョウ</t>
    </rPh>
    <phoneticPr fontId="2"/>
  </si>
  <si>
    <r>
      <t>（</t>
    </r>
    <r>
      <rPr>
        <sz val="11"/>
        <rFont val="ＭＳ Ｐゴシック"/>
        <family val="3"/>
        <charset val="128"/>
      </rPr>
      <t>202店舗、１本部事務所）</t>
    </r>
    <rPh sb="4" eb="6">
      <t>テンポ</t>
    </rPh>
    <rPh sb="8" eb="10">
      <t>ホンブ</t>
    </rPh>
    <rPh sb="10" eb="12">
      <t>ジム</t>
    </rPh>
    <rPh sb="12" eb="13">
      <t>ショ</t>
    </rPh>
    <phoneticPr fontId="2"/>
  </si>
  <si>
    <r>
      <t>株式会社　ツジデン</t>
    </r>
    <r>
      <rPr>
        <sz val="11"/>
        <rFont val="ＭＳ Ｐゴシック"/>
        <family val="3"/>
        <charset val="128"/>
      </rPr>
      <t>（大村事業所、東そのぎ工場））</t>
    </r>
    <rPh sb="0" eb="2">
      <t>カブシキ</t>
    </rPh>
    <rPh sb="2" eb="4">
      <t>カイシャ</t>
    </rPh>
    <rPh sb="10" eb="12">
      <t>オオムラ</t>
    </rPh>
    <rPh sb="12" eb="14">
      <t>ジギョウ</t>
    </rPh>
    <rPh sb="14" eb="15">
      <t>ショ</t>
    </rPh>
    <rPh sb="16" eb="17">
      <t>ヒガシ</t>
    </rPh>
    <rPh sb="20" eb="22">
      <t>コウジョウ</t>
    </rPh>
    <phoneticPr fontId="2"/>
  </si>
  <si>
    <r>
      <t>（</t>
    </r>
    <r>
      <rPr>
        <sz val="11"/>
        <rFont val="ＭＳ Ｐゴシック"/>
        <family val="3"/>
        <charset val="128"/>
      </rPr>
      <t>40店舗）</t>
    </r>
    <rPh sb="3" eb="5">
      <t>テンポ</t>
    </rPh>
    <phoneticPr fontId="2"/>
  </si>
  <si>
    <r>
      <t>県内にドラッグストアを</t>
    </r>
    <r>
      <rPr>
        <sz val="11"/>
        <rFont val="ＭＳ Ｐゴシック"/>
        <family val="3"/>
        <charset val="128"/>
      </rPr>
      <t>42店舗展開</t>
    </r>
    <rPh sb="0" eb="2">
      <t>ケンナイ</t>
    </rPh>
    <rPh sb="13" eb="15">
      <t>テンポ</t>
    </rPh>
    <rPh sb="15" eb="17">
      <t>テンカイ</t>
    </rPh>
    <phoneticPr fontId="2"/>
  </si>
  <si>
    <r>
      <t>（</t>
    </r>
    <r>
      <rPr>
        <sz val="11"/>
        <rFont val="ＭＳ Ｐゴシック"/>
        <family val="3"/>
        <charset val="128"/>
      </rPr>
      <t>３営業所、145店舗）</t>
    </r>
    <rPh sb="2" eb="5">
      <t>エイギョウショ</t>
    </rPh>
    <rPh sb="9" eb="11">
      <t>テンポ</t>
    </rPh>
    <phoneticPr fontId="2"/>
  </si>
  <si>
    <r>
      <t>ホームセンター、家具小売店舗として県内に</t>
    </r>
    <r>
      <rPr>
        <sz val="11"/>
        <rFont val="ＭＳ Ｐゴシック"/>
        <family val="3"/>
        <charset val="128"/>
      </rPr>
      <t>24店舗展開中</t>
    </r>
    <rPh sb="8" eb="10">
      <t>カグ</t>
    </rPh>
    <rPh sb="10" eb="12">
      <t>コウリ</t>
    </rPh>
    <rPh sb="12" eb="14">
      <t>テンポ</t>
    </rPh>
    <rPh sb="17" eb="19">
      <t>ケンナイ</t>
    </rPh>
    <rPh sb="22" eb="24">
      <t>テンポ</t>
    </rPh>
    <rPh sb="24" eb="26">
      <t>テンカイ</t>
    </rPh>
    <rPh sb="26" eb="27">
      <t>チュウ</t>
    </rPh>
    <phoneticPr fontId="2"/>
  </si>
  <si>
    <r>
      <t>中興化成工業　株式会社</t>
    </r>
    <r>
      <rPr>
        <sz val="11"/>
        <rFont val="ＭＳ Ｐゴシック"/>
        <family val="3"/>
        <charset val="128"/>
      </rPr>
      <t>（松浦工場）</t>
    </r>
    <rPh sb="0" eb="2">
      <t>チュウコウ</t>
    </rPh>
    <rPh sb="2" eb="4">
      <t>カセイ</t>
    </rPh>
    <rPh sb="4" eb="6">
      <t>コウギョウ</t>
    </rPh>
    <rPh sb="7" eb="11">
      <t>カブシキガイシャ</t>
    </rPh>
    <rPh sb="12" eb="14">
      <t>マツウラ</t>
    </rPh>
    <rPh sb="14" eb="16">
      <t>コウジョウ</t>
    </rPh>
    <phoneticPr fontId="2"/>
  </si>
  <si>
    <r>
      <rPr>
        <sz val="11"/>
        <rFont val="ＭＳ Ｐゴシック"/>
        <family val="3"/>
        <charset val="128"/>
      </rPr>
      <t>東京都港区赤坂２－１１－７</t>
    </r>
    <rPh sb="0" eb="2">
      <t>トウキョウ</t>
    </rPh>
    <rPh sb="2" eb="3">
      <t>ト</t>
    </rPh>
    <rPh sb="3" eb="5">
      <t>ミナトク</t>
    </rPh>
    <rPh sb="5" eb="7">
      <t>アカサカ</t>
    </rPh>
    <phoneticPr fontId="2"/>
  </si>
  <si>
    <r>
      <t>九州エア･ウォーター　株式会社（</t>
    </r>
    <r>
      <rPr>
        <sz val="11"/>
        <rFont val="ＭＳ Ｐゴシック"/>
        <family val="3"/>
        <charset val="128"/>
      </rPr>
      <t>西九州支店）</t>
    </r>
    <rPh sb="0" eb="2">
      <t>キュウシュウ</t>
    </rPh>
    <rPh sb="11" eb="15">
      <t>カブシキガイシャ</t>
    </rPh>
    <rPh sb="16" eb="17">
      <t>ニシ</t>
    </rPh>
    <rPh sb="17" eb="19">
      <t>キュウシュウ</t>
    </rPh>
    <rPh sb="19" eb="21">
      <t>シテン</t>
    </rPh>
    <phoneticPr fontId="2"/>
  </si>
  <si>
    <r>
      <t>日本赤十字社　</t>
    </r>
    <r>
      <rPr>
        <sz val="11"/>
        <rFont val="ＭＳ Ｐゴシック"/>
        <family val="3"/>
        <charset val="128"/>
      </rPr>
      <t>長崎県支部</t>
    </r>
    <rPh sb="0" eb="2">
      <t>ニホン</t>
    </rPh>
    <rPh sb="2" eb="6">
      <t>セキジュウジシャ</t>
    </rPh>
    <rPh sb="7" eb="10">
      <t>ナガサキケン</t>
    </rPh>
    <rPh sb="10" eb="12">
      <t>シブ</t>
    </rPh>
    <phoneticPr fontId="2"/>
  </si>
  <si>
    <r>
      <t>ダイヤソルト　株式会社　</t>
    </r>
    <r>
      <rPr>
        <sz val="11"/>
        <rFont val="ＭＳ Ｐゴシック"/>
        <family val="3"/>
        <charset val="128"/>
      </rPr>
      <t>（崎戸工場）</t>
    </r>
    <rPh sb="7" eb="11">
      <t>カブシキガイシャ</t>
    </rPh>
    <rPh sb="13" eb="15">
      <t>サキト</t>
    </rPh>
    <rPh sb="15" eb="17">
      <t>コウジョウ</t>
    </rPh>
    <phoneticPr fontId="2"/>
  </si>
  <si>
    <r>
      <t xml:space="preserve">H19～23
</t>
    </r>
    <r>
      <rPr>
        <sz val="9"/>
        <rFont val="ＭＳ Ｐゴシック"/>
        <family val="3"/>
        <charset val="128"/>
      </rPr>
      <t>（現在、次期計画策定を検討中）</t>
    </r>
    <rPh sb="8" eb="10">
      <t>ゲンザイ</t>
    </rPh>
    <rPh sb="11" eb="13">
      <t>ジキ</t>
    </rPh>
    <rPh sb="13" eb="15">
      <t>ケイカク</t>
    </rPh>
    <rPh sb="15" eb="17">
      <t>サクテイ</t>
    </rPh>
    <rPh sb="18" eb="21">
      <t>ケントウチュウ</t>
    </rPh>
    <phoneticPr fontId="2"/>
  </si>
  <si>
    <r>
      <t>近江鍛工　株式会社</t>
    </r>
    <r>
      <rPr>
        <sz val="11"/>
        <rFont val="ＭＳ Ｐゴシック"/>
        <family val="3"/>
        <charset val="128"/>
      </rPr>
      <t>（長崎工場）</t>
    </r>
    <rPh sb="0" eb="2">
      <t>オウミ</t>
    </rPh>
    <rPh sb="2" eb="3">
      <t>タン</t>
    </rPh>
    <rPh sb="3" eb="4">
      <t>コウ</t>
    </rPh>
    <rPh sb="5" eb="9">
      <t>カブシキガイシャ</t>
    </rPh>
    <rPh sb="10" eb="14">
      <t>ナガサキコウジョウ</t>
    </rPh>
    <phoneticPr fontId="2"/>
  </si>
  <si>
    <r>
      <t>（福島国家石油ガス備蓄基地）①日々の節電活動を推進 
（上五島国家石油備蓄基地）①基地内照明LED</t>
    </r>
    <r>
      <rPr>
        <sz val="11"/>
        <rFont val="ＭＳ Ｐゴシック"/>
        <family val="3"/>
        <charset val="128"/>
      </rPr>
      <t>化による省エネ効果の継続
　　　　　　　　　　　　　　　　　 ②原油循環運転時間見直しによる省エネ効果の継続</t>
    </r>
    <rPh sb="41" eb="44">
      <t>キチナイ</t>
    </rPh>
    <rPh sb="44" eb="46">
      <t>ショウメイ</t>
    </rPh>
    <rPh sb="49" eb="50">
      <t>カ</t>
    </rPh>
    <rPh sb="53" eb="54">
      <t>ショウ</t>
    </rPh>
    <rPh sb="56" eb="58">
      <t>コウカ</t>
    </rPh>
    <rPh sb="59" eb="61">
      <t>ケイゾク</t>
    </rPh>
    <rPh sb="95" eb="96">
      <t>ショウ</t>
    </rPh>
    <rPh sb="98" eb="100">
      <t>コウカ</t>
    </rPh>
    <rPh sb="101" eb="103">
      <t>ケイゾク</t>
    </rPh>
    <phoneticPr fontId="2"/>
  </si>
  <si>
    <r>
      <t>①空調設備の利用時間短縮及び夏季冷房設定温度28℃、冬季の室内温度17℃以下での暖房運転の実施　②庁舎内照明の休憩時間消灯、一部取り外し　③パソコン輝度70％以下での使用及び不使用時のシャットダウン　④庁舎（ベランダ）等の遮光用緑地（緑のカーテン）設置　⑤クールビズ及びウォームビズの実施　⑥職場での電気ポット、冷蔵庫、電子レンジ等の機器の使用禁止　⑦クールビズ期間中（5～10月）におけるノー残業デー（毎週水曜日及び金曜日）の実施　⑧庁舎照明のLED化　</t>
    </r>
    <r>
      <rPr>
        <sz val="11"/>
        <rFont val="ＭＳ Ｐゴシック"/>
        <family val="3"/>
        <charset val="128"/>
      </rPr>
      <t>⑨全職員使用のPC更新</t>
    </r>
    <rPh sb="1" eb="2">
      <t>クウ</t>
    </rPh>
    <rPh sb="2" eb="3">
      <t>チョウ</t>
    </rPh>
    <rPh sb="3" eb="5">
      <t>セツビ</t>
    </rPh>
    <rPh sb="6" eb="8">
      <t>リヨウ</t>
    </rPh>
    <rPh sb="8" eb="10">
      <t>ジカン</t>
    </rPh>
    <rPh sb="10" eb="12">
      <t>タンシュク</t>
    </rPh>
    <rPh sb="12" eb="13">
      <t>オヨ</t>
    </rPh>
    <rPh sb="14" eb="16">
      <t>カキ</t>
    </rPh>
    <rPh sb="16" eb="18">
      <t>レイボウ</t>
    </rPh>
    <rPh sb="18" eb="20">
      <t>セッテイ</t>
    </rPh>
    <rPh sb="20" eb="22">
      <t>オンド</t>
    </rPh>
    <rPh sb="26" eb="28">
      <t>トウキ</t>
    </rPh>
    <rPh sb="31" eb="33">
      <t>オンド</t>
    </rPh>
    <rPh sb="36" eb="38">
      <t>イカ</t>
    </rPh>
    <rPh sb="40" eb="42">
      <t>ダンボウ</t>
    </rPh>
    <rPh sb="42" eb="44">
      <t>ウンテン</t>
    </rPh>
    <rPh sb="45" eb="47">
      <t>ジッシ</t>
    </rPh>
    <rPh sb="49" eb="51">
      <t>チョウシャ</t>
    </rPh>
    <rPh sb="51" eb="52">
      <t>ナイ</t>
    </rPh>
    <rPh sb="52" eb="54">
      <t>ショウメイ</t>
    </rPh>
    <rPh sb="55" eb="57">
      <t>キュウケイ</t>
    </rPh>
    <rPh sb="57" eb="59">
      <t>ジカン</t>
    </rPh>
    <rPh sb="59" eb="61">
      <t>ショウトウ</t>
    </rPh>
    <rPh sb="62" eb="64">
      <t>イチブ</t>
    </rPh>
    <rPh sb="64" eb="65">
      <t>ト</t>
    </rPh>
    <rPh sb="66" eb="67">
      <t>ハズ</t>
    </rPh>
    <rPh sb="74" eb="75">
      <t>テル</t>
    </rPh>
    <rPh sb="75" eb="76">
      <t>ド</t>
    </rPh>
    <rPh sb="79" eb="81">
      <t>イカ</t>
    </rPh>
    <rPh sb="83" eb="85">
      <t>シヨウ</t>
    </rPh>
    <rPh sb="85" eb="86">
      <t>オヨ</t>
    </rPh>
    <rPh sb="87" eb="88">
      <t>フ</t>
    </rPh>
    <rPh sb="88" eb="91">
      <t>シヨウジ</t>
    </rPh>
    <rPh sb="101" eb="103">
      <t>チョウシャ</t>
    </rPh>
    <rPh sb="109" eb="110">
      <t>トウ</t>
    </rPh>
    <rPh sb="111" eb="113">
      <t>シャコウ</t>
    </rPh>
    <rPh sb="113" eb="114">
      <t>ヨウ</t>
    </rPh>
    <rPh sb="114" eb="116">
      <t>リョクチ</t>
    </rPh>
    <rPh sb="117" eb="118">
      <t>ミドリ</t>
    </rPh>
    <rPh sb="124" eb="126">
      <t>セッチ</t>
    </rPh>
    <rPh sb="133" eb="134">
      <t>オヨ</t>
    </rPh>
    <rPh sb="142" eb="144">
      <t>ジッシ</t>
    </rPh>
    <rPh sb="146" eb="148">
      <t>ショクバ</t>
    </rPh>
    <rPh sb="150" eb="152">
      <t>デンキ</t>
    </rPh>
    <rPh sb="156" eb="159">
      <t>レイゾウコ</t>
    </rPh>
    <rPh sb="160" eb="162">
      <t>デンシ</t>
    </rPh>
    <rPh sb="165" eb="166">
      <t>トウ</t>
    </rPh>
    <rPh sb="167" eb="169">
      <t>キキ</t>
    </rPh>
    <rPh sb="170" eb="172">
      <t>シヨウ</t>
    </rPh>
    <rPh sb="172" eb="174">
      <t>キンシ</t>
    </rPh>
    <rPh sb="181" eb="183">
      <t>キカン</t>
    </rPh>
    <rPh sb="183" eb="184">
      <t>ナカ</t>
    </rPh>
    <rPh sb="189" eb="190">
      <t>ガツ</t>
    </rPh>
    <rPh sb="197" eb="199">
      <t>ザンギョウ</t>
    </rPh>
    <rPh sb="202" eb="204">
      <t>マイシュウ</t>
    </rPh>
    <rPh sb="204" eb="207">
      <t>スイヨウビ</t>
    </rPh>
    <rPh sb="207" eb="208">
      <t>オヨ</t>
    </rPh>
    <rPh sb="209" eb="212">
      <t>キンヨウビ</t>
    </rPh>
    <rPh sb="214" eb="216">
      <t>ジッシ</t>
    </rPh>
    <rPh sb="218" eb="220">
      <t>チョウシャ</t>
    </rPh>
    <rPh sb="220" eb="222">
      <t>ショウメイ</t>
    </rPh>
    <rPh sb="226" eb="227">
      <t>カ</t>
    </rPh>
    <rPh sb="229" eb="230">
      <t>ゼン</t>
    </rPh>
    <rPh sb="230" eb="232">
      <t>ショクイン</t>
    </rPh>
    <rPh sb="232" eb="234">
      <t>シヨウ</t>
    </rPh>
    <rPh sb="237" eb="239">
      <t>コウシン</t>
    </rPh>
    <phoneticPr fontId="2"/>
  </si>
  <si>
    <r>
      <t>①大型空調機</t>
    </r>
    <r>
      <rPr>
        <sz val="11"/>
        <rFont val="ＭＳ Ｐゴシック"/>
        <family val="3"/>
        <charset val="128"/>
      </rPr>
      <t>やコンプレッサーの更新　②工場照明の一部をLEDに変更　③生産性改善</t>
    </r>
    <rPh sb="1" eb="3">
      <t>オオガタ</t>
    </rPh>
    <rPh sb="3" eb="6">
      <t>クウチョウキ</t>
    </rPh>
    <rPh sb="15" eb="17">
      <t>コウシン</t>
    </rPh>
    <rPh sb="19" eb="21">
      <t>コウジョウ</t>
    </rPh>
    <rPh sb="21" eb="23">
      <t>ショウメイ</t>
    </rPh>
    <rPh sb="24" eb="26">
      <t>イチブ</t>
    </rPh>
    <rPh sb="31" eb="33">
      <t>ヘンコウ</t>
    </rPh>
    <rPh sb="35" eb="38">
      <t>セイサンセイ</t>
    </rPh>
    <rPh sb="38" eb="40">
      <t>カイゼン</t>
    </rPh>
    <phoneticPr fontId="2"/>
  </si>
  <si>
    <r>
      <t>①改善提案制度の運用による生産性の向上　②省エネ推進委員会による全社的な省エネ活動の計画及び実施　</t>
    </r>
    <r>
      <rPr>
        <sz val="11"/>
        <rFont val="ＭＳ Ｐゴシック"/>
        <family val="3"/>
        <charset val="128"/>
      </rPr>
      <t>③工場内のエア漏れ及び蒸気漏れ箇所の点検・補修</t>
    </r>
    <rPh sb="1" eb="3">
      <t>カイゼン</t>
    </rPh>
    <rPh sb="3" eb="5">
      <t>テイアン</t>
    </rPh>
    <rPh sb="5" eb="7">
      <t>セイド</t>
    </rPh>
    <rPh sb="8" eb="10">
      <t>ウンヨウ</t>
    </rPh>
    <rPh sb="13" eb="16">
      <t>セイサンセイ</t>
    </rPh>
    <rPh sb="17" eb="19">
      <t>コウジョウ</t>
    </rPh>
    <rPh sb="50" eb="53">
      <t>コウジョウナイ</t>
    </rPh>
    <rPh sb="56" eb="57">
      <t>モ</t>
    </rPh>
    <rPh sb="58" eb="59">
      <t>オヨ</t>
    </rPh>
    <rPh sb="60" eb="62">
      <t>ジョウキ</t>
    </rPh>
    <rPh sb="62" eb="63">
      <t>モ</t>
    </rPh>
    <rPh sb="64" eb="66">
      <t>カショ</t>
    </rPh>
    <rPh sb="67" eb="69">
      <t>テンケン</t>
    </rPh>
    <rPh sb="70" eb="72">
      <t>ホシュウ</t>
    </rPh>
    <phoneticPr fontId="2"/>
  </si>
  <si>
    <r>
      <t>①照明・空調・OA機器・変圧器の高効率化（老朽化機器の更新、照明のLED化）　②照明・空調設備・OA機器の運用基準の順守（運転条件や設定温度、不使用時のスイッチオフ等）　③空調エリアの遮熱・断熱室内改善（事務所棟窓への遮熱フィルム貼付、間仕切他）　④製造工程の改善及び設備運用の見直し等（乾燥炉の稼動日数抑制等）　⑤休業日・夜間における</t>
    </r>
    <r>
      <rPr>
        <sz val="11"/>
        <rFont val="ＭＳ Ｐゴシック"/>
        <family val="3"/>
        <charset val="128"/>
      </rPr>
      <t>設備主電源の一部停止（待機電力の削減）　⑥省エネパトロールによるエネルギー使用のムダ取り活動を実施　⑦残業時間（定時外時間）削減に伴うエネルギー使用の抑制</t>
    </r>
    <rPh sb="1" eb="3">
      <t>ショウメイ</t>
    </rPh>
    <rPh sb="4" eb="6">
      <t>クウチョウ</t>
    </rPh>
    <rPh sb="9" eb="11">
      <t>キキ</t>
    </rPh>
    <rPh sb="12" eb="15">
      <t>ヘンアツキ</t>
    </rPh>
    <rPh sb="16" eb="20">
      <t>コウコウリツカ</t>
    </rPh>
    <rPh sb="21" eb="24">
      <t>ロウキュウカ</t>
    </rPh>
    <rPh sb="24" eb="26">
      <t>キキ</t>
    </rPh>
    <rPh sb="27" eb="29">
      <t>コウシン</t>
    </rPh>
    <rPh sb="30" eb="32">
      <t>ショウメイ</t>
    </rPh>
    <rPh sb="36" eb="37">
      <t>カ</t>
    </rPh>
    <rPh sb="40" eb="42">
      <t>ショウメイ</t>
    </rPh>
    <rPh sb="43" eb="45">
      <t>クウチョウ</t>
    </rPh>
    <rPh sb="45" eb="47">
      <t>セツビ</t>
    </rPh>
    <rPh sb="50" eb="52">
      <t>キキ</t>
    </rPh>
    <rPh sb="53" eb="55">
      <t>ウンヨウ</t>
    </rPh>
    <rPh sb="55" eb="57">
      <t>キジュン</t>
    </rPh>
    <rPh sb="58" eb="60">
      <t>ジュンシュ</t>
    </rPh>
    <rPh sb="61" eb="63">
      <t>ウンテン</t>
    </rPh>
    <rPh sb="86" eb="88">
      <t>クウチョウ</t>
    </rPh>
    <rPh sb="92" eb="94">
      <t>シャネツ</t>
    </rPh>
    <rPh sb="95" eb="97">
      <t>ダンネツ</t>
    </rPh>
    <rPh sb="97" eb="99">
      <t>シツナイ</t>
    </rPh>
    <rPh sb="99" eb="101">
      <t>カイゼン</t>
    </rPh>
    <rPh sb="102" eb="104">
      <t>ジム</t>
    </rPh>
    <rPh sb="104" eb="105">
      <t>ショ</t>
    </rPh>
    <rPh sb="105" eb="106">
      <t>トウ</t>
    </rPh>
    <rPh sb="106" eb="107">
      <t>マド</t>
    </rPh>
    <rPh sb="109" eb="111">
      <t>シャネツ</t>
    </rPh>
    <rPh sb="115" eb="117">
      <t>チョウフ</t>
    </rPh>
    <rPh sb="118" eb="121">
      <t>マジキ</t>
    </rPh>
    <rPh sb="121" eb="122">
      <t>ホカ</t>
    </rPh>
    <rPh sb="125" eb="127">
      <t>セイゾウ</t>
    </rPh>
    <rPh sb="127" eb="129">
      <t>コウテイ</t>
    </rPh>
    <rPh sb="130" eb="132">
      <t>カイゼン</t>
    </rPh>
    <rPh sb="132" eb="133">
      <t>オヨ</t>
    </rPh>
    <rPh sb="134" eb="136">
      <t>セツビ</t>
    </rPh>
    <rPh sb="136" eb="138">
      <t>ウンヨウ</t>
    </rPh>
    <rPh sb="139" eb="141">
      <t>ミナオ</t>
    </rPh>
    <rPh sb="142" eb="143">
      <t>トウ</t>
    </rPh>
    <rPh sb="144" eb="146">
      <t>カンソウ</t>
    </rPh>
    <rPh sb="146" eb="147">
      <t>ロ</t>
    </rPh>
    <rPh sb="148" eb="150">
      <t>カドウ</t>
    </rPh>
    <rPh sb="150" eb="152">
      <t>ニッスウ</t>
    </rPh>
    <rPh sb="152" eb="154">
      <t>ヨクセイ</t>
    </rPh>
    <rPh sb="154" eb="155">
      <t>トウ</t>
    </rPh>
    <rPh sb="158" eb="160">
      <t>キュウギョウ</t>
    </rPh>
    <rPh sb="160" eb="161">
      <t>ビ</t>
    </rPh>
    <rPh sb="162" eb="164">
      <t>ヤカン</t>
    </rPh>
    <rPh sb="176" eb="178">
      <t>テイシ</t>
    </rPh>
    <rPh sb="179" eb="181">
      <t>タイキ</t>
    </rPh>
    <rPh sb="181" eb="183">
      <t>デンリョク</t>
    </rPh>
    <rPh sb="184" eb="186">
      <t>サクゲン</t>
    </rPh>
    <rPh sb="189" eb="190">
      <t>ショウ</t>
    </rPh>
    <rPh sb="205" eb="207">
      <t>シヨウ</t>
    </rPh>
    <rPh sb="210" eb="211">
      <t>ト</t>
    </rPh>
    <rPh sb="212" eb="214">
      <t>カツドウ</t>
    </rPh>
    <rPh sb="215" eb="217">
      <t>ジッシ</t>
    </rPh>
    <rPh sb="219" eb="221">
      <t>ザンギョウ</t>
    </rPh>
    <rPh sb="221" eb="223">
      <t>ジカン</t>
    </rPh>
    <rPh sb="224" eb="226">
      <t>テイジ</t>
    </rPh>
    <rPh sb="226" eb="227">
      <t>ガイ</t>
    </rPh>
    <rPh sb="227" eb="229">
      <t>ジカン</t>
    </rPh>
    <rPh sb="230" eb="232">
      <t>サクゲン</t>
    </rPh>
    <rPh sb="233" eb="234">
      <t>トモナ</t>
    </rPh>
    <rPh sb="240" eb="242">
      <t>シヨウ</t>
    </rPh>
    <rPh sb="243" eb="245">
      <t>ヨクセイ</t>
    </rPh>
    <phoneticPr fontId="2"/>
  </si>
  <si>
    <r>
      <t>①店舗照明（</t>
    </r>
    <r>
      <rPr>
        <sz val="11"/>
        <rFont val="ＭＳ Ｐゴシック"/>
        <family val="3"/>
        <charset val="128"/>
      </rPr>
      <t>後方・事務所他）をLEDに更新　②省エネシステムによる適正な空調使用管理</t>
    </r>
    <rPh sb="1" eb="3">
      <t>テンポ</t>
    </rPh>
    <rPh sb="3" eb="5">
      <t>ショウメイ</t>
    </rPh>
    <rPh sb="6" eb="8">
      <t>コウホウ</t>
    </rPh>
    <rPh sb="9" eb="11">
      <t>ジム</t>
    </rPh>
    <rPh sb="11" eb="12">
      <t>ショ</t>
    </rPh>
    <rPh sb="12" eb="13">
      <t>ホカ</t>
    </rPh>
    <rPh sb="19" eb="21">
      <t>コウシン</t>
    </rPh>
    <rPh sb="23" eb="24">
      <t>ショウ</t>
    </rPh>
    <rPh sb="33" eb="35">
      <t>テキセイ</t>
    </rPh>
    <rPh sb="36" eb="40">
      <t>クウチョウシヨウ</t>
    </rPh>
    <rPh sb="40" eb="42">
      <t>カンリ</t>
    </rPh>
    <phoneticPr fontId="2"/>
  </si>
  <si>
    <r>
      <t>①太陽光パネル設置(</t>
    </r>
    <r>
      <rPr>
        <sz val="11"/>
        <rFont val="ＭＳ Ｐゴシック"/>
        <family val="3"/>
        <charset val="128"/>
      </rPr>
      <t>111店：全店自家消費）　 ②最新の省エネ性能が高い設備に更新（対象店舗のみ　LED照明３店舗、空調設備９店舗、冷設設備17店舗）　③加盟店向け機関紙などに「省エネ優良事例」「機器の適切な使い方」等の情報を発信し省エネ意識を共有</t>
    </r>
    <phoneticPr fontId="2"/>
  </si>
  <si>
    <r>
      <t>①省エネルギータイプの空調機器の導入　②</t>
    </r>
    <r>
      <rPr>
        <sz val="11"/>
        <rFont val="ＭＳ Ｐゴシック"/>
        <family val="3"/>
        <charset val="128"/>
      </rPr>
      <t>高効率変圧器への更新　③LED照明器具への更新　④学生・教職員へ省エネ推進活動の周知徹底</t>
    </r>
    <rPh sb="1" eb="2">
      <t>ショウ</t>
    </rPh>
    <rPh sb="11" eb="13">
      <t>クウチョウ</t>
    </rPh>
    <rPh sb="13" eb="14">
      <t>キ</t>
    </rPh>
    <rPh sb="14" eb="15">
      <t>キ</t>
    </rPh>
    <rPh sb="16" eb="18">
      <t>ドウニュウ</t>
    </rPh>
    <rPh sb="20" eb="23">
      <t>コウコウリツ</t>
    </rPh>
    <rPh sb="23" eb="26">
      <t>ヘンアツキ</t>
    </rPh>
    <rPh sb="28" eb="30">
      <t>コウシン</t>
    </rPh>
    <rPh sb="45" eb="47">
      <t>ガクセイ</t>
    </rPh>
    <rPh sb="48" eb="51">
      <t>キョウショクイン</t>
    </rPh>
    <rPh sb="52" eb="53">
      <t>ショウ</t>
    </rPh>
    <rPh sb="55" eb="57">
      <t>スイシン</t>
    </rPh>
    <rPh sb="57" eb="59">
      <t>カツドウ</t>
    </rPh>
    <rPh sb="60" eb="62">
      <t>シュウチ</t>
    </rPh>
    <rPh sb="62" eb="64">
      <t>テッテイ</t>
    </rPh>
    <phoneticPr fontId="2"/>
  </si>
  <si>
    <r>
      <t>①</t>
    </r>
    <r>
      <rPr>
        <sz val="11"/>
        <rFont val="ＭＳ Ｐゴシック"/>
        <family val="3"/>
        <charset val="128"/>
      </rPr>
      <t>地下テナントの空調（エアコン）の一部更新　②デマンド監視を強化しピークカットと節電協力を指示</t>
    </r>
    <rPh sb="1" eb="3">
      <t>チカ</t>
    </rPh>
    <rPh sb="8" eb="10">
      <t>クウチョウ</t>
    </rPh>
    <rPh sb="17" eb="19">
      <t>イチブ</t>
    </rPh>
    <rPh sb="19" eb="21">
      <t>コウシン</t>
    </rPh>
    <rPh sb="27" eb="29">
      <t>カンシ</t>
    </rPh>
    <rPh sb="30" eb="31">
      <t>ツヨシ</t>
    </rPh>
    <rPh sb="31" eb="32">
      <t>カ</t>
    </rPh>
    <rPh sb="40" eb="42">
      <t>セツデン</t>
    </rPh>
    <rPh sb="42" eb="44">
      <t>キョウリョク</t>
    </rPh>
    <rPh sb="45" eb="47">
      <t>シジ</t>
    </rPh>
    <phoneticPr fontId="2"/>
  </si>
  <si>
    <r>
      <t>①本店電気式パッケージ空調機（23年以上経過）１組の更新　②</t>
    </r>
    <r>
      <rPr>
        <sz val="11"/>
        <rFont val="ＭＳ Ｐゴシック"/>
        <family val="3"/>
        <charset val="128"/>
      </rPr>
      <t>本店　空調熱源機器（氷蓄熱１台、ガス吸収式２台、電気式チラー１台）の更新　③全店に空調温度管理厳守を指示（夏場28℃、冬場20℃）　④空調機用フィルターの清掃　⑤本店空調熱源運転を電気需要平準化時間に常時監視員によるデマンドと空調運転状態の確認を実施</t>
    </r>
    <rPh sb="1" eb="3">
      <t>ホンテン</t>
    </rPh>
    <rPh sb="3" eb="6">
      <t>デンキシキ</t>
    </rPh>
    <rPh sb="11" eb="14">
      <t>クウチョウキ</t>
    </rPh>
    <rPh sb="17" eb="20">
      <t>ネンイジョウ</t>
    </rPh>
    <rPh sb="20" eb="22">
      <t>ケイカ</t>
    </rPh>
    <rPh sb="24" eb="25">
      <t>クミ</t>
    </rPh>
    <rPh sb="26" eb="28">
      <t>コウシン</t>
    </rPh>
    <rPh sb="64" eb="66">
      <t>コウシン</t>
    </rPh>
    <rPh sb="68" eb="70">
      <t>ゼンテン</t>
    </rPh>
    <rPh sb="71" eb="73">
      <t>クウチョウ</t>
    </rPh>
    <rPh sb="73" eb="75">
      <t>オンド</t>
    </rPh>
    <rPh sb="75" eb="77">
      <t>カンリ</t>
    </rPh>
    <rPh sb="77" eb="79">
      <t>ゲンシュ</t>
    </rPh>
    <rPh sb="80" eb="82">
      <t>シジ</t>
    </rPh>
    <rPh sb="83" eb="85">
      <t>ナツバ</t>
    </rPh>
    <rPh sb="89" eb="91">
      <t>フユバ</t>
    </rPh>
    <rPh sb="97" eb="101">
      <t>クウチョウキヨウ</t>
    </rPh>
    <rPh sb="107" eb="109">
      <t>セイソウ</t>
    </rPh>
    <rPh sb="111" eb="113">
      <t>ホンテン</t>
    </rPh>
    <rPh sb="113" eb="115">
      <t>クウチョウ</t>
    </rPh>
    <rPh sb="115" eb="117">
      <t>ネツゲン</t>
    </rPh>
    <rPh sb="117" eb="119">
      <t>ウンテン</t>
    </rPh>
    <rPh sb="120" eb="122">
      <t>デンキ</t>
    </rPh>
    <rPh sb="122" eb="124">
      <t>ジュヨウ</t>
    </rPh>
    <rPh sb="124" eb="127">
      <t>ヘイジュンカ</t>
    </rPh>
    <rPh sb="127" eb="129">
      <t>ジカン</t>
    </rPh>
    <rPh sb="130" eb="132">
      <t>ジョウジ</t>
    </rPh>
    <rPh sb="132" eb="134">
      <t>カンシ</t>
    </rPh>
    <rPh sb="134" eb="135">
      <t>イン</t>
    </rPh>
    <rPh sb="143" eb="145">
      <t>クウチョウ</t>
    </rPh>
    <rPh sb="145" eb="147">
      <t>ウンテン</t>
    </rPh>
    <rPh sb="147" eb="149">
      <t>ジョウタイ</t>
    </rPh>
    <rPh sb="150" eb="152">
      <t>カクニン</t>
    </rPh>
    <rPh sb="153" eb="155">
      <t>ジッシ</t>
    </rPh>
    <phoneticPr fontId="2"/>
  </si>
  <si>
    <r>
      <t>①ISO14001環境システムの継続的運用　②多能工化、多技能工化の推進による生産効率UP　③生産ラインよせ止め稼動実施にて効率化追求　④ライン突発停止の削減　⑤</t>
    </r>
    <r>
      <rPr>
        <sz val="11"/>
        <rFont val="ＭＳ Ｐゴシック"/>
        <family val="3"/>
        <charset val="128"/>
      </rPr>
      <t>受注減によるライン間のバラツキを応援体制を強化しエネルギー効率UP</t>
    </r>
    <rPh sb="9" eb="11">
      <t>カンキョウ</t>
    </rPh>
    <rPh sb="16" eb="19">
      <t>ケイゾクテキ</t>
    </rPh>
    <rPh sb="19" eb="21">
      <t>ウンヨウ</t>
    </rPh>
    <rPh sb="23" eb="25">
      <t>タノウ</t>
    </rPh>
    <rPh sb="25" eb="26">
      <t>コウ</t>
    </rPh>
    <rPh sb="26" eb="27">
      <t>カ</t>
    </rPh>
    <rPh sb="28" eb="29">
      <t>タ</t>
    </rPh>
    <rPh sb="29" eb="31">
      <t>ギノウ</t>
    </rPh>
    <rPh sb="31" eb="32">
      <t>コウ</t>
    </rPh>
    <rPh sb="32" eb="33">
      <t>カ</t>
    </rPh>
    <rPh sb="34" eb="36">
      <t>スイシン</t>
    </rPh>
    <rPh sb="39" eb="41">
      <t>セイサン</t>
    </rPh>
    <rPh sb="41" eb="43">
      <t>コウリツ</t>
    </rPh>
    <rPh sb="47" eb="49">
      <t>セイサン</t>
    </rPh>
    <rPh sb="54" eb="55">
      <t>ト</t>
    </rPh>
    <rPh sb="56" eb="58">
      <t>カドウ</t>
    </rPh>
    <rPh sb="58" eb="60">
      <t>ジッシ</t>
    </rPh>
    <rPh sb="62" eb="65">
      <t>コウリツカ</t>
    </rPh>
    <rPh sb="65" eb="67">
      <t>ツイキュウ</t>
    </rPh>
    <rPh sb="72" eb="74">
      <t>トッパツ</t>
    </rPh>
    <rPh sb="74" eb="76">
      <t>テイシ</t>
    </rPh>
    <rPh sb="77" eb="79">
      <t>サクゲン</t>
    </rPh>
    <phoneticPr fontId="2"/>
  </si>
  <si>
    <r>
      <t>①</t>
    </r>
    <r>
      <rPr>
        <sz val="11"/>
        <rFont val="ＭＳ Ｐゴシック"/>
        <family val="3"/>
        <charset val="128"/>
      </rPr>
      <t>施設内の空調機器の適正化　②ノー残業データの実施　③照明及びパソコンなどの電源管理の徹底</t>
    </r>
    <rPh sb="1" eb="3">
      <t>シセツ</t>
    </rPh>
    <rPh sb="3" eb="4">
      <t>ナイ</t>
    </rPh>
    <rPh sb="5" eb="7">
      <t>クウチョウ</t>
    </rPh>
    <rPh sb="7" eb="9">
      <t>キキ</t>
    </rPh>
    <rPh sb="10" eb="13">
      <t>テキセイカ</t>
    </rPh>
    <rPh sb="17" eb="19">
      <t>ザンギョウ</t>
    </rPh>
    <rPh sb="23" eb="25">
      <t>ジッシ</t>
    </rPh>
    <rPh sb="27" eb="29">
      <t>ショウメイ</t>
    </rPh>
    <rPh sb="29" eb="30">
      <t>オヨ</t>
    </rPh>
    <rPh sb="38" eb="40">
      <t>デンゲン</t>
    </rPh>
    <rPh sb="40" eb="42">
      <t>カンリ</t>
    </rPh>
    <rPh sb="43" eb="45">
      <t>テッテイ</t>
    </rPh>
    <phoneticPr fontId="2"/>
  </si>
  <si>
    <r>
      <t>（福島国家石油ガス備蓄基地）①日々の節電活動を推進 
（上五島国家石油備蓄基地）①基地内照明LED</t>
    </r>
    <r>
      <rPr>
        <sz val="11"/>
        <rFont val="ＭＳ Ｐゴシック"/>
        <family val="3"/>
        <charset val="128"/>
      </rPr>
      <t>化による省エネ効果の継続
　　　　　　　　　　　　　　　　　　 ②原油循環運転時間見直しによる省エネ効果の継続</t>
    </r>
    <rPh sb="41" eb="44">
      <t>キチナイ</t>
    </rPh>
    <rPh sb="44" eb="46">
      <t>ショウメイ</t>
    </rPh>
    <rPh sb="49" eb="50">
      <t>カ</t>
    </rPh>
    <rPh sb="53" eb="54">
      <t>ショウ</t>
    </rPh>
    <rPh sb="56" eb="58">
      <t>コウカ</t>
    </rPh>
    <rPh sb="59" eb="61">
      <t>ケイゾク</t>
    </rPh>
    <rPh sb="96" eb="97">
      <t>ショウ</t>
    </rPh>
    <rPh sb="99" eb="101">
      <t>コウカ</t>
    </rPh>
    <rPh sb="102" eb="104">
      <t>ケイゾク</t>
    </rPh>
    <phoneticPr fontId="2"/>
  </si>
  <si>
    <r>
      <t>○松浦火力発電所
　　・発電効率の回復を図るべく、熱利用設備（再生式空気予熱器及びガス・ガスヒータのエレメント）を補修し、
　　　燃料消費量の削減に努めた。
　　</t>
    </r>
    <r>
      <rPr>
        <sz val="11"/>
        <rFont val="ＭＳ Ｐゴシック"/>
        <family val="3"/>
        <charset val="128"/>
      </rPr>
      <t>・バイオマス燃料混焼によりCO2排出削減につとめた。
○松島火力発電所
　　・定期点検（中間点検）により、設備の維持管理に努めた。</t>
    </r>
    <rPh sb="1" eb="3">
      <t>マツウラ</t>
    </rPh>
    <rPh sb="3" eb="5">
      <t>カリョク</t>
    </rPh>
    <rPh sb="5" eb="7">
      <t>ハツデン</t>
    </rPh>
    <rPh sb="7" eb="8">
      <t>ショ</t>
    </rPh>
    <rPh sb="12" eb="14">
      <t>ハツデン</t>
    </rPh>
    <rPh sb="14" eb="16">
      <t>コウリツ</t>
    </rPh>
    <rPh sb="17" eb="19">
      <t>カイフク</t>
    </rPh>
    <rPh sb="20" eb="21">
      <t>ハカ</t>
    </rPh>
    <rPh sb="25" eb="26">
      <t>ネツ</t>
    </rPh>
    <rPh sb="26" eb="28">
      <t>リヨウ</t>
    </rPh>
    <rPh sb="28" eb="30">
      <t>セツビ</t>
    </rPh>
    <rPh sb="31" eb="33">
      <t>サイセイ</t>
    </rPh>
    <rPh sb="33" eb="34">
      <t>シキ</t>
    </rPh>
    <rPh sb="34" eb="36">
      <t>クウキ</t>
    </rPh>
    <rPh sb="36" eb="38">
      <t>ヨネツ</t>
    </rPh>
    <rPh sb="38" eb="39">
      <t>キ</t>
    </rPh>
    <rPh sb="39" eb="40">
      <t>オヨ</t>
    </rPh>
    <rPh sb="57" eb="59">
      <t>ホシュウ</t>
    </rPh>
    <rPh sb="65" eb="67">
      <t>ネンリョウ</t>
    </rPh>
    <rPh sb="67" eb="69">
      <t>ショウヒ</t>
    </rPh>
    <rPh sb="69" eb="70">
      <t>リョウ</t>
    </rPh>
    <rPh sb="71" eb="73">
      <t>サクゲン</t>
    </rPh>
    <rPh sb="74" eb="75">
      <t>ツト</t>
    </rPh>
    <rPh sb="87" eb="89">
      <t>ネンリョウ</t>
    </rPh>
    <rPh sb="89" eb="90">
      <t>コン</t>
    </rPh>
    <rPh sb="97" eb="99">
      <t>ハイシュツ</t>
    </rPh>
    <rPh sb="99" eb="101">
      <t>サクゲン</t>
    </rPh>
    <rPh sb="109" eb="111">
      <t>マツシマ</t>
    </rPh>
    <rPh sb="111" eb="113">
      <t>カリョク</t>
    </rPh>
    <rPh sb="113" eb="115">
      <t>ハツデン</t>
    </rPh>
    <rPh sb="115" eb="116">
      <t>ショ</t>
    </rPh>
    <rPh sb="120" eb="122">
      <t>テイキ</t>
    </rPh>
    <rPh sb="122" eb="124">
      <t>テンケン</t>
    </rPh>
    <rPh sb="125" eb="127">
      <t>チュウカン</t>
    </rPh>
    <rPh sb="127" eb="129">
      <t>テンケン</t>
    </rPh>
    <rPh sb="134" eb="136">
      <t>セツビ</t>
    </rPh>
    <rPh sb="137" eb="139">
      <t>イジ</t>
    </rPh>
    <rPh sb="139" eb="141">
      <t>カンリ</t>
    </rPh>
    <rPh sb="142" eb="143">
      <t>ツト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</si>
</sst>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0.0_);[Red]\(#,##0.0\)"/>
    <numFmt numFmtId="177" formatCode="#,##0_);[Red]\(#,##0\)"/>
    <numFmt numFmtId="178" formatCode="0.0%"/>
    <numFmt numFmtId="179" formatCode="#,##0.00_);[Red]\(#,##0.00\)"/>
    <numFmt numFmtId="180" formatCode="#,##0.0;[Red]\-#,##0.0"/>
    <numFmt numFmtId="181" formatCode="00"/>
    <numFmt numFmtId="182" formatCode="#,##0.0_ ;[Red]\-#,##0.0\ "/>
    <numFmt numFmtId="183" formatCode="#,##0.00000_);[Red]\(#,##0.00000\)"/>
    <numFmt numFmtId="184" formatCode="#,##0.0000_);[Red]\(#,##0.0000\)"/>
    <numFmt numFmtId="185" formatCode="#,##0.000_);[Red]\(#,##0.000\)"/>
    <numFmt numFmtId="186" formatCode="0.00_ "/>
    <numFmt numFmtId="187" formatCode="#,##0.0000"/>
    <numFmt numFmtId="188" formatCode="0.000"/>
    <numFmt numFmtId="189" formatCode="0.0000"/>
    <numFmt numFmtId="190" formatCode="0.0"/>
    <numFmt numFmtId="191" formatCode="#,##0.000"/>
    <numFmt numFmtId="192" formatCode="#,##0.000;[Red]\-#,##0.000"/>
    <numFmt numFmtId="193" formatCode="#,##0.000000_);[Red]\(#,##0.000000\)"/>
    <numFmt numFmtId="194" formatCode="0.00000_);[Red]\(0.00000\)"/>
    <numFmt numFmtId="195" formatCode="0.00000"/>
    <numFmt numFmtId="196" formatCode="0.0_ "/>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color rgb="FF00B050"/>
      <name val="ＭＳ Ｐゴシック"/>
      <family val="3"/>
      <charset val="128"/>
    </font>
    <font>
      <u/>
      <sz val="11"/>
      <color indexed="12"/>
      <name val="ＭＳ Ｐゴシック"/>
      <family val="3"/>
      <charset val="128"/>
    </font>
    <font>
      <sz val="10"/>
      <name val="ＭＳ Ｐゴシック"/>
      <family val="3"/>
      <charset val="128"/>
    </font>
    <font>
      <sz val="11"/>
      <color indexed="81"/>
      <name val="ＭＳ Ｐゴシック"/>
      <family val="3"/>
      <charset val="128"/>
    </font>
    <font>
      <sz val="9"/>
      <name val="ＭＳ Ｐゴシック"/>
      <family val="3"/>
      <charset val="128"/>
    </font>
    <font>
      <b/>
      <sz val="11"/>
      <name val="ＭＳ Ｐゴシック"/>
      <family val="3"/>
      <charset val="128"/>
    </font>
    <font>
      <sz val="11"/>
      <color rgb="FFFF0000"/>
      <name val="ＭＳ Ｐゴシック"/>
      <family val="3"/>
      <charset val="128"/>
    </font>
    <font>
      <sz val="12"/>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9" fontId="1" fillId="0" borderId="0" applyFont="0" applyFill="0" applyBorder="0" applyAlignment="0" applyProtection="0">
      <alignment vertical="center"/>
    </xf>
  </cellStyleXfs>
  <cellXfs count="283">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ont="1" applyFill="1" applyBorder="1" applyAlignment="1">
      <alignment horizontal="center" vertical="center"/>
    </xf>
    <xf numFmtId="49" fontId="0" fillId="2" borderId="1" xfId="0" applyNumberFormat="1" applyFill="1" applyBorder="1" applyAlignment="1">
      <alignment horizontal="center" vertical="center"/>
    </xf>
    <xf numFmtId="176" fontId="0" fillId="0" borderId="0" xfId="0" applyNumberFormat="1">
      <alignment vertical="center"/>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0" fillId="0" borderId="1" xfId="0" applyNumberFormat="1" applyFill="1" applyBorder="1" applyAlignment="1">
      <alignment vertical="center" wrapText="1"/>
    </xf>
    <xf numFmtId="38" fontId="1" fillId="0" borderId="1" xfId="1" applyFill="1" applyBorder="1" applyAlignment="1">
      <alignment vertical="center" wrapText="1"/>
    </xf>
    <xf numFmtId="177" fontId="1" fillId="0" borderId="1" xfId="1" applyNumberFormat="1" applyFill="1" applyBorder="1" applyAlignment="1">
      <alignment vertical="center" wrapText="1"/>
    </xf>
    <xf numFmtId="178" fontId="3" fillId="0" borderId="1" xfId="0" applyNumberFormat="1" applyFont="1" applyFill="1" applyBorder="1" applyAlignment="1">
      <alignment horizontal="right" vertical="center" wrapText="1"/>
    </xf>
    <xf numFmtId="178" fontId="3" fillId="0" borderId="1" xfId="0" applyNumberFormat="1" applyFont="1" applyFill="1" applyBorder="1" applyAlignment="1">
      <alignment vertical="center" wrapText="1"/>
    </xf>
    <xf numFmtId="0" fontId="0" fillId="0" borderId="1" xfId="0" applyNumberFormat="1" applyFill="1" applyBorder="1" applyAlignment="1">
      <alignment horizontal="center" vertical="center" wrapText="1"/>
    </xf>
    <xf numFmtId="179" fontId="0" fillId="0" borderId="1" xfId="0" applyNumberFormat="1" applyFill="1" applyBorder="1" applyAlignment="1">
      <alignment horizontal="center" vertical="center" wrapText="1"/>
    </xf>
    <xf numFmtId="0" fontId="0" fillId="0" borderId="1" xfId="0" applyFont="1" applyFill="1" applyBorder="1" applyAlignment="1">
      <alignment vertical="center" wrapText="1"/>
    </xf>
    <xf numFmtId="0" fontId="0" fillId="0" borderId="0" xfId="0" applyFill="1">
      <alignment vertical="center"/>
    </xf>
    <xf numFmtId="38" fontId="1" fillId="0" borderId="1" xfId="1" applyFont="1" applyFill="1" applyBorder="1" applyAlignment="1">
      <alignment vertical="center" wrapText="1"/>
    </xf>
    <xf numFmtId="180" fontId="1" fillId="0" borderId="1" xfId="1" applyNumberFormat="1" applyFill="1" applyBorder="1" applyAlignment="1">
      <alignment vertical="center" wrapText="1"/>
    </xf>
    <xf numFmtId="176" fontId="0" fillId="0" borderId="1" xfId="0" applyNumberFormat="1" applyFill="1" applyBorder="1" applyAlignment="1">
      <alignment vertical="center" wrapText="1"/>
    </xf>
    <xf numFmtId="177" fontId="0" fillId="0" borderId="1" xfId="0" applyNumberFormat="1" applyFill="1" applyBorder="1" applyAlignment="1">
      <alignment vertical="center" wrapText="1"/>
    </xf>
    <xf numFmtId="179" fontId="1" fillId="0" borderId="1" xfId="1" applyNumberFormat="1" applyFill="1" applyBorder="1" applyAlignment="1">
      <alignment vertical="center" wrapText="1"/>
    </xf>
    <xf numFmtId="179" fontId="1" fillId="0" borderId="1" xfId="1" applyNumberFormat="1" applyFont="1" applyFill="1" applyBorder="1" applyAlignment="1">
      <alignment vertical="center" wrapText="1"/>
    </xf>
    <xf numFmtId="177" fontId="1" fillId="0" borderId="1" xfId="1" applyNumberFormat="1" applyFont="1" applyFill="1" applyBorder="1" applyAlignment="1">
      <alignment vertical="center" wrapText="1"/>
    </xf>
    <xf numFmtId="183" fontId="0" fillId="0" borderId="1" xfId="1" applyNumberFormat="1" applyFont="1" applyFill="1" applyBorder="1" applyAlignment="1">
      <alignment vertical="center" wrapText="1"/>
    </xf>
    <xf numFmtId="38" fontId="0" fillId="0" borderId="1" xfId="1" applyFont="1" applyFill="1" applyBorder="1" applyAlignment="1">
      <alignment vertical="center" wrapText="1"/>
    </xf>
    <xf numFmtId="176" fontId="0" fillId="0" borderId="0" xfId="0" applyNumberFormat="1" applyFill="1">
      <alignment vertical="center"/>
    </xf>
    <xf numFmtId="184" fontId="0" fillId="0" borderId="1" xfId="0" applyNumberFormat="1" applyFill="1" applyBorder="1" applyAlignment="1">
      <alignment vertical="center" wrapText="1"/>
    </xf>
    <xf numFmtId="0" fontId="4" fillId="0" borderId="1" xfId="2" applyFill="1" applyBorder="1" applyAlignment="1" applyProtection="1">
      <alignment vertical="center" wrapText="1"/>
    </xf>
    <xf numFmtId="184" fontId="1" fillId="0" borderId="1" xfId="1" applyNumberFormat="1" applyFont="1" applyFill="1" applyBorder="1" applyAlignment="1">
      <alignment vertical="center" wrapText="1"/>
    </xf>
    <xf numFmtId="178" fontId="0" fillId="0" borderId="1" xfId="0" applyNumberFormat="1" applyFill="1" applyBorder="1" applyAlignment="1">
      <alignment horizontal="right" vertical="center" wrapText="1"/>
    </xf>
    <xf numFmtId="185" fontId="1" fillId="0" borderId="1" xfId="1" applyNumberFormat="1" applyFill="1" applyBorder="1" applyAlignment="1">
      <alignment vertical="center" wrapText="1"/>
    </xf>
    <xf numFmtId="185" fontId="0" fillId="0" borderId="1" xfId="0" applyNumberFormat="1" applyFill="1" applyBorder="1" applyAlignment="1">
      <alignment vertical="center" wrapText="1"/>
    </xf>
    <xf numFmtId="0" fontId="1" fillId="0" borderId="1" xfId="1" applyNumberFormat="1" applyFill="1" applyBorder="1" applyAlignment="1">
      <alignment vertical="center" wrapText="1"/>
    </xf>
    <xf numFmtId="0" fontId="0" fillId="0" borderId="1" xfId="0" applyNumberFormat="1" applyFill="1" applyBorder="1" applyAlignment="1">
      <alignment horizontal="right" vertical="center" wrapText="1"/>
    </xf>
    <xf numFmtId="176" fontId="1" fillId="0" borderId="1" xfId="1" applyNumberFormat="1" applyFill="1" applyBorder="1" applyAlignment="1">
      <alignment vertical="center" wrapText="1"/>
    </xf>
    <xf numFmtId="178" fontId="0" fillId="0" borderId="1" xfId="0" applyNumberFormat="1" applyFill="1" applyBorder="1" applyAlignment="1">
      <alignment horizontal="center" vertical="center" wrapText="1"/>
    </xf>
    <xf numFmtId="179" fontId="4" fillId="0" borderId="1" xfId="2" applyNumberFormat="1" applyFill="1" applyBorder="1" applyAlignment="1" applyProtection="1">
      <alignment vertical="center" wrapText="1"/>
    </xf>
    <xf numFmtId="179" fontId="0" fillId="0" borderId="1" xfId="0" applyNumberFormat="1" applyFill="1" applyBorder="1" applyAlignment="1">
      <alignment vertical="center" wrapText="1"/>
    </xf>
    <xf numFmtId="184" fontId="1" fillId="0" borderId="1" xfId="1" applyNumberFormat="1" applyFill="1" applyBorder="1" applyAlignment="1">
      <alignment vertical="center" wrapText="1"/>
    </xf>
    <xf numFmtId="183" fontId="0" fillId="0" borderId="1" xfId="0" applyNumberFormat="1" applyFill="1" applyBorder="1" applyAlignment="1">
      <alignment vertical="center" wrapText="1"/>
    </xf>
    <xf numFmtId="183" fontId="1" fillId="0" borderId="1" xfId="1" applyNumberFormat="1" applyFill="1" applyBorder="1" applyAlignment="1">
      <alignment vertical="center" wrapText="1"/>
    </xf>
    <xf numFmtId="177" fontId="1" fillId="0" borderId="1" xfId="1" applyNumberFormat="1" applyFill="1" applyBorder="1">
      <alignment vertical="center"/>
    </xf>
    <xf numFmtId="0" fontId="0" fillId="0" borderId="1" xfId="0" applyNumberFormat="1" applyFill="1" applyBorder="1">
      <alignment vertical="center"/>
    </xf>
    <xf numFmtId="176" fontId="0" fillId="0" borderId="1" xfId="1" applyNumberFormat="1" applyFont="1" applyFill="1" applyBorder="1" applyAlignment="1">
      <alignment vertical="center" wrapText="1"/>
    </xf>
    <xf numFmtId="0" fontId="0" fillId="0" borderId="1" xfId="0" applyFill="1" applyBorder="1">
      <alignment vertical="center"/>
    </xf>
    <xf numFmtId="38" fontId="0" fillId="0" borderId="1" xfId="1" applyFont="1" applyFill="1" applyBorder="1">
      <alignment vertical="center"/>
    </xf>
    <xf numFmtId="187" fontId="0" fillId="0" borderId="1" xfId="0" applyNumberFormat="1" applyFill="1" applyBorder="1">
      <alignment vertical="center"/>
    </xf>
    <xf numFmtId="184" fontId="0" fillId="0" borderId="1" xfId="0" applyNumberFormat="1" applyFill="1" applyBorder="1">
      <alignment vertical="center"/>
    </xf>
    <xf numFmtId="0" fontId="0" fillId="0" borderId="1" xfId="0" applyFill="1" applyBorder="1" applyAlignment="1">
      <alignment horizontal="center" vertical="center"/>
    </xf>
    <xf numFmtId="179" fontId="0" fillId="0" borderId="1" xfId="0" applyNumberFormat="1" applyFill="1" applyBorder="1">
      <alignment vertical="center"/>
    </xf>
    <xf numFmtId="178" fontId="0" fillId="0" borderId="1" xfId="0" applyNumberFormat="1" applyFill="1" applyBorder="1" applyAlignment="1">
      <alignment vertical="center" wrapText="1"/>
    </xf>
    <xf numFmtId="0" fontId="0" fillId="0" borderId="0" xfId="0" applyFont="1">
      <alignment vertical="center"/>
    </xf>
    <xf numFmtId="0" fontId="0" fillId="0" borderId="0" xfId="0" applyAlignment="1">
      <alignment vertical="center" wrapText="1"/>
    </xf>
    <xf numFmtId="0" fontId="0" fillId="0" borderId="0" xfId="0" applyNumberFormat="1" applyAlignment="1">
      <alignment vertical="center" wrapText="1"/>
    </xf>
    <xf numFmtId="49" fontId="0" fillId="0" borderId="0" xfId="0" applyNumberFormat="1">
      <alignment vertical="center"/>
    </xf>
    <xf numFmtId="0" fontId="0" fillId="3" borderId="1" xfId="0" applyFill="1" applyBorder="1" applyAlignment="1">
      <alignment vertical="center" wrapText="1"/>
    </xf>
    <xf numFmtId="0" fontId="0" fillId="4" borderId="1" xfId="0" applyFill="1" applyBorder="1" applyAlignment="1">
      <alignment vertical="center" wrapText="1"/>
    </xf>
    <xf numFmtId="0" fontId="4" fillId="0" borderId="0" xfId="2" applyAlignment="1" applyProtection="1">
      <alignment vertical="center"/>
    </xf>
    <xf numFmtId="0" fontId="0" fillId="0" borderId="1" xfId="0" applyBorder="1" applyAlignment="1">
      <alignment horizontal="center" vertical="center"/>
    </xf>
    <xf numFmtId="0" fontId="0" fillId="0" borderId="1" xfId="0" applyBorder="1">
      <alignment vertical="center"/>
    </xf>
    <xf numFmtId="9" fontId="0" fillId="0" borderId="1" xfId="0" applyNumberFormat="1" applyBorder="1">
      <alignment vertical="center"/>
    </xf>
    <xf numFmtId="178" fontId="0" fillId="0" borderId="1" xfId="0" applyNumberFormat="1" applyBorder="1">
      <alignment vertical="center"/>
    </xf>
    <xf numFmtId="0" fontId="0" fillId="0" borderId="3" xfId="0" applyBorder="1" applyAlignment="1">
      <alignment horizontal="center" vertical="center"/>
    </xf>
    <xf numFmtId="38" fontId="0" fillId="0" borderId="1" xfId="1" applyFont="1" applyBorder="1">
      <alignment vertical="center"/>
    </xf>
    <xf numFmtId="0" fontId="0" fillId="0" borderId="3" xfId="0" applyBorder="1">
      <alignment vertical="center"/>
    </xf>
    <xf numFmtId="0" fontId="8" fillId="0" borderId="0" xfId="0" applyFont="1">
      <alignment vertical="center"/>
    </xf>
    <xf numFmtId="0" fontId="0" fillId="0" borderId="4" xfId="0" applyBorder="1">
      <alignment vertical="center"/>
    </xf>
    <xf numFmtId="3" fontId="0" fillId="0" borderId="2" xfId="0" applyNumberFormat="1" applyBorder="1">
      <alignment vertical="center"/>
    </xf>
    <xf numFmtId="0" fontId="0" fillId="0" borderId="5" xfId="0" applyBorder="1">
      <alignment vertical="center"/>
    </xf>
    <xf numFmtId="0" fontId="0" fillId="0" borderId="8" xfId="0" applyBorder="1">
      <alignment vertical="center"/>
    </xf>
    <xf numFmtId="10" fontId="0" fillId="0" borderId="8" xfId="0" applyNumberFormat="1" applyBorder="1">
      <alignment vertical="center"/>
    </xf>
    <xf numFmtId="0" fontId="0" fillId="0" borderId="0" xfId="0" applyBorder="1">
      <alignment vertical="center"/>
    </xf>
    <xf numFmtId="10" fontId="0" fillId="0" borderId="0" xfId="0" applyNumberFormat="1" applyBorder="1">
      <alignment vertical="center"/>
    </xf>
    <xf numFmtId="0" fontId="0" fillId="0" borderId="0" xfId="0" applyAlignment="1">
      <alignment horizontal="left" vertical="center" indent="1"/>
    </xf>
    <xf numFmtId="0" fontId="0" fillId="0" borderId="1" xfId="0" applyNumberFormat="1" applyBorder="1">
      <alignment vertical="center"/>
    </xf>
    <xf numFmtId="0" fontId="7" fillId="0" borderId="1" xfId="0" applyFont="1" applyBorder="1">
      <alignment vertical="center"/>
    </xf>
    <xf numFmtId="49" fontId="0" fillId="0" borderId="0" xfId="0" applyNumberFormat="1" applyFill="1" applyAlignment="1">
      <alignment horizontal="right" vertical="center"/>
    </xf>
    <xf numFmtId="0" fontId="0" fillId="0" borderId="0" xfId="0" applyAlignment="1">
      <alignment horizontal="right" vertical="center"/>
    </xf>
    <xf numFmtId="0" fontId="0" fillId="0" borderId="1" xfId="0" applyBorder="1" applyAlignment="1">
      <alignment vertical="center" wrapText="1"/>
    </xf>
    <xf numFmtId="38" fontId="0" fillId="0" borderId="1" xfId="1" applyFont="1" applyFill="1" applyBorder="1" applyAlignment="1">
      <alignment horizontal="right" vertical="center" wrapText="1"/>
    </xf>
    <xf numFmtId="176" fontId="1" fillId="0" borderId="1" xfId="1" applyNumberFormat="1" applyFont="1" applyFill="1" applyBorder="1" applyAlignment="1">
      <alignment vertical="center" wrapText="1"/>
    </xf>
    <xf numFmtId="189" fontId="0" fillId="0" borderId="1" xfId="0" applyNumberFormat="1" applyBorder="1">
      <alignment vertical="center"/>
    </xf>
    <xf numFmtId="0" fontId="0" fillId="0" borderId="0" xfId="0" applyAlignment="1">
      <alignment horizontal="left" vertical="center" wrapText="1"/>
    </xf>
    <xf numFmtId="178" fontId="0" fillId="0" borderId="0" xfId="0" applyNumberFormat="1" applyBorder="1">
      <alignment vertical="center"/>
    </xf>
    <xf numFmtId="10" fontId="0" fillId="0" borderId="7" xfId="0" applyNumberFormat="1" applyBorder="1">
      <alignment vertical="center"/>
    </xf>
    <xf numFmtId="191" fontId="0" fillId="0" borderId="2" xfId="0" applyNumberFormat="1" applyBorder="1">
      <alignment vertical="center"/>
    </xf>
    <xf numFmtId="0" fontId="0" fillId="0" borderId="1" xfId="0" applyBorder="1" applyAlignment="1">
      <alignment horizontal="center" vertical="center"/>
    </xf>
    <xf numFmtId="0" fontId="0" fillId="0" borderId="1" xfId="0" applyBorder="1" applyAlignment="1">
      <alignment horizontal="center" vertical="center"/>
    </xf>
    <xf numFmtId="186" fontId="0" fillId="0" borderId="1" xfId="0" applyNumberFormat="1" applyFont="1" applyFill="1" applyBorder="1" applyAlignment="1">
      <alignment horizontal="right" vertical="center" wrapText="1"/>
    </xf>
    <xf numFmtId="2" fontId="0" fillId="0" borderId="1" xfId="0" applyNumberFormat="1" applyFill="1" applyBorder="1" applyAlignment="1">
      <alignment vertical="center" wrapText="1"/>
    </xf>
    <xf numFmtId="0" fontId="0" fillId="0" borderId="1" xfId="0" applyBorder="1" applyAlignment="1">
      <alignment horizontal="right" vertical="center"/>
    </xf>
    <xf numFmtId="190" fontId="0" fillId="0" borderId="1" xfId="0" applyNumberFormat="1" applyBorder="1" applyAlignment="1">
      <alignment horizontal="right" vertical="center"/>
    </xf>
    <xf numFmtId="178" fontId="0" fillId="0" borderId="1" xfId="0" applyNumberFormat="1" applyBorder="1" applyAlignment="1">
      <alignment horizontal="right" vertical="center"/>
    </xf>
    <xf numFmtId="178" fontId="0" fillId="0" borderId="2" xfId="0" applyNumberFormat="1" applyBorder="1" applyAlignment="1">
      <alignment horizontal="right" vertical="center"/>
    </xf>
    <xf numFmtId="180" fontId="0" fillId="0" borderId="1" xfId="1" applyNumberFormat="1" applyFont="1" applyBorder="1">
      <alignment vertical="center"/>
    </xf>
    <xf numFmtId="178" fontId="0" fillId="0" borderId="0" xfId="0" applyNumberFormat="1">
      <alignment vertical="center"/>
    </xf>
    <xf numFmtId="180" fontId="0" fillId="0" borderId="1" xfId="1" applyNumberFormat="1" applyFont="1" applyFill="1" applyBorder="1" applyAlignment="1">
      <alignment vertical="center" wrapText="1"/>
    </xf>
    <xf numFmtId="2" fontId="0" fillId="0" borderId="1" xfId="0" applyNumberFormat="1" applyBorder="1">
      <alignment vertical="center"/>
    </xf>
    <xf numFmtId="0" fontId="0" fillId="0" borderId="0" xfId="0" applyAlignment="1">
      <alignment horizontal="left" vertical="center"/>
    </xf>
    <xf numFmtId="0" fontId="0" fillId="0" borderId="1" xfId="0" applyFill="1" applyBorder="1" applyAlignment="1">
      <alignment horizontal="left" vertical="center" wrapText="1"/>
    </xf>
    <xf numFmtId="0" fontId="0" fillId="0" borderId="1" xfId="0" applyFill="1" applyBorder="1" applyAlignment="1">
      <alignment horizontal="left" vertical="center"/>
    </xf>
    <xf numFmtId="0" fontId="0" fillId="0" borderId="1" xfId="0" applyNumberFormat="1" applyFill="1" applyBorder="1" applyAlignment="1">
      <alignment horizontal="left" vertical="center" wrapText="1"/>
    </xf>
    <xf numFmtId="38" fontId="0" fillId="0" borderId="1" xfId="1" applyFont="1" applyFill="1" applyBorder="1" applyAlignment="1">
      <alignment horizontal="right" vertical="center"/>
    </xf>
    <xf numFmtId="0" fontId="0" fillId="0" borderId="1" xfId="0" applyBorder="1" applyAlignment="1">
      <alignment horizontal="center" vertical="center"/>
    </xf>
    <xf numFmtId="192" fontId="1" fillId="0" borderId="1" xfId="1" applyNumberFormat="1" applyFill="1" applyBorder="1" applyAlignment="1">
      <alignment vertical="center" wrapText="1"/>
    </xf>
    <xf numFmtId="178" fontId="0" fillId="0" borderId="0" xfId="0" applyNumberFormat="1" applyFill="1" applyBorder="1" applyAlignment="1">
      <alignment vertical="center" wrapText="1"/>
    </xf>
    <xf numFmtId="38" fontId="0" fillId="0" borderId="10" xfId="1" applyFont="1" applyBorder="1">
      <alignment vertical="center"/>
    </xf>
    <xf numFmtId="0" fontId="0" fillId="0" borderId="1" xfId="2" applyFont="1" applyFill="1" applyBorder="1" applyAlignment="1" applyProtection="1">
      <alignment horizontal="left" vertical="center" wrapText="1"/>
    </xf>
    <xf numFmtId="178" fontId="0" fillId="0" borderId="1" xfId="1" applyNumberFormat="1" applyFont="1" applyBorder="1">
      <alignment vertical="center"/>
    </xf>
    <xf numFmtId="0" fontId="0" fillId="0" borderId="1" xfId="0" applyBorder="1" applyAlignment="1">
      <alignment horizontal="center" vertical="center"/>
    </xf>
    <xf numFmtId="180" fontId="1" fillId="0" borderId="1" xfId="1" applyNumberFormat="1" applyFont="1" applyFill="1" applyBorder="1" applyAlignment="1">
      <alignment vertical="center" wrapText="1"/>
    </xf>
    <xf numFmtId="194" fontId="0" fillId="0" borderId="1" xfId="0" applyNumberFormat="1" applyFill="1" applyBorder="1" applyAlignment="1">
      <alignment vertical="center" wrapText="1"/>
    </xf>
    <xf numFmtId="180" fontId="0" fillId="0" borderId="1" xfId="1" applyNumberFormat="1" applyFont="1" applyFill="1" applyBorder="1">
      <alignment vertical="center"/>
    </xf>
    <xf numFmtId="3" fontId="0" fillId="0" borderId="2" xfId="0" applyNumberFormat="1" applyBorder="1" applyAlignment="1">
      <alignment horizontal="center" vertical="center"/>
    </xf>
    <xf numFmtId="0" fontId="0" fillId="2" borderId="1" xfId="0" applyFill="1" applyBorder="1" applyAlignment="1">
      <alignment horizontal="center" vertical="center"/>
    </xf>
    <xf numFmtId="0" fontId="0" fillId="2" borderId="1" xfId="0" applyFont="1" applyFill="1" applyBorder="1" applyAlignment="1">
      <alignment horizontal="center" vertical="center"/>
    </xf>
    <xf numFmtId="0" fontId="0" fillId="4" borderId="1" xfId="0" applyFont="1" applyFill="1" applyBorder="1" applyAlignment="1">
      <alignment vertical="center" wrapText="1"/>
    </xf>
    <xf numFmtId="184" fontId="0" fillId="0" borderId="1" xfId="0" applyNumberFormat="1" applyFill="1" applyBorder="1" applyAlignment="1">
      <alignment horizontal="right" vertical="center" wrapText="1"/>
    </xf>
    <xf numFmtId="0" fontId="0" fillId="0" borderId="1"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4" fillId="0" borderId="1" xfId="2" applyFill="1" applyBorder="1" applyAlignment="1" applyProtection="1">
      <alignment horizontal="left" vertical="center" wrapText="1"/>
    </xf>
    <xf numFmtId="49" fontId="0" fillId="0" borderId="1" xfId="0" applyNumberFormat="1" applyBorder="1" applyAlignment="1">
      <alignment horizontal="center" vertical="center"/>
    </xf>
    <xf numFmtId="0" fontId="0" fillId="0" borderId="1" xfId="0" applyBorder="1" applyAlignment="1">
      <alignment horizontal="left" vertical="center" indent="1"/>
    </xf>
    <xf numFmtId="189" fontId="0" fillId="0" borderId="1" xfId="0" applyNumberFormat="1" applyFill="1" applyBorder="1" applyAlignment="1">
      <alignment horizontal="right" vertical="center" wrapText="1"/>
    </xf>
    <xf numFmtId="0" fontId="0" fillId="0" borderId="1" xfId="0" applyNumberFormat="1" applyFont="1" applyFill="1" applyBorder="1" applyAlignment="1">
      <alignment vertical="center" wrapText="1"/>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3" xfId="0" applyFill="1" applyBorder="1" applyAlignment="1">
      <alignment vertical="center"/>
    </xf>
    <xf numFmtId="0" fontId="0" fillId="0" borderId="0" xfId="0" applyFill="1" applyBorder="1" applyAlignment="1">
      <alignment vertical="center"/>
    </xf>
    <xf numFmtId="0" fontId="0" fillId="0" borderId="3" xfId="0" applyBorder="1" applyAlignment="1">
      <alignment vertical="center"/>
    </xf>
    <xf numFmtId="0" fontId="0" fillId="0" borderId="0" xfId="0" applyBorder="1" applyAlignment="1">
      <alignment vertical="center"/>
    </xf>
    <xf numFmtId="178" fontId="0" fillId="0" borderId="0" xfId="3" applyNumberFormat="1" applyFont="1">
      <alignment vertical="center"/>
    </xf>
    <xf numFmtId="0" fontId="0" fillId="0" borderId="0" xfId="0" applyBorder="1" applyAlignment="1">
      <alignment horizontal="right" vertical="center"/>
    </xf>
    <xf numFmtId="195" fontId="0" fillId="0" borderId="1" xfId="0" applyNumberFormat="1" applyFill="1" applyBorder="1" applyAlignment="1">
      <alignment vertical="center" wrapText="1"/>
    </xf>
    <xf numFmtId="0" fontId="0" fillId="0" borderId="2"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180" fontId="0" fillId="0" borderId="1" xfId="0" applyNumberFormat="1" applyFill="1" applyBorder="1" applyAlignment="1">
      <alignment vertical="center" wrapText="1"/>
    </xf>
    <xf numFmtId="0" fontId="9" fillId="0" borderId="1" xfId="0" applyFont="1" applyFill="1" applyBorder="1" applyAlignment="1">
      <alignment horizontal="center" vertical="center" wrapText="1"/>
    </xf>
    <xf numFmtId="9" fontId="0" fillId="0" borderId="1" xfId="0" applyNumberFormat="1" applyBorder="1" applyAlignment="1">
      <alignment horizontal="center" vertical="center" shrinkToFit="1"/>
    </xf>
    <xf numFmtId="0" fontId="1" fillId="0" borderId="1" xfId="0" applyNumberFormat="1" applyFont="1" applyFill="1" applyBorder="1" applyAlignment="1">
      <alignment vertical="center" wrapText="1"/>
    </xf>
    <xf numFmtId="176" fontId="0" fillId="0" borderId="1" xfId="1" applyNumberFormat="1" applyFont="1" applyFill="1" applyBorder="1" applyAlignment="1">
      <alignment horizontal="right" vertical="center"/>
    </xf>
    <xf numFmtId="0" fontId="0" fillId="0" borderId="1" xfId="0" applyFont="1" applyFill="1" applyBorder="1" applyAlignment="1">
      <alignment horizontal="center" vertical="center" wrapText="1"/>
    </xf>
    <xf numFmtId="0" fontId="0" fillId="3" borderId="1" xfId="0" applyFont="1" applyFill="1" applyBorder="1" applyAlignment="1">
      <alignment vertical="center" wrapText="1"/>
    </xf>
    <xf numFmtId="0" fontId="0" fillId="0" borderId="1" xfId="0" applyBorder="1" applyAlignment="1">
      <alignment horizontal="center" vertical="center"/>
    </xf>
    <xf numFmtId="0" fontId="5" fillId="4" borderId="1" xfId="0" applyFont="1" applyFill="1" applyBorder="1" applyAlignment="1">
      <alignment vertical="center" wrapText="1"/>
    </xf>
    <xf numFmtId="185" fontId="1" fillId="0" borderId="1" xfId="1" applyNumberFormat="1" applyFont="1" applyFill="1" applyBorder="1" applyAlignment="1">
      <alignment vertical="center" wrapText="1"/>
    </xf>
    <xf numFmtId="0" fontId="9" fillId="0" borderId="0" xfId="0" applyFont="1">
      <alignment vertical="center"/>
    </xf>
    <xf numFmtId="0" fontId="0" fillId="2" borderId="1" xfId="0" applyFill="1" applyBorder="1" applyAlignment="1">
      <alignment horizontal="center" vertical="center"/>
    </xf>
    <xf numFmtId="176" fontId="0" fillId="0" borderId="0" xfId="0" applyNumberFormat="1" applyFont="1">
      <alignment vertical="center"/>
    </xf>
    <xf numFmtId="0" fontId="0" fillId="0" borderId="1" xfId="0" applyFill="1" applyBorder="1" applyAlignment="1">
      <alignment horizontal="center" vertical="center"/>
    </xf>
    <xf numFmtId="0" fontId="0" fillId="3" borderId="1" xfId="0" applyFont="1" applyFill="1" applyBorder="1" applyAlignment="1">
      <alignment horizontal="left" vertical="center" wrapText="1"/>
    </xf>
    <xf numFmtId="0" fontId="0" fillId="0" borderId="1" xfId="0" applyFill="1" applyBorder="1" applyAlignment="1">
      <alignment horizontal="center" vertical="center"/>
    </xf>
    <xf numFmtId="0" fontId="0" fillId="0" borderId="1" xfId="0" applyBorder="1" applyAlignment="1">
      <alignment horizontal="center" vertical="center"/>
    </xf>
    <xf numFmtId="2" fontId="0" fillId="0" borderId="1" xfId="0" applyNumberFormat="1" applyFont="1" applyFill="1" applyBorder="1" applyAlignment="1">
      <alignment vertical="center" wrapText="1"/>
    </xf>
    <xf numFmtId="0" fontId="0" fillId="0" borderId="1" xfId="0" applyFont="1" applyBorder="1" applyAlignment="1">
      <alignment vertical="center" wrapText="1"/>
    </xf>
    <xf numFmtId="196" fontId="0" fillId="0" borderId="6" xfId="0" applyNumberFormat="1" applyBorder="1">
      <alignment vertical="center"/>
    </xf>
    <xf numFmtId="196" fontId="10" fillId="0" borderId="6" xfId="0" applyNumberFormat="1" applyFont="1" applyBorder="1">
      <alignment vertical="center"/>
    </xf>
    <xf numFmtId="196" fontId="0" fillId="0" borderId="6" xfId="0" applyNumberFormat="1" applyBorder="1" applyAlignment="1">
      <alignment horizontal="center"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3" xfId="0" applyBorder="1" applyAlignment="1">
      <alignment horizontal="left" vertical="center" wrapText="1"/>
    </xf>
    <xf numFmtId="0" fontId="0" fillId="0" borderId="0" xfId="0" applyBorder="1" applyAlignment="1">
      <alignment horizontal="left" vertical="center" wrapText="1"/>
    </xf>
    <xf numFmtId="0" fontId="0" fillId="0" borderId="14" xfId="0" applyBorder="1" applyAlignment="1">
      <alignment horizontal="left" vertical="center" wrapText="1"/>
    </xf>
    <xf numFmtId="0" fontId="0" fillId="0" borderId="14" xfId="0" applyBorder="1">
      <alignment vertical="center"/>
    </xf>
    <xf numFmtId="0" fontId="0" fillId="0" borderId="1" xfId="0" applyBorder="1" applyAlignment="1">
      <alignment horizontal="center" vertical="center"/>
    </xf>
    <xf numFmtId="177" fontId="0" fillId="0" borderId="1" xfId="1" applyNumberFormat="1" applyFont="1" applyFill="1" applyBorder="1" applyAlignment="1">
      <alignment vertical="center" wrapText="1"/>
    </xf>
    <xf numFmtId="177" fontId="0" fillId="0" borderId="1" xfId="1" applyNumberFormat="1" applyFont="1" applyFill="1" applyBorder="1" applyAlignment="1">
      <alignment horizontal="right" vertical="center" wrapText="1"/>
    </xf>
    <xf numFmtId="195" fontId="0" fillId="0" borderId="1" xfId="0" applyNumberFormat="1" applyBorder="1">
      <alignment vertical="center"/>
    </xf>
    <xf numFmtId="177" fontId="1" fillId="0" borderId="1" xfId="1" applyNumberFormat="1" applyFont="1" applyFill="1" applyBorder="1">
      <alignment vertical="center"/>
    </xf>
    <xf numFmtId="0" fontId="0" fillId="2" borderId="1" xfId="0" applyFont="1" applyFill="1" applyBorder="1" applyAlignment="1">
      <alignment horizontal="center" vertical="center"/>
    </xf>
    <xf numFmtId="176" fontId="0" fillId="0" borderId="14" xfId="0" applyNumberFormat="1" applyFill="1" applyBorder="1" applyAlignment="1">
      <alignment horizontal="left" vertical="center"/>
    </xf>
    <xf numFmtId="0" fontId="0" fillId="0" borderId="12"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2" xfId="0" applyNumberFormat="1" applyFill="1" applyBorder="1" applyAlignment="1">
      <alignment horizontal="center" vertical="center" wrapText="1"/>
    </xf>
    <xf numFmtId="0" fontId="0" fillId="0" borderId="5" xfId="0" applyNumberFormat="1" applyFill="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1" xfId="0" applyFill="1" applyBorder="1" applyAlignment="1">
      <alignment horizontal="center" vertical="center"/>
    </xf>
    <xf numFmtId="0" fontId="0" fillId="2" borderId="1" xfId="0" applyFont="1" applyFill="1" applyBorder="1" applyAlignment="1">
      <alignment horizontal="center" vertical="center"/>
    </xf>
    <xf numFmtId="0" fontId="0" fillId="2" borderId="1" xfId="0" applyNumberFormat="1" applyFill="1" applyBorder="1" applyAlignment="1">
      <alignment horizontal="center" vertical="center" wrapText="1"/>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176" fontId="0" fillId="0" borderId="14" xfId="0" applyNumberFormat="1" applyBorder="1" applyAlignment="1">
      <alignment horizontal="left"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4" borderId="2" xfId="0" applyFill="1"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2" xfId="0" applyBorder="1" applyAlignment="1">
      <alignment horizontal="left" vertical="center" indent="1"/>
    </xf>
    <xf numFmtId="0" fontId="0" fillId="0" borderId="4" xfId="0" applyBorder="1" applyAlignment="1">
      <alignment horizontal="left" vertical="center" indent="1"/>
    </xf>
    <xf numFmtId="0" fontId="0" fillId="0" borderId="5" xfId="0" applyBorder="1" applyAlignment="1">
      <alignment horizontal="left" vertical="center" indent="1"/>
    </xf>
    <xf numFmtId="0" fontId="0" fillId="0" borderId="3" xfId="0" applyBorder="1" applyAlignment="1">
      <alignment horizontal="left" vertical="center" wrapText="1"/>
    </xf>
    <xf numFmtId="0" fontId="0" fillId="0" borderId="0" xfId="0" applyBorder="1" applyAlignment="1">
      <alignment horizontal="left" vertical="center" wrapText="1"/>
    </xf>
    <xf numFmtId="0" fontId="0" fillId="0" borderId="14"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178" fontId="0" fillId="0" borderId="2" xfId="0" applyNumberFormat="1" applyBorder="1" applyAlignment="1">
      <alignment horizontal="center" vertical="center"/>
    </xf>
    <xf numFmtId="178" fontId="0" fillId="0" borderId="11" xfId="0" applyNumberFormat="1" applyBorder="1" applyAlignment="1">
      <alignment horizontal="center" vertical="center"/>
    </xf>
    <xf numFmtId="178" fontId="0" fillId="0" borderId="5" xfId="0" applyNumberFormat="1" applyBorder="1" applyAlignment="1">
      <alignment horizontal="center" vertical="center"/>
    </xf>
    <xf numFmtId="0" fontId="0" fillId="0" borderId="9" xfId="0" applyBorder="1" applyAlignment="1">
      <alignment horizontal="left" vertical="center" indent="1"/>
    </xf>
    <xf numFmtId="0" fontId="0" fillId="0" borderId="2" xfId="0"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2" borderId="1" xfId="0"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177" fontId="0" fillId="0" borderId="1" xfId="0" applyNumberFormat="1" applyFont="1" applyFill="1" applyBorder="1" applyAlignment="1">
      <alignment vertical="center" wrapText="1"/>
    </xf>
    <xf numFmtId="0" fontId="0" fillId="0" borderId="1" xfId="0" applyFont="1" applyFill="1" applyBorder="1" applyAlignment="1">
      <alignment horizontal="left" vertical="center" wrapText="1"/>
    </xf>
    <xf numFmtId="181" fontId="0"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1" xfId="0" applyNumberFormat="1" applyFont="1" applyFill="1" applyBorder="1" applyAlignment="1">
      <alignment horizontal="left" vertical="center" wrapText="1"/>
    </xf>
    <xf numFmtId="179" fontId="0" fillId="0" borderId="1" xfId="1" applyNumberFormat="1" applyFont="1" applyFill="1" applyBorder="1" applyAlignment="1">
      <alignment vertical="center" wrapText="1"/>
    </xf>
    <xf numFmtId="180" fontId="0" fillId="0" borderId="1" xfId="0" applyNumberFormat="1" applyFont="1" applyFill="1" applyBorder="1" applyAlignment="1">
      <alignment vertical="center" wrapText="1"/>
    </xf>
    <xf numFmtId="185" fontId="0" fillId="0" borderId="1" xfId="1" applyNumberFormat="1" applyFont="1" applyFill="1" applyBorder="1" applyAlignment="1">
      <alignment vertical="center" wrapText="1"/>
    </xf>
    <xf numFmtId="185" fontId="0" fillId="0" borderId="1" xfId="0" applyNumberFormat="1" applyFont="1" applyFill="1" applyBorder="1" applyAlignment="1">
      <alignment vertical="center" wrapText="1"/>
    </xf>
    <xf numFmtId="49" fontId="0" fillId="0" borderId="1" xfId="0" applyNumberFormat="1" applyFont="1" applyFill="1" applyBorder="1" applyAlignment="1">
      <alignment horizontal="center" vertical="center" wrapText="1"/>
    </xf>
    <xf numFmtId="38" fontId="0" fillId="0" borderId="1" xfId="1"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177" fontId="0" fillId="0" borderId="1" xfId="1" applyNumberFormat="1" applyFont="1" applyFill="1" applyBorder="1">
      <alignment vertical="center"/>
    </xf>
    <xf numFmtId="49" fontId="0" fillId="0" borderId="1" xfId="0" applyNumberFormat="1" applyFont="1" applyFill="1" applyBorder="1" applyAlignment="1">
      <alignment horizontal="center" vertical="center"/>
    </xf>
    <xf numFmtId="0" fontId="0" fillId="4" borderId="12" xfId="0" applyFont="1" applyFill="1" applyBorder="1" applyAlignment="1">
      <alignment horizontal="left" vertical="center" wrapText="1"/>
    </xf>
    <xf numFmtId="0" fontId="0" fillId="0" borderId="12" xfId="0" applyFont="1" applyFill="1" applyBorder="1" applyAlignment="1">
      <alignment horizontal="center" vertical="center" wrapText="1"/>
    </xf>
    <xf numFmtId="181" fontId="0" fillId="0" borderId="12" xfId="0" applyNumberFormat="1" applyFont="1" applyFill="1" applyBorder="1" applyAlignment="1">
      <alignment horizontal="center" vertical="center" wrapText="1"/>
    </xf>
    <xf numFmtId="0" fontId="0" fillId="0" borderId="12" xfId="0" applyNumberFormat="1" applyFont="1" applyFill="1" applyBorder="1" applyAlignment="1">
      <alignment horizontal="left" vertical="center" wrapText="1"/>
    </xf>
    <xf numFmtId="0" fontId="0" fillId="4" borderId="13" xfId="0" applyFont="1" applyFill="1" applyBorder="1" applyAlignment="1">
      <alignment horizontal="left" vertical="center" wrapText="1"/>
    </xf>
    <xf numFmtId="0" fontId="0" fillId="0" borderId="13" xfId="0" applyFont="1" applyFill="1" applyBorder="1" applyAlignment="1">
      <alignment horizontal="center" vertical="center" wrapText="1"/>
    </xf>
    <xf numFmtId="181" fontId="0" fillId="0" borderId="13" xfId="0" applyNumberFormat="1" applyFont="1" applyFill="1" applyBorder="1" applyAlignment="1">
      <alignment horizontal="center" vertical="center" wrapText="1"/>
    </xf>
    <xf numFmtId="0" fontId="0" fillId="0" borderId="13" xfId="0" applyNumberFormat="1" applyFont="1" applyFill="1" applyBorder="1" applyAlignment="1">
      <alignment horizontal="left" vertical="center" wrapText="1"/>
    </xf>
    <xf numFmtId="176" fontId="0" fillId="0" borderId="1" xfId="0" applyNumberFormat="1" applyFont="1" applyFill="1" applyBorder="1" applyAlignment="1">
      <alignment vertical="center" wrapText="1"/>
    </xf>
    <xf numFmtId="182" fontId="0" fillId="0" borderId="1" xfId="1" applyNumberFormat="1" applyFont="1" applyFill="1" applyBorder="1" applyAlignment="1">
      <alignment vertical="center" wrapText="1"/>
    </xf>
    <xf numFmtId="176" fontId="0" fillId="0" borderId="1" xfId="1" applyNumberFormat="1" applyFont="1" applyFill="1" applyBorder="1">
      <alignment vertical="center"/>
    </xf>
    <xf numFmtId="0" fontId="0" fillId="5" borderId="1" xfId="0" applyFont="1" applyFill="1" applyBorder="1" applyAlignment="1">
      <alignment vertical="center" wrapText="1"/>
    </xf>
    <xf numFmtId="0" fontId="0" fillId="0" borderId="1" xfId="0" applyFont="1" applyFill="1" applyBorder="1">
      <alignment vertical="center"/>
    </xf>
    <xf numFmtId="0" fontId="0" fillId="0" borderId="0" xfId="0" applyFont="1" applyAlignment="1">
      <alignment vertical="center" wrapText="1"/>
    </xf>
    <xf numFmtId="0" fontId="0" fillId="0" borderId="0" xfId="0" applyFont="1" applyAlignment="1">
      <alignment horizontal="center" vertical="center"/>
    </xf>
    <xf numFmtId="0" fontId="0" fillId="0" borderId="0" xfId="0" applyNumberFormat="1" applyFont="1" applyAlignment="1">
      <alignment vertical="center" wrapText="1"/>
    </xf>
    <xf numFmtId="192" fontId="0" fillId="0" borderId="1" xfId="1" applyNumberFormat="1" applyFont="1" applyFill="1" applyBorder="1" applyAlignment="1">
      <alignment vertical="center" wrapText="1"/>
    </xf>
    <xf numFmtId="0" fontId="0" fillId="0" borderId="1" xfId="0" applyNumberFormat="1" applyFont="1" applyFill="1" applyBorder="1" applyAlignment="1">
      <alignment horizontal="right" vertical="center" wrapText="1"/>
    </xf>
    <xf numFmtId="188" fontId="0" fillId="0" borderId="1" xfId="0" applyNumberFormat="1" applyFont="1" applyFill="1" applyBorder="1" applyAlignment="1">
      <alignment horizontal="right" vertical="center" wrapText="1"/>
    </xf>
    <xf numFmtId="3" fontId="0" fillId="0" borderId="1" xfId="0" applyNumberFormat="1" applyFont="1" applyFill="1" applyBorder="1" applyAlignment="1">
      <alignment vertical="center" wrapText="1"/>
    </xf>
    <xf numFmtId="179" fontId="0" fillId="0" borderId="1" xfId="0" applyNumberFormat="1" applyFont="1" applyFill="1" applyBorder="1" applyAlignment="1">
      <alignment vertical="center" wrapText="1"/>
    </xf>
    <xf numFmtId="0" fontId="0" fillId="0" borderId="1" xfId="0" applyNumberFormat="1" applyFont="1" applyFill="1" applyBorder="1">
      <alignment vertical="center"/>
    </xf>
    <xf numFmtId="190" fontId="0" fillId="0" borderId="1" xfId="0" applyNumberFormat="1" applyFont="1" applyFill="1" applyBorder="1">
      <alignment vertical="center"/>
    </xf>
    <xf numFmtId="0" fontId="0" fillId="0" borderId="1" xfId="1" applyNumberFormat="1" applyFont="1" applyFill="1" applyBorder="1" applyAlignment="1">
      <alignment vertical="center" wrapText="1"/>
    </xf>
    <xf numFmtId="190" fontId="0" fillId="0" borderId="1" xfId="0" applyNumberFormat="1" applyFont="1" applyFill="1" applyBorder="1" applyAlignment="1">
      <alignment vertical="center" wrapText="1"/>
    </xf>
    <xf numFmtId="189" fontId="0" fillId="0" borderId="1" xfId="0" applyNumberFormat="1" applyFont="1" applyFill="1" applyBorder="1" applyAlignment="1">
      <alignment vertical="center" wrapText="1"/>
    </xf>
    <xf numFmtId="188" fontId="0" fillId="0" borderId="1" xfId="0" applyNumberFormat="1" applyFont="1" applyFill="1" applyBorder="1" applyAlignment="1">
      <alignment vertical="center" wrapText="1"/>
    </xf>
    <xf numFmtId="187" fontId="0" fillId="0" borderId="1" xfId="0" applyNumberFormat="1" applyFont="1" applyFill="1" applyBorder="1">
      <alignment vertical="center"/>
    </xf>
    <xf numFmtId="178" fontId="0" fillId="0" borderId="1" xfId="0" applyNumberFormat="1" applyFont="1" applyFill="1" applyBorder="1" applyAlignment="1">
      <alignment vertical="center" wrapText="1"/>
    </xf>
    <xf numFmtId="195" fontId="0" fillId="0" borderId="1" xfId="0" applyNumberFormat="1" applyFont="1" applyFill="1" applyBorder="1" applyAlignment="1">
      <alignment vertical="center" wrapText="1"/>
    </xf>
    <xf numFmtId="189" fontId="0" fillId="0" borderId="1" xfId="0" applyNumberFormat="1" applyFont="1" applyFill="1" applyBorder="1" applyAlignment="1">
      <alignment horizontal="right" vertical="center" wrapText="1"/>
    </xf>
    <xf numFmtId="2" fontId="0" fillId="0" borderId="1" xfId="0" applyNumberFormat="1" applyFont="1" applyFill="1" applyBorder="1">
      <alignment vertical="center"/>
    </xf>
    <xf numFmtId="188" fontId="0" fillId="0" borderId="1" xfId="0" applyNumberFormat="1" applyFont="1" applyFill="1" applyBorder="1">
      <alignment vertical="center"/>
    </xf>
    <xf numFmtId="194" fontId="0" fillId="0" borderId="1" xfId="0" applyNumberFormat="1" applyFont="1" applyFill="1" applyBorder="1" applyAlignment="1">
      <alignment vertical="center" wrapText="1"/>
    </xf>
    <xf numFmtId="179" fontId="0" fillId="0" borderId="1" xfId="0" applyNumberFormat="1" applyFont="1" applyFill="1" applyBorder="1" applyAlignment="1">
      <alignment horizontal="center" vertical="center" wrapText="1"/>
    </xf>
    <xf numFmtId="184" fontId="0" fillId="0" borderId="1" xfId="0" applyNumberFormat="1" applyFont="1" applyFill="1" applyBorder="1" applyAlignment="1">
      <alignment horizontal="right" vertical="center" wrapText="1"/>
    </xf>
    <xf numFmtId="184" fontId="0" fillId="0" borderId="1" xfId="1" applyNumberFormat="1" applyFont="1" applyFill="1" applyBorder="1" applyAlignment="1">
      <alignment vertical="center" wrapText="1"/>
    </xf>
    <xf numFmtId="184" fontId="0" fillId="0" borderId="1" xfId="0" applyNumberFormat="1" applyFont="1" applyFill="1" applyBorder="1">
      <alignment vertical="center"/>
    </xf>
    <xf numFmtId="184" fontId="0" fillId="0" borderId="1" xfId="0" applyNumberFormat="1" applyFont="1" applyFill="1" applyBorder="1" applyAlignment="1">
      <alignment vertical="center" wrapText="1"/>
    </xf>
    <xf numFmtId="185" fontId="0" fillId="0" borderId="1" xfId="0" applyNumberFormat="1" applyFont="1" applyFill="1" applyBorder="1" applyAlignment="1">
      <alignment horizontal="right" vertical="center" wrapText="1"/>
    </xf>
    <xf numFmtId="193" fontId="0" fillId="0" borderId="1" xfId="1" applyNumberFormat="1" applyFont="1" applyFill="1" applyBorder="1" applyAlignment="1">
      <alignment vertical="center" wrapText="1"/>
    </xf>
    <xf numFmtId="183" fontId="0" fillId="0" borderId="1" xfId="0" applyNumberFormat="1" applyFont="1" applyFill="1" applyBorder="1" applyAlignment="1">
      <alignment vertical="center" wrapText="1"/>
    </xf>
    <xf numFmtId="179" fontId="0" fillId="0" borderId="1" xfId="0" applyNumberFormat="1" applyFont="1" applyFill="1" applyBorder="1">
      <alignment vertical="center"/>
    </xf>
    <xf numFmtId="49" fontId="0" fillId="0" borderId="0" xfId="0" applyNumberFormat="1" applyFont="1">
      <alignment vertical="center"/>
    </xf>
    <xf numFmtId="0" fontId="0" fillId="0" borderId="2" xfId="0" applyFont="1" applyBorder="1" applyAlignment="1">
      <alignment horizontal="left" vertical="center" wrapText="1"/>
    </xf>
    <xf numFmtId="0" fontId="0" fillId="0" borderId="4" xfId="0" applyFont="1" applyBorder="1" applyAlignment="1">
      <alignment horizontal="left" vertical="center"/>
    </xf>
    <xf numFmtId="0" fontId="0" fillId="0" borderId="5" xfId="0" applyFont="1" applyBorder="1" applyAlignment="1">
      <alignment horizontal="left" vertical="center"/>
    </xf>
  </cellXfs>
  <cellStyles count="4">
    <cellStyle name="パーセント" xfId="3" builtinId="5"/>
    <cellStyle name="ハイパーリンク" xfId="2" builtinId="8"/>
    <cellStyle name="桁区切り" xfId="1" builtinId="6"/>
    <cellStyle name="標準" xfId="0" builtinId="0"/>
  </cellStyles>
  <dxfs count="0"/>
  <tableStyles count="0" defaultTableStyle="TableStyleMedium2" defaultPivotStyle="PivotStyleLight16"/>
  <colors>
    <mruColors>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3</xdr:col>
      <xdr:colOff>533400</xdr:colOff>
      <xdr:row>21</xdr:row>
      <xdr:rowOff>0</xdr:rowOff>
    </xdr:from>
    <xdr:to>
      <xdr:col>4</xdr:col>
      <xdr:colOff>47625</xdr:colOff>
      <xdr:row>21</xdr:row>
      <xdr:rowOff>0</xdr:rowOff>
    </xdr:to>
    <xdr:sp macro="" textlink="">
      <xdr:nvSpPr>
        <xdr:cNvPr id="2" name="Text Box 1">
          <a:extLst>
            <a:ext uri="{FF2B5EF4-FFF2-40B4-BE49-F238E27FC236}">
              <a16:creationId xmlns:a16="http://schemas.microsoft.com/office/drawing/2014/main" id="{00000000-0008-0000-1000-000002000000}"/>
            </a:ext>
          </a:extLst>
        </xdr:cNvPr>
        <xdr:cNvSpPr txBox="1">
          <a:spLocks noChangeArrowheads="1"/>
        </xdr:cNvSpPr>
      </xdr:nvSpPr>
      <xdr:spPr bwMode="auto">
        <a:xfrm>
          <a:off x="2590800" y="18859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24"/>
  <sheetViews>
    <sheetView tabSelected="1" view="pageBreakPreview" zoomScale="70" zoomScaleNormal="75" zoomScaleSheetLayoutView="70" workbookViewId="0">
      <pane xSplit="4" ySplit="2" topLeftCell="E3" activePane="bottomRight" state="frozen"/>
      <selection pane="topRight" activeCell="E1" sqref="E1"/>
      <selection pane="bottomLeft" activeCell="A3" sqref="A3"/>
      <selection pane="bottomRight" activeCell="A3" sqref="A3"/>
    </sheetView>
  </sheetViews>
  <sheetFormatPr defaultRowHeight="13.2" x14ac:dyDescent="0.2"/>
  <cols>
    <col min="1" max="1" width="16.109375" customWidth="1"/>
    <col min="2" max="2" width="4.33203125" style="53" customWidth="1"/>
    <col min="3" max="3" width="22.109375" style="249" customWidth="1"/>
    <col min="4" max="4" width="5.88671875" style="250" hidden="1" customWidth="1"/>
    <col min="5" max="5" width="26.33203125" style="249" customWidth="1"/>
    <col min="6" max="6" width="23.44140625" style="53" hidden="1" customWidth="1"/>
    <col min="7" max="7" width="9" style="53" hidden="1" customWidth="1"/>
    <col min="8" max="8" width="23.88671875" style="53" hidden="1" customWidth="1"/>
    <col min="9" max="9" width="5.21875" style="53" hidden="1" customWidth="1"/>
    <col min="10" max="10" width="22" style="251" customWidth="1"/>
    <col min="11" max="11" width="11.109375" style="53" customWidth="1"/>
    <col min="12" max="12" width="11.21875" style="53" customWidth="1"/>
    <col min="13" max="13" width="12.77734375" style="53" bestFit="1" customWidth="1"/>
    <col min="14" max="14" width="8.21875" bestFit="1" customWidth="1"/>
    <col min="15" max="15" width="11.44140625" style="53" customWidth="1"/>
    <col min="16" max="16" width="9.6640625" bestFit="1" customWidth="1"/>
    <col min="17" max="18" width="10.44140625" style="53" customWidth="1"/>
    <col min="19" max="19" width="8.109375" style="56" bestFit="1" customWidth="1"/>
    <col min="20" max="20" width="11.44140625" style="53" customWidth="1"/>
    <col min="21" max="21" width="9.6640625" bestFit="1" customWidth="1"/>
    <col min="22" max="22" width="86.109375" style="54" customWidth="1"/>
    <col min="30" max="30" width="3.6640625" customWidth="1"/>
  </cols>
  <sheetData>
    <row r="1" spans="1:30" s="1" customFormat="1" x14ac:dyDescent="0.2">
      <c r="B1" s="185" t="s">
        <v>0</v>
      </c>
      <c r="C1" s="220" t="s">
        <v>1</v>
      </c>
      <c r="D1" s="185" t="s">
        <v>2</v>
      </c>
      <c r="E1" s="220" t="s">
        <v>3</v>
      </c>
      <c r="F1" s="176" t="s">
        <v>4</v>
      </c>
      <c r="G1" s="176" t="s">
        <v>2</v>
      </c>
      <c r="H1" s="176" t="s">
        <v>3</v>
      </c>
      <c r="I1" s="185" t="s">
        <v>5</v>
      </c>
      <c r="J1" s="221" t="s">
        <v>6</v>
      </c>
      <c r="K1" s="185" t="s">
        <v>7</v>
      </c>
      <c r="L1" s="182" t="s">
        <v>8</v>
      </c>
      <c r="M1" s="182"/>
      <c r="N1" s="182"/>
      <c r="O1" s="182"/>
      <c r="P1" s="182"/>
      <c r="Q1" s="182" t="s">
        <v>9</v>
      </c>
      <c r="R1" s="182"/>
      <c r="S1" s="182"/>
      <c r="T1" s="182"/>
      <c r="U1" s="182"/>
      <c r="V1" s="183" t="s">
        <v>747</v>
      </c>
    </row>
    <row r="2" spans="1:30" s="1" customFormat="1" x14ac:dyDescent="0.2">
      <c r="A2" s="1" t="s">
        <v>376</v>
      </c>
      <c r="B2" s="185"/>
      <c r="C2" s="220"/>
      <c r="D2" s="185"/>
      <c r="E2" s="220"/>
      <c r="F2" s="176"/>
      <c r="G2" s="176"/>
      <c r="H2" s="176"/>
      <c r="I2" s="185"/>
      <c r="J2" s="221"/>
      <c r="K2" s="185"/>
      <c r="L2" s="176" t="s">
        <v>10</v>
      </c>
      <c r="M2" s="176" t="s">
        <v>11</v>
      </c>
      <c r="N2" s="2" t="s">
        <v>12</v>
      </c>
      <c r="O2" s="176" t="s">
        <v>748</v>
      </c>
      <c r="P2" s="2" t="s">
        <v>13</v>
      </c>
      <c r="Q2" s="176" t="s">
        <v>10</v>
      </c>
      <c r="R2" s="176" t="s">
        <v>11</v>
      </c>
      <c r="S2" s="4" t="s">
        <v>12</v>
      </c>
      <c r="T2" s="176" t="s">
        <v>748</v>
      </c>
      <c r="U2" s="2" t="s">
        <v>13</v>
      </c>
      <c r="V2" s="183"/>
    </row>
    <row r="3" spans="1:30" ht="45.6" customHeight="1" x14ac:dyDescent="0.2">
      <c r="A3" s="5" t="s">
        <v>750</v>
      </c>
      <c r="B3" s="6">
        <v>1</v>
      </c>
      <c r="C3" s="148" t="s">
        <v>323</v>
      </c>
      <c r="D3" s="147" t="s">
        <v>661</v>
      </c>
      <c r="E3" s="16" t="s">
        <v>324</v>
      </c>
      <c r="F3" s="16"/>
      <c r="G3" s="16"/>
      <c r="H3" s="16"/>
      <c r="I3" s="147">
        <v>11</v>
      </c>
      <c r="J3" s="128" t="s">
        <v>528</v>
      </c>
      <c r="K3" s="147" t="s">
        <v>751</v>
      </c>
      <c r="L3" s="172">
        <v>2895</v>
      </c>
      <c r="M3" s="222">
        <v>2808</v>
      </c>
      <c r="N3" s="12">
        <f>+(L3-M3)/L3</f>
        <v>3.0051813471502591E-2</v>
      </c>
      <c r="O3" s="172">
        <v>2100</v>
      </c>
      <c r="P3" s="13">
        <f t="shared" ref="P3" si="0">+(L3-O3)/L3</f>
        <v>0.27461139896373055</v>
      </c>
      <c r="Q3" s="233" t="s">
        <v>19</v>
      </c>
      <c r="R3" s="233" t="s">
        <v>19</v>
      </c>
      <c r="S3" s="14" t="s">
        <v>19</v>
      </c>
      <c r="T3" s="270" t="s">
        <v>19</v>
      </c>
      <c r="U3" s="14" t="s">
        <v>19</v>
      </c>
      <c r="V3" s="16" t="s">
        <v>752</v>
      </c>
      <c r="W3" s="17"/>
      <c r="X3" s="17"/>
      <c r="Y3" s="17"/>
      <c r="Z3" s="17"/>
      <c r="AA3" s="17"/>
      <c r="AB3" s="17"/>
      <c r="AC3" s="17"/>
      <c r="AD3" s="17"/>
    </row>
    <row r="4" spans="1:30" ht="66" customHeight="1" x14ac:dyDescent="0.2">
      <c r="A4" s="5" t="s">
        <v>750</v>
      </c>
      <c r="B4" s="6">
        <v>2</v>
      </c>
      <c r="C4" s="148" t="s">
        <v>223</v>
      </c>
      <c r="D4" s="147" t="s">
        <v>224</v>
      </c>
      <c r="E4" s="16" t="s">
        <v>225</v>
      </c>
      <c r="F4" s="16" t="s">
        <v>226</v>
      </c>
      <c r="G4" s="16"/>
      <c r="H4" s="16" t="s">
        <v>552</v>
      </c>
      <c r="I4" s="147">
        <v>87</v>
      </c>
      <c r="J4" s="128" t="s">
        <v>227</v>
      </c>
      <c r="K4" s="147" t="s">
        <v>709</v>
      </c>
      <c r="L4" s="172">
        <v>5333</v>
      </c>
      <c r="M4" s="172">
        <v>5295</v>
      </c>
      <c r="N4" s="12">
        <f>+(L4-M4)/L4</f>
        <v>7.1254453403337709E-3</v>
      </c>
      <c r="O4" s="172">
        <v>5025</v>
      </c>
      <c r="P4" s="13">
        <f>+(L4-O4)/L4</f>
        <v>5.7753609600600039E-2</v>
      </c>
      <c r="Q4" s="253">
        <v>23.6</v>
      </c>
      <c r="R4" s="253">
        <v>23.5</v>
      </c>
      <c r="S4" s="12">
        <f>+(Q4-R4)/Q4</f>
        <v>4.2372881355932802E-3</v>
      </c>
      <c r="T4" s="45">
        <v>22.6</v>
      </c>
      <c r="U4" s="13">
        <f>+(Q4-T4)/Q4</f>
        <v>4.2372881355932202E-2</v>
      </c>
      <c r="V4" s="16" t="s">
        <v>757</v>
      </c>
    </row>
    <row r="5" spans="1:30" ht="35.25" customHeight="1" x14ac:dyDescent="0.2">
      <c r="A5" s="5" t="s">
        <v>750</v>
      </c>
      <c r="B5" s="6">
        <v>3</v>
      </c>
      <c r="C5" s="148" t="s">
        <v>75</v>
      </c>
      <c r="D5" s="147" t="s">
        <v>76</v>
      </c>
      <c r="E5" s="16" t="s">
        <v>77</v>
      </c>
      <c r="F5" s="16" t="s">
        <v>560</v>
      </c>
      <c r="G5" s="223" t="s">
        <v>76</v>
      </c>
      <c r="H5" s="16" t="s">
        <v>77</v>
      </c>
      <c r="I5" s="147">
        <v>75</v>
      </c>
      <c r="J5" s="128" t="s">
        <v>561</v>
      </c>
      <c r="K5" s="147" t="s">
        <v>709</v>
      </c>
      <c r="L5" s="172">
        <v>5332</v>
      </c>
      <c r="M5" s="172">
        <v>5279</v>
      </c>
      <c r="N5" s="12">
        <f>+(L5-M5)/L5</f>
        <v>9.9399849962490631E-3</v>
      </c>
      <c r="O5" s="172">
        <v>4694</v>
      </c>
      <c r="P5" s="13">
        <f>+(L5-O5)/L5</f>
        <v>0.11965491372843211</v>
      </c>
      <c r="Q5" s="233" t="s">
        <v>19</v>
      </c>
      <c r="R5" s="233" t="s">
        <v>19</v>
      </c>
      <c r="S5" s="14" t="s">
        <v>19</v>
      </c>
      <c r="T5" s="270" t="s">
        <v>19</v>
      </c>
      <c r="U5" s="14" t="s">
        <v>19</v>
      </c>
      <c r="V5" s="16" t="s">
        <v>759</v>
      </c>
    </row>
    <row r="6" spans="1:30" ht="47.25" customHeight="1" x14ac:dyDescent="0.2">
      <c r="A6" s="5" t="s">
        <v>750</v>
      </c>
      <c r="B6" s="6">
        <v>4</v>
      </c>
      <c r="C6" s="148" t="s">
        <v>953</v>
      </c>
      <c r="D6" s="147" t="s">
        <v>280</v>
      </c>
      <c r="E6" s="16" t="s">
        <v>579</v>
      </c>
      <c r="F6" s="16" t="s">
        <v>577</v>
      </c>
      <c r="G6" s="16"/>
      <c r="H6" s="16" t="s">
        <v>578</v>
      </c>
      <c r="I6" s="224">
        <v>9</v>
      </c>
      <c r="J6" s="128" t="s">
        <v>281</v>
      </c>
      <c r="K6" s="147" t="s">
        <v>709</v>
      </c>
      <c r="L6" s="172">
        <v>5790</v>
      </c>
      <c r="M6" s="172">
        <v>5616</v>
      </c>
      <c r="N6" s="12">
        <f>+(L6-M6)/L6</f>
        <v>3.0051813471502591E-2</v>
      </c>
      <c r="O6" s="172">
        <v>4098</v>
      </c>
      <c r="P6" s="13">
        <f>+(L6-O6)/L6</f>
        <v>0.29222797927461142</v>
      </c>
      <c r="Q6" s="253">
        <v>158.59</v>
      </c>
      <c r="R6" s="90">
        <v>153.80000000000001</v>
      </c>
      <c r="S6" s="12">
        <v>0.03</v>
      </c>
      <c r="T6" s="256">
        <v>108.3</v>
      </c>
      <c r="U6" s="13">
        <f>+(Q6-T6)/Q6</f>
        <v>0.31710700548584403</v>
      </c>
      <c r="V6" s="7" t="s">
        <v>760</v>
      </c>
    </row>
    <row r="7" spans="1:30" ht="54.75" customHeight="1" x14ac:dyDescent="0.2">
      <c r="A7" s="5" t="s">
        <v>750</v>
      </c>
      <c r="B7" s="6">
        <v>5</v>
      </c>
      <c r="C7" s="148" t="s">
        <v>489</v>
      </c>
      <c r="D7" s="147" t="s">
        <v>593</v>
      </c>
      <c r="E7" s="16" t="s">
        <v>490</v>
      </c>
      <c r="F7" s="16" t="s">
        <v>594</v>
      </c>
      <c r="G7" s="16" t="s">
        <v>595</v>
      </c>
      <c r="H7" s="16" t="s">
        <v>596</v>
      </c>
      <c r="I7" s="147">
        <v>83</v>
      </c>
      <c r="J7" s="128" t="s">
        <v>200</v>
      </c>
      <c r="K7" s="147" t="s">
        <v>709</v>
      </c>
      <c r="L7" s="172">
        <v>6730</v>
      </c>
      <c r="M7" s="172">
        <v>6530</v>
      </c>
      <c r="N7" s="12">
        <f t="shared" ref="N7:N18" si="1">+(L7-M7)/L7</f>
        <v>2.9717682020802376E-2</v>
      </c>
      <c r="O7" s="172">
        <v>4633</v>
      </c>
      <c r="P7" s="13">
        <f t="shared" ref="P7:P18" si="2">+(L7-O7)/L7</f>
        <v>0.31158989598811293</v>
      </c>
      <c r="Q7" s="233" t="s">
        <v>19</v>
      </c>
      <c r="R7" s="233" t="s">
        <v>19</v>
      </c>
      <c r="S7" s="14" t="s">
        <v>19</v>
      </c>
      <c r="T7" s="270" t="s">
        <v>19</v>
      </c>
      <c r="U7" s="14" t="s">
        <v>19</v>
      </c>
      <c r="V7" s="16" t="s">
        <v>761</v>
      </c>
    </row>
    <row r="8" spans="1:30" ht="54.6" customHeight="1" x14ac:dyDescent="0.2">
      <c r="A8" s="5" t="s">
        <v>750</v>
      </c>
      <c r="B8" s="6">
        <v>6</v>
      </c>
      <c r="C8" s="148" t="s">
        <v>954</v>
      </c>
      <c r="D8" s="147" t="s">
        <v>153</v>
      </c>
      <c r="E8" s="16" t="s">
        <v>598</v>
      </c>
      <c r="F8" s="16" t="s">
        <v>154</v>
      </c>
      <c r="G8" s="16" t="s">
        <v>155</v>
      </c>
      <c r="H8" s="16" t="s">
        <v>597</v>
      </c>
      <c r="I8" s="147">
        <v>25</v>
      </c>
      <c r="J8" s="128" t="s">
        <v>156</v>
      </c>
      <c r="K8" s="147" t="s">
        <v>709</v>
      </c>
      <c r="L8" s="172">
        <v>5702</v>
      </c>
      <c r="M8" s="222">
        <v>5530</v>
      </c>
      <c r="N8" s="12">
        <f>+(L8-M8)/L8</f>
        <v>3.0164854437039635E-2</v>
      </c>
      <c r="O8" s="172">
        <v>4573</v>
      </c>
      <c r="P8" s="13">
        <f>+(L8-O8)/L8</f>
        <v>0.19800070150824273</v>
      </c>
      <c r="Q8" s="254">
        <v>4.915</v>
      </c>
      <c r="R8" s="253">
        <v>4.7670000000000003</v>
      </c>
      <c r="S8" s="12">
        <f>+(Q8-R8)/Q8</f>
        <v>3.011190233977613E-2</v>
      </c>
      <c r="T8" s="229">
        <v>4.2510000000000003</v>
      </c>
      <c r="U8" s="13">
        <f>+(Q8-T8)/Q8</f>
        <v>0.13509664292980667</v>
      </c>
      <c r="V8" s="16" t="s">
        <v>762</v>
      </c>
    </row>
    <row r="9" spans="1:30" ht="52.2" customHeight="1" x14ac:dyDescent="0.2">
      <c r="A9" s="5" t="s">
        <v>750</v>
      </c>
      <c r="B9" s="6">
        <v>7</v>
      </c>
      <c r="C9" s="148" t="s">
        <v>384</v>
      </c>
      <c r="D9" s="147" t="s">
        <v>122</v>
      </c>
      <c r="E9" s="16" t="s">
        <v>123</v>
      </c>
      <c r="F9" s="16" t="s">
        <v>80</v>
      </c>
      <c r="G9" s="16" t="s">
        <v>122</v>
      </c>
      <c r="H9" s="16" t="s">
        <v>123</v>
      </c>
      <c r="I9" s="224">
        <v>9</v>
      </c>
      <c r="J9" s="128" t="s">
        <v>124</v>
      </c>
      <c r="K9" s="147" t="s">
        <v>709</v>
      </c>
      <c r="L9" s="172">
        <v>3910</v>
      </c>
      <c r="M9" s="172">
        <v>3792</v>
      </c>
      <c r="N9" s="12">
        <f>+(L9-M9)/L9</f>
        <v>3.0179028132992329E-2</v>
      </c>
      <c r="O9" s="172">
        <v>3013</v>
      </c>
      <c r="P9" s="13">
        <f>+(L9-O9)/L9</f>
        <v>0.22941176470588234</v>
      </c>
      <c r="Q9" s="128">
        <v>13.66</v>
      </c>
      <c r="R9" s="128">
        <v>13.25</v>
      </c>
      <c r="S9" s="12">
        <f>+(Q9-R9)/Q9</f>
        <v>3.0014641288433393E-2</v>
      </c>
      <c r="T9" s="227">
        <v>15.25</v>
      </c>
      <c r="U9" s="13">
        <f>+(Q9-T9)/Q9</f>
        <v>-0.11639824304538798</v>
      </c>
      <c r="V9" s="16" t="s">
        <v>787</v>
      </c>
    </row>
    <row r="10" spans="1:30" ht="51" customHeight="1" x14ac:dyDescent="0.2">
      <c r="A10" s="5" t="s">
        <v>750</v>
      </c>
      <c r="B10" s="6">
        <v>8</v>
      </c>
      <c r="C10" s="148" t="s">
        <v>396</v>
      </c>
      <c r="D10" s="147" t="s">
        <v>329</v>
      </c>
      <c r="E10" s="16" t="s">
        <v>540</v>
      </c>
      <c r="F10" s="16" t="s">
        <v>688</v>
      </c>
      <c r="G10" s="16" t="s">
        <v>689</v>
      </c>
      <c r="H10" s="16" t="s">
        <v>690</v>
      </c>
      <c r="I10" s="147">
        <v>83</v>
      </c>
      <c r="J10" s="128" t="s">
        <v>691</v>
      </c>
      <c r="K10" s="147" t="s">
        <v>709</v>
      </c>
      <c r="L10" s="26">
        <v>3312</v>
      </c>
      <c r="M10" s="172">
        <v>3212</v>
      </c>
      <c r="N10" s="12">
        <f t="shared" ref="N10" si="3">+(L10-M10)/L10</f>
        <v>3.0193236714975844E-2</v>
      </c>
      <c r="O10" s="172">
        <v>2313</v>
      </c>
      <c r="P10" s="13">
        <f t="shared" ref="P10" si="4">+(L10-O10)/L10</f>
        <v>0.3016304347826087</v>
      </c>
      <c r="Q10" s="233" t="s">
        <v>19</v>
      </c>
      <c r="R10" s="233" t="s">
        <v>19</v>
      </c>
      <c r="S10" s="14" t="s">
        <v>19</v>
      </c>
      <c r="T10" s="270" t="s">
        <v>19</v>
      </c>
      <c r="U10" s="14" t="s">
        <v>19</v>
      </c>
      <c r="V10" s="16" t="s">
        <v>774</v>
      </c>
    </row>
    <row r="11" spans="1:30" s="1" customFormat="1" ht="56.4" customHeight="1" x14ac:dyDescent="0.2">
      <c r="A11" s="5" t="s">
        <v>750</v>
      </c>
      <c r="B11" s="6">
        <v>9</v>
      </c>
      <c r="C11" s="156" t="s">
        <v>955</v>
      </c>
      <c r="D11" s="147" t="s">
        <v>581</v>
      </c>
      <c r="E11" s="223" t="s">
        <v>584</v>
      </c>
      <c r="F11" s="225" t="s">
        <v>582</v>
      </c>
      <c r="G11" s="223" t="s">
        <v>583</v>
      </c>
      <c r="H11" s="223" t="s">
        <v>416</v>
      </c>
      <c r="I11" s="6">
        <v>37</v>
      </c>
      <c r="J11" s="226" t="s">
        <v>417</v>
      </c>
      <c r="K11" s="6" t="s">
        <v>710</v>
      </c>
      <c r="L11" s="104">
        <v>13793</v>
      </c>
      <c r="M11" s="104">
        <v>13586</v>
      </c>
      <c r="N11" s="12">
        <f t="shared" ref="N11" si="5">+(L11-M11)/L11</f>
        <v>1.5007612557094178E-2</v>
      </c>
      <c r="O11" s="104">
        <v>8916</v>
      </c>
      <c r="P11" s="13">
        <f t="shared" ref="P11" si="6">+(L11-O11)/L11</f>
        <v>0.35358515188863915</v>
      </c>
      <c r="Q11" s="233" t="s">
        <v>19</v>
      </c>
      <c r="R11" s="233" t="s">
        <v>19</v>
      </c>
      <c r="S11" s="14" t="s">
        <v>19</v>
      </c>
      <c r="T11" s="270" t="s">
        <v>19</v>
      </c>
      <c r="U11" s="14" t="s">
        <v>19</v>
      </c>
      <c r="V11" s="101" t="s">
        <v>781</v>
      </c>
    </row>
    <row r="12" spans="1:30" ht="63.6" customHeight="1" x14ac:dyDescent="0.2">
      <c r="A12" s="5" t="s">
        <v>750</v>
      </c>
      <c r="B12" s="6">
        <v>10</v>
      </c>
      <c r="C12" s="148" t="s">
        <v>186</v>
      </c>
      <c r="D12" s="147" t="s">
        <v>187</v>
      </c>
      <c r="E12" s="16" t="s">
        <v>188</v>
      </c>
      <c r="F12" s="16" t="s">
        <v>189</v>
      </c>
      <c r="G12" s="16" t="s">
        <v>187</v>
      </c>
      <c r="H12" s="16" t="s">
        <v>190</v>
      </c>
      <c r="I12" s="147">
        <v>98</v>
      </c>
      <c r="J12" s="128" t="s">
        <v>191</v>
      </c>
      <c r="K12" s="147" t="s">
        <v>709</v>
      </c>
      <c r="L12" s="172">
        <v>12623</v>
      </c>
      <c r="M12" s="222">
        <v>12200</v>
      </c>
      <c r="N12" s="12">
        <f>+(L12-M12)/L12</f>
        <v>3.3510259050938761E-2</v>
      </c>
      <c r="O12" s="172">
        <v>10378</v>
      </c>
      <c r="P12" s="13">
        <f>+(L12-O12)/L12</f>
        <v>0.17784995642874118</v>
      </c>
      <c r="Q12" s="233" t="s">
        <v>19</v>
      </c>
      <c r="R12" s="233" t="s">
        <v>19</v>
      </c>
      <c r="S12" s="14" t="s">
        <v>19</v>
      </c>
      <c r="T12" s="270" t="s">
        <v>19</v>
      </c>
      <c r="U12" s="14" t="s">
        <v>19</v>
      </c>
      <c r="V12" s="16" t="s">
        <v>784</v>
      </c>
    </row>
    <row r="13" spans="1:30" ht="36.75" customHeight="1" x14ac:dyDescent="0.2">
      <c r="A13" s="5" t="s">
        <v>750</v>
      </c>
      <c r="B13" s="6">
        <v>11</v>
      </c>
      <c r="C13" s="148" t="s">
        <v>63</v>
      </c>
      <c r="D13" s="147" t="s">
        <v>64</v>
      </c>
      <c r="E13" s="16" t="s">
        <v>65</v>
      </c>
      <c r="F13" s="16" t="s">
        <v>66</v>
      </c>
      <c r="G13" s="16"/>
      <c r="H13" s="16"/>
      <c r="I13" s="147">
        <v>98</v>
      </c>
      <c r="J13" s="128" t="s">
        <v>18</v>
      </c>
      <c r="K13" s="147" t="s">
        <v>709</v>
      </c>
      <c r="L13" s="98">
        <v>5967.9</v>
      </c>
      <c r="M13" s="98">
        <v>5908.2</v>
      </c>
      <c r="N13" s="12">
        <f>+(L13-M13)/L13</f>
        <v>1.000351882571756E-2</v>
      </c>
      <c r="O13" s="45">
        <v>3563.8</v>
      </c>
      <c r="P13" s="13">
        <f>+(L13-O13)/L13</f>
        <v>0.40283851941218846</v>
      </c>
      <c r="Q13" s="233" t="s">
        <v>19</v>
      </c>
      <c r="R13" s="233" t="s">
        <v>19</v>
      </c>
      <c r="S13" s="14" t="s">
        <v>19</v>
      </c>
      <c r="T13" s="270" t="s">
        <v>19</v>
      </c>
      <c r="U13" s="14" t="s">
        <v>19</v>
      </c>
      <c r="V13" s="16" t="s">
        <v>786</v>
      </c>
      <c r="W13" s="17"/>
      <c r="X13" s="17"/>
      <c r="Y13" s="17"/>
      <c r="Z13" s="17"/>
      <c r="AA13" s="17"/>
      <c r="AB13" s="17"/>
      <c r="AC13" s="17"/>
      <c r="AD13" s="17"/>
    </row>
    <row r="14" spans="1:30" ht="37.5" customHeight="1" x14ac:dyDescent="0.2">
      <c r="A14" s="5" t="s">
        <v>750</v>
      </c>
      <c r="B14" s="6">
        <v>12</v>
      </c>
      <c r="C14" s="148" t="s">
        <v>173</v>
      </c>
      <c r="D14" s="147" t="s">
        <v>174</v>
      </c>
      <c r="E14" s="16" t="s">
        <v>847</v>
      </c>
      <c r="F14" s="16" t="s">
        <v>175</v>
      </c>
      <c r="G14" s="16"/>
      <c r="H14" s="16" t="s">
        <v>148</v>
      </c>
      <c r="I14" s="147">
        <v>56</v>
      </c>
      <c r="J14" s="128" t="s">
        <v>469</v>
      </c>
      <c r="K14" s="147" t="s">
        <v>709</v>
      </c>
      <c r="L14" s="98">
        <v>5907.6000000000013</v>
      </c>
      <c r="M14" s="45">
        <v>5463.8000000000011</v>
      </c>
      <c r="N14" s="12">
        <f t="shared" ref="N14:N15" si="7">+(L14-M14)/L14</f>
        <v>7.5123569639108961E-2</v>
      </c>
      <c r="O14" s="45">
        <v>3479.3</v>
      </c>
      <c r="P14" s="13">
        <f t="shared" ref="P14:P15" si="8">+(L14-O14)/L14</f>
        <v>0.41104678718938326</v>
      </c>
      <c r="Q14" s="233" t="s">
        <v>19</v>
      </c>
      <c r="R14" s="233" t="s">
        <v>19</v>
      </c>
      <c r="S14" s="14" t="s">
        <v>19</v>
      </c>
      <c r="T14" s="270" t="s">
        <v>19</v>
      </c>
      <c r="U14" s="14" t="s">
        <v>19</v>
      </c>
      <c r="V14" s="29" t="s">
        <v>450</v>
      </c>
    </row>
    <row r="15" spans="1:30" ht="46.95" customHeight="1" x14ac:dyDescent="0.2">
      <c r="A15" s="5" t="s">
        <v>750</v>
      </c>
      <c r="B15" s="6">
        <v>13</v>
      </c>
      <c r="C15" s="148" t="s">
        <v>486</v>
      </c>
      <c r="D15" s="147" t="s">
        <v>590</v>
      </c>
      <c r="E15" s="16" t="s">
        <v>487</v>
      </c>
      <c r="F15" s="16" t="s">
        <v>591</v>
      </c>
      <c r="G15" s="16"/>
      <c r="H15" s="16"/>
      <c r="I15" s="147">
        <v>87</v>
      </c>
      <c r="J15" s="128" t="s">
        <v>488</v>
      </c>
      <c r="K15" s="147" t="s">
        <v>709</v>
      </c>
      <c r="L15" s="26">
        <v>5582</v>
      </c>
      <c r="M15" s="222">
        <v>5414</v>
      </c>
      <c r="N15" s="12">
        <f t="shared" si="7"/>
        <v>3.0096739519885347E-2</v>
      </c>
      <c r="O15" s="172">
        <v>5078</v>
      </c>
      <c r="P15" s="13">
        <f t="shared" si="8"/>
        <v>9.0290218559656035E-2</v>
      </c>
      <c r="Q15" s="233" t="s">
        <v>19</v>
      </c>
      <c r="R15" s="233" t="s">
        <v>19</v>
      </c>
      <c r="S15" s="14" t="s">
        <v>19</v>
      </c>
      <c r="T15" s="270" t="s">
        <v>19</v>
      </c>
      <c r="U15" s="14" t="s">
        <v>19</v>
      </c>
      <c r="V15" s="16" t="s">
        <v>792</v>
      </c>
    </row>
    <row r="16" spans="1:30" ht="37.950000000000003" customHeight="1" x14ac:dyDescent="0.2">
      <c r="A16" s="5" t="s">
        <v>750</v>
      </c>
      <c r="B16" s="6">
        <v>14</v>
      </c>
      <c r="C16" s="148" t="s">
        <v>204</v>
      </c>
      <c r="D16" s="147" t="s">
        <v>687</v>
      </c>
      <c r="E16" s="16" t="s">
        <v>428</v>
      </c>
      <c r="F16" s="16"/>
      <c r="G16" s="16"/>
      <c r="H16" s="16" t="s">
        <v>205</v>
      </c>
      <c r="I16" s="147">
        <v>43</v>
      </c>
      <c r="J16" s="128" t="s">
        <v>206</v>
      </c>
      <c r="K16" s="147" t="s">
        <v>709</v>
      </c>
      <c r="L16" s="172">
        <v>11420</v>
      </c>
      <c r="M16" s="172">
        <v>11077</v>
      </c>
      <c r="N16" s="12">
        <f>+(L16-M16)/L16</f>
        <v>3.0035026269702277E-2</v>
      </c>
      <c r="O16" s="172">
        <v>10434</v>
      </c>
      <c r="P16" s="13">
        <f>+(L16-O16)/L16</f>
        <v>8.6339754816112085E-2</v>
      </c>
      <c r="Q16" s="233" t="s">
        <v>19</v>
      </c>
      <c r="R16" s="233" t="s">
        <v>19</v>
      </c>
      <c r="S16" s="14" t="s">
        <v>19</v>
      </c>
      <c r="T16" s="270" t="s">
        <v>19</v>
      </c>
      <c r="U16" s="14" t="s">
        <v>19</v>
      </c>
      <c r="V16" s="16" t="s">
        <v>798</v>
      </c>
    </row>
    <row r="17" spans="1:30" ht="36.75" customHeight="1" x14ac:dyDescent="0.2">
      <c r="A17" s="5" t="s">
        <v>750</v>
      </c>
      <c r="B17" s="6">
        <v>15</v>
      </c>
      <c r="C17" s="148" t="s">
        <v>102</v>
      </c>
      <c r="D17" s="147" t="s">
        <v>609</v>
      </c>
      <c r="E17" s="16" t="s">
        <v>610</v>
      </c>
      <c r="F17" s="16" t="s">
        <v>103</v>
      </c>
      <c r="G17" s="16" t="s">
        <v>104</v>
      </c>
      <c r="H17" s="16" t="s">
        <v>105</v>
      </c>
      <c r="I17" s="147">
        <v>56</v>
      </c>
      <c r="J17" s="128" t="s">
        <v>418</v>
      </c>
      <c r="K17" s="147" t="s">
        <v>709</v>
      </c>
      <c r="L17" s="26">
        <v>5338</v>
      </c>
      <c r="M17" s="172">
        <v>5178</v>
      </c>
      <c r="N17" s="12">
        <f>+(L17-M17)/L17</f>
        <v>2.9973772948669913E-2</v>
      </c>
      <c r="O17" s="172">
        <v>3351</v>
      </c>
      <c r="P17" s="13">
        <f>+(L17-O17)/L17</f>
        <v>0.37223679280629451</v>
      </c>
      <c r="Q17" s="233" t="s">
        <v>19</v>
      </c>
      <c r="R17" s="233" t="s">
        <v>19</v>
      </c>
      <c r="S17" s="14" t="s">
        <v>19</v>
      </c>
      <c r="T17" s="270" t="s">
        <v>19</v>
      </c>
      <c r="U17" s="14" t="s">
        <v>19</v>
      </c>
      <c r="V17" s="16" t="s">
        <v>800</v>
      </c>
    </row>
    <row r="18" spans="1:30" ht="48.75" customHeight="1" x14ac:dyDescent="0.2">
      <c r="A18" s="5" t="s">
        <v>750</v>
      </c>
      <c r="B18" s="6">
        <v>16</v>
      </c>
      <c r="C18" s="148" t="s">
        <v>246</v>
      </c>
      <c r="D18" s="147" t="s">
        <v>247</v>
      </c>
      <c r="E18" s="16" t="s">
        <v>480</v>
      </c>
      <c r="F18" s="16" t="s">
        <v>557</v>
      </c>
      <c r="G18" s="16"/>
      <c r="H18" s="16" t="s">
        <v>556</v>
      </c>
      <c r="I18" s="147">
        <v>94</v>
      </c>
      <c r="J18" s="128" t="s">
        <v>248</v>
      </c>
      <c r="K18" s="147" t="s">
        <v>751</v>
      </c>
      <c r="L18" s="172">
        <v>3017</v>
      </c>
      <c r="M18" s="222">
        <v>2866</v>
      </c>
      <c r="N18" s="12">
        <f t="shared" si="1"/>
        <v>5.0049718263175343E-2</v>
      </c>
      <c r="O18" s="172">
        <v>2838</v>
      </c>
      <c r="P18" s="13">
        <f t="shared" si="2"/>
        <v>5.9330460722572094E-2</v>
      </c>
      <c r="Q18" s="233" t="s">
        <v>19</v>
      </c>
      <c r="R18" s="233" t="s">
        <v>19</v>
      </c>
      <c r="S18" s="14" t="s">
        <v>19</v>
      </c>
      <c r="T18" s="270" t="s">
        <v>19</v>
      </c>
      <c r="U18" s="14" t="s">
        <v>19</v>
      </c>
      <c r="V18" s="16" t="s">
        <v>801</v>
      </c>
    </row>
    <row r="19" spans="1:30" ht="33" customHeight="1" x14ac:dyDescent="0.2">
      <c r="A19" s="5" t="s">
        <v>750</v>
      </c>
      <c r="B19" s="6">
        <v>17</v>
      </c>
      <c r="C19" s="148" t="s">
        <v>295</v>
      </c>
      <c r="D19" s="147" t="s">
        <v>296</v>
      </c>
      <c r="E19" s="16" t="s">
        <v>297</v>
      </c>
      <c r="F19" s="16" t="s">
        <v>298</v>
      </c>
      <c r="G19" s="16"/>
      <c r="H19" s="16" t="s">
        <v>299</v>
      </c>
      <c r="I19" s="147">
        <v>11</v>
      </c>
      <c r="J19" s="128" t="s">
        <v>377</v>
      </c>
      <c r="K19" s="147" t="s">
        <v>709</v>
      </c>
      <c r="L19" s="45">
        <v>5100.8999999999996</v>
      </c>
      <c r="M19" s="45">
        <v>5049.8999999999996</v>
      </c>
      <c r="N19" s="12">
        <f t="shared" ref="N19" si="9">+(L19-M19)/L19</f>
        <v>9.9982356054813867E-3</v>
      </c>
      <c r="O19" s="45">
        <v>4643.1000000000004</v>
      </c>
      <c r="P19" s="13">
        <f t="shared" ref="P19" si="10">+(L19-O19)/L19</f>
        <v>8.9748867846850419E-2</v>
      </c>
      <c r="Q19" s="253">
        <v>8.5449999999999999</v>
      </c>
      <c r="R19" s="254">
        <v>8.4600000000000009</v>
      </c>
      <c r="S19" s="12">
        <f>+(Q19-R19)/Q19</f>
        <v>9.9473376243416119E-3</v>
      </c>
      <c r="T19" s="229">
        <v>9.8569999999999993</v>
      </c>
      <c r="U19" s="13">
        <f>+(Q19-T19)/Q19</f>
        <v>-0.15354008191925095</v>
      </c>
      <c r="V19" s="16" t="s">
        <v>843</v>
      </c>
    </row>
    <row r="20" spans="1:30" ht="49.2" customHeight="1" x14ac:dyDescent="0.2">
      <c r="A20" s="5" t="s">
        <v>750</v>
      </c>
      <c r="B20" s="6">
        <v>18</v>
      </c>
      <c r="C20" s="148" t="s">
        <v>259</v>
      </c>
      <c r="D20" s="147" t="s">
        <v>260</v>
      </c>
      <c r="E20" s="16" t="s">
        <v>846</v>
      </c>
      <c r="F20" s="16" t="s">
        <v>623</v>
      </c>
      <c r="G20" s="16"/>
      <c r="H20" s="16" t="s">
        <v>621</v>
      </c>
      <c r="I20" s="147">
        <v>83</v>
      </c>
      <c r="J20" s="128" t="s">
        <v>200</v>
      </c>
      <c r="K20" s="147" t="s">
        <v>709</v>
      </c>
      <c r="L20" s="172">
        <v>13288</v>
      </c>
      <c r="M20" s="172">
        <v>12889</v>
      </c>
      <c r="N20" s="12">
        <f t="shared" ref="N20:N25" si="11">+(L20-M20)/L20</f>
        <v>3.0027092113184828E-2</v>
      </c>
      <c r="O20" s="172">
        <v>9991</v>
      </c>
      <c r="P20" s="13">
        <f>+(L20-O20)/L20</f>
        <v>0.24811860325105359</v>
      </c>
      <c r="Q20" s="233" t="s">
        <v>19</v>
      </c>
      <c r="R20" s="233" t="s">
        <v>19</v>
      </c>
      <c r="S20" s="14" t="s">
        <v>19</v>
      </c>
      <c r="T20" s="270" t="s">
        <v>19</v>
      </c>
      <c r="U20" s="14" t="s">
        <v>19</v>
      </c>
      <c r="V20" s="16" t="s">
        <v>841</v>
      </c>
    </row>
    <row r="21" spans="1:30" ht="50.4" customHeight="1" x14ac:dyDescent="0.2">
      <c r="A21" s="5" t="s">
        <v>750</v>
      </c>
      <c r="B21" s="6">
        <v>19</v>
      </c>
      <c r="C21" s="148" t="s">
        <v>59</v>
      </c>
      <c r="D21" s="147" t="s">
        <v>60</v>
      </c>
      <c r="E21" s="16" t="s">
        <v>61</v>
      </c>
      <c r="F21" s="16" t="s">
        <v>62</v>
      </c>
      <c r="G21" s="16"/>
      <c r="H21" s="16"/>
      <c r="I21" s="147">
        <v>98</v>
      </c>
      <c r="J21" s="128" t="s">
        <v>18</v>
      </c>
      <c r="K21" s="147" t="s">
        <v>751</v>
      </c>
      <c r="L21" s="26">
        <v>11282</v>
      </c>
      <c r="M21" s="172">
        <v>10943</v>
      </c>
      <c r="N21" s="12">
        <f>+(L21-M21)/L21</f>
        <v>3.0047863853926608E-2</v>
      </c>
      <c r="O21" s="172">
        <v>9771</v>
      </c>
      <c r="P21" s="13">
        <f>+(L21-O21)/L21</f>
        <v>0.13393015422797377</v>
      </c>
      <c r="Q21" s="233" t="s">
        <v>19</v>
      </c>
      <c r="R21" s="233" t="s">
        <v>19</v>
      </c>
      <c r="S21" s="14" t="s">
        <v>19</v>
      </c>
      <c r="T21" s="270" t="s">
        <v>19</v>
      </c>
      <c r="U21" s="14" t="s">
        <v>19</v>
      </c>
      <c r="V21" s="16" t="s">
        <v>845</v>
      </c>
    </row>
    <row r="22" spans="1:30" ht="49.2" customHeight="1" x14ac:dyDescent="0.2">
      <c r="A22" s="5" t="s">
        <v>750</v>
      </c>
      <c r="B22" s="6">
        <v>20</v>
      </c>
      <c r="C22" s="148" t="s">
        <v>84</v>
      </c>
      <c r="D22" s="147" t="s">
        <v>85</v>
      </c>
      <c r="E22" s="16" t="s">
        <v>626</v>
      </c>
      <c r="F22" s="16" t="s">
        <v>627</v>
      </c>
      <c r="G22" s="16"/>
      <c r="H22" s="16" t="s">
        <v>628</v>
      </c>
      <c r="I22" s="147">
        <v>56</v>
      </c>
      <c r="J22" s="128" t="s">
        <v>513</v>
      </c>
      <c r="K22" s="147" t="s">
        <v>709</v>
      </c>
      <c r="L22" s="26">
        <v>13948</v>
      </c>
      <c r="M22" s="172">
        <v>13530</v>
      </c>
      <c r="N22" s="12">
        <f t="shared" si="11"/>
        <v>2.996845425867508E-2</v>
      </c>
      <c r="O22" s="172">
        <v>9005</v>
      </c>
      <c r="P22" s="13">
        <f>+(L22-O22)/L22</f>
        <v>0.35438772583882994</v>
      </c>
      <c r="Q22" s="233" t="s">
        <v>19</v>
      </c>
      <c r="R22" s="233" t="s">
        <v>19</v>
      </c>
      <c r="S22" s="14" t="s">
        <v>19</v>
      </c>
      <c r="T22" s="270" t="s">
        <v>19</v>
      </c>
      <c r="U22" s="14" t="s">
        <v>19</v>
      </c>
      <c r="V22" s="16" t="s">
        <v>852</v>
      </c>
      <c r="W22" s="17"/>
      <c r="X22" s="17"/>
      <c r="Y22" s="17"/>
      <c r="Z22" s="17"/>
      <c r="AA22" s="17"/>
      <c r="AB22" s="17"/>
      <c r="AC22" s="17"/>
      <c r="AD22" s="17"/>
    </row>
    <row r="23" spans="1:30" ht="58.5" customHeight="1" x14ac:dyDescent="0.2">
      <c r="A23" s="5" t="s">
        <v>750</v>
      </c>
      <c r="B23" s="6">
        <v>21</v>
      </c>
      <c r="C23" s="148" t="s">
        <v>382</v>
      </c>
      <c r="D23" s="147" t="s">
        <v>85</v>
      </c>
      <c r="E23" s="16" t="s">
        <v>626</v>
      </c>
      <c r="F23" s="16" t="s">
        <v>629</v>
      </c>
      <c r="G23" s="16"/>
      <c r="H23" s="16" t="s">
        <v>630</v>
      </c>
      <c r="I23" s="147">
        <v>56</v>
      </c>
      <c r="J23" s="128" t="s">
        <v>715</v>
      </c>
      <c r="K23" s="147" t="s">
        <v>710</v>
      </c>
      <c r="L23" s="26">
        <v>5847</v>
      </c>
      <c r="M23" s="172">
        <v>5671</v>
      </c>
      <c r="N23" s="12">
        <f t="shared" si="11"/>
        <v>3.0100906447750982E-2</v>
      </c>
      <c r="O23" s="172">
        <v>4075</v>
      </c>
      <c r="P23" s="13">
        <f>+(L23-O23)/L23</f>
        <v>0.3030613990080383</v>
      </c>
      <c r="Q23" s="233" t="s">
        <v>19</v>
      </c>
      <c r="R23" s="233" t="s">
        <v>19</v>
      </c>
      <c r="S23" s="14" t="s">
        <v>19</v>
      </c>
      <c r="T23" s="270" t="s">
        <v>19</v>
      </c>
      <c r="U23" s="14" t="s">
        <v>19</v>
      </c>
      <c r="V23" s="16" t="s">
        <v>515</v>
      </c>
    </row>
    <row r="24" spans="1:30" ht="43.95" customHeight="1" x14ac:dyDescent="0.2">
      <c r="A24" s="5" t="s">
        <v>750</v>
      </c>
      <c r="B24" s="6">
        <v>22</v>
      </c>
      <c r="C24" s="148" t="s">
        <v>266</v>
      </c>
      <c r="D24" s="147" t="s">
        <v>104</v>
      </c>
      <c r="E24" s="16" t="s">
        <v>956</v>
      </c>
      <c r="F24" s="16"/>
      <c r="G24" s="16"/>
      <c r="H24" s="16" t="s">
        <v>601</v>
      </c>
      <c r="I24" s="147">
        <v>83</v>
      </c>
      <c r="J24" s="128" t="s">
        <v>471</v>
      </c>
      <c r="K24" s="147" t="s">
        <v>710</v>
      </c>
      <c r="L24" s="227">
        <v>14443.2</v>
      </c>
      <c r="M24" s="227">
        <v>14032.65</v>
      </c>
      <c r="N24" s="12">
        <f t="shared" si="11"/>
        <v>2.8425141242937928E-2</v>
      </c>
      <c r="O24" s="227">
        <v>11855.2</v>
      </c>
      <c r="P24" s="13">
        <f>+(L24-O24)/L24</f>
        <v>0.17918466821756951</v>
      </c>
      <c r="Q24" s="233" t="s">
        <v>19</v>
      </c>
      <c r="R24" s="233" t="s">
        <v>19</v>
      </c>
      <c r="S24" s="14" t="s">
        <v>19</v>
      </c>
      <c r="T24" s="270" t="s">
        <v>19</v>
      </c>
      <c r="U24" s="14" t="s">
        <v>19</v>
      </c>
      <c r="V24" s="29" t="s">
        <v>266</v>
      </c>
    </row>
    <row r="25" spans="1:30" ht="41.4" customHeight="1" x14ac:dyDescent="0.2">
      <c r="A25" s="5" t="s">
        <v>750</v>
      </c>
      <c r="B25" s="6">
        <v>23</v>
      </c>
      <c r="C25" s="148" t="s">
        <v>52</v>
      </c>
      <c r="D25" s="147" t="s">
        <v>615</v>
      </c>
      <c r="E25" s="16" t="s">
        <v>53</v>
      </c>
      <c r="F25" s="16" t="s">
        <v>54</v>
      </c>
      <c r="G25" s="16"/>
      <c r="H25" s="16"/>
      <c r="I25" s="147">
        <v>98</v>
      </c>
      <c r="J25" s="128" t="s">
        <v>18</v>
      </c>
      <c r="K25" s="147" t="s">
        <v>709</v>
      </c>
      <c r="L25" s="98">
        <v>5400.7</v>
      </c>
      <c r="M25" s="98">
        <v>5239</v>
      </c>
      <c r="N25" s="12">
        <f t="shared" si="11"/>
        <v>2.9940563260318073E-2</v>
      </c>
      <c r="O25" s="45">
        <v>4323.2</v>
      </c>
      <c r="P25" s="13">
        <f t="shared" ref="P25" si="12">+(L25-O25)/L25</f>
        <v>0.19951117447738256</v>
      </c>
      <c r="Q25" s="233" t="s">
        <v>19</v>
      </c>
      <c r="R25" s="233" t="s">
        <v>19</v>
      </c>
      <c r="S25" s="14" t="s">
        <v>19</v>
      </c>
      <c r="T25" s="270" t="s">
        <v>19</v>
      </c>
      <c r="U25" s="14" t="s">
        <v>19</v>
      </c>
      <c r="V25" s="16" t="s">
        <v>877</v>
      </c>
    </row>
    <row r="26" spans="1:30" ht="53.4" customHeight="1" x14ac:dyDescent="0.2">
      <c r="A26" s="5" t="s">
        <v>750</v>
      </c>
      <c r="B26" s="6">
        <v>24</v>
      </c>
      <c r="C26" s="148" t="s">
        <v>535</v>
      </c>
      <c r="D26" s="147" t="s">
        <v>677</v>
      </c>
      <c r="E26" s="16" t="s">
        <v>678</v>
      </c>
      <c r="F26" s="16" t="s">
        <v>679</v>
      </c>
      <c r="G26" s="16"/>
      <c r="H26" s="16"/>
      <c r="I26" s="147">
        <v>87</v>
      </c>
      <c r="J26" s="128" t="s">
        <v>536</v>
      </c>
      <c r="K26" s="147" t="s">
        <v>709</v>
      </c>
      <c r="L26" s="98">
        <v>6170.9</v>
      </c>
      <c r="M26" s="228">
        <v>6109.1</v>
      </c>
      <c r="N26" s="12">
        <f t="shared" ref="N26" si="13">+(L26-M26)/L26</f>
        <v>1.0014746633392094E-2</v>
      </c>
      <c r="O26" s="45">
        <v>5659.2</v>
      </c>
      <c r="P26" s="13">
        <f t="shared" ref="P26" si="14">+(L26-O26)/L26</f>
        <v>8.2921453920821897E-2</v>
      </c>
      <c r="Q26" s="233" t="s">
        <v>19</v>
      </c>
      <c r="R26" s="233" t="s">
        <v>19</v>
      </c>
      <c r="S26" s="14" t="s">
        <v>19</v>
      </c>
      <c r="T26" s="270" t="s">
        <v>19</v>
      </c>
      <c r="U26" s="14" t="s">
        <v>19</v>
      </c>
      <c r="V26" s="16" t="s">
        <v>881</v>
      </c>
    </row>
    <row r="27" spans="1:30" ht="37.200000000000003" customHeight="1" x14ac:dyDescent="0.2">
      <c r="A27" s="5" t="s">
        <v>750</v>
      </c>
      <c r="B27" s="6">
        <v>25</v>
      </c>
      <c r="C27" s="148" t="s">
        <v>957</v>
      </c>
      <c r="D27" s="147" t="s">
        <v>567</v>
      </c>
      <c r="E27" s="16" t="s">
        <v>568</v>
      </c>
      <c r="F27" s="16" t="s">
        <v>564</v>
      </c>
      <c r="G27" s="16" t="s">
        <v>565</v>
      </c>
      <c r="H27" s="16" t="s">
        <v>566</v>
      </c>
      <c r="I27" s="147">
        <v>28</v>
      </c>
      <c r="J27" s="128" t="s">
        <v>476</v>
      </c>
      <c r="K27" s="147" t="s">
        <v>709</v>
      </c>
      <c r="L27" s="26">
        <v>3940</v>
      </c>
      <c r="M27" s="172">
        <v>3821</v>
      </c>
      <c r="N27" s="12">
        <f>+(L27-M27)/L27</f>
        <v>3.0203045685279189E-2</v>
      </c>
      <c r="O27" s="172">
        <v>2691</v>
      </c>
      <c r="P27" s="13">
        <f>+(L27-O27)/L27</f>
        <v>0.31700507614213197</v>
      </c>
      <c r="Q27" s="233" t="s">
        <v>19</v>
      </c>
      <c r="R27" s="233" t="s">
        <v>19</v>
      </c>
      <c r="S27" s="14" t="s">
        <v>19</v>
      </c>
      <c r="T27" s="270" t="s">
        <v>19</v>
      </c>
      <c r="U27" s="14" t="s">
        <v>19</v>
      </c>
      <c r="V27" s="16" t="s">
        <v>902</v>
      </c>
    </row>
    <row r="28" spans="1:30" ht="39" customHeight="1" x14ac:dyDescent="0.2">
      <c r="A28" s="5" t="s">
        <v>750</v>
      </c>
      <c r="B28" s="6">
        <v>26</v>
      </c>
      <c r="C28" s="148" t="s">
        <v>958</v>
      </c>
      <c r="D28" s="147" t="s">
        <v>221</v>
      </c>
      <c r="E28" s="16" t="s">
        <v>519</v>
      </c>
      <c r="F28" s="16" t="s">
        <v>220</v>
      </c>
      <c r="G28" s="16" t="s">
        <v>221</v>
      </c>
      <c r="H28" s="16" t="s">
        <v>222</v>
      </c>
      <c r="I28" s="147">
        <v>21</v>
      </c>
      <c r="J28" s="128" t="s">
        <v>520</v>
      </c>
      <c r="K28" s="147" t="s">
        <v>891</v>
      </c>
      <c r="L28" s="172">
        <v>10162</v>
      </c>
      <c r="M28" s="172">
        <v>10060</v>
      </c>
      <c r="N28" s="12">
        <f>+(L28-M28)/L28</f>
        <v>1.0037394213737453E-2</v>
      </c>
      <c r="O28" s="172">
        <v>8932</v>
      </c>
      <c r="P28" s="13">
        <f>+(L28-O28)/L28</f>
        <v>0.1210391655185987</v>
      </c>
      <c r="Q28" s="233" t="s">
        <v>19</v>
      </c>
      <c r="R28" s="233" t="s">
        <v>19</v>
      </c>
      <c r="S28" s="14" t="s">
        <v>19</v>
      </c>
      <c r="T28" s="270" t="s">
        <v>19</v>
      </c>
      <c r="U28" s="14" t="s">
        <v>19</v>
      </c>
      <c r="V28" s="16" t="s">
        <v>904</v>
      </c>
    </row>
    <row r="29" spans="1:30" ht="48.6" customHeight="1" x14ac:dyDescent="0.2">
      <c r="A29" s="5" t="s">
        <v>750</v>
      </c>
      <c r="B29" s="6">
        <v>27</v>
      </c>
      <c r="C29" s="148" t="s">
        <v>135</v>
      </c>
      <c r="D29" s="147" t="s">
        <v>136</v>
      </c>
      <c r="E29" s="16" t="s">
        <v>137</v>
      </c>
      <c r="F29" s="16" t="s">
        <v>138</v>
      </c>
      <c r="G29" s="16"/>
      <c r="H29" s="16" t="s">
        <v>589</v>
      </c>
      <c r="I29" s="147">
        <v>62</v>
      </c>
      <c r="J29" s="128" t="s">
        <v>133</v>
      </c>
      <c r="K29" s="147" t="s">
        <v>709</v>
      </c>
      <c r="L29" s="229">
        <v>3781.3409999999999</v>
      </c>
      <c r="M29" s="230">
        <v>3724.6210000000001</v>
      </c>
      <c r="N29" s="12">
        <f>+(L29-M29)/L29</f>
        <v>1.4999969587508717E-2</v>
      </c>
      <c r="O29" s="252">
        <v>3515.4960000000001</v>
      </c>
      <c r="P29" s="13">
        <f>+(L29-O29)/L29</f>
        <v>7.0304423748082975E-2</v>
      </c>
      <c r="Q29" s="233" t="s">
        <v>19</v>
      </c>
      <c r="R29" s="233" t="s">
        <v>19</v>
      </c>
      <c r="S29" s="14" t="s">
        <v>19</v>
      </c>
      <c r="T29" s="270" t="s">
        <v>19</v>
      </c>
      <c r="U29" s="14" t="s">
        <v>19</v>
      </c>
      <c r="V29" s="16" t="s">
        <v>905</v>
      </c>
    </row>
    <row r="30" spans="1:30" ht="33" customHeight="1" x14ac:dyDescent="0.2">
      <c r="A30" s="5" t="s">
        <v>750</v>
      </c>
      <c r="B30" s="6">
        <v>28</v>
      </c>
      <c r="C30" s="148" t="s">
        <v>43</v>
      </c>
      <c r="D30" s="147" t="s">
        <v>573</v>
      </c>
      <c r="E30" s="16" t="s">
        <v>44</v>
      </c>
      <c r="F30" s="16" t="s">
        <v>45</v>
      </c>
      <c r="G30" s="16"/>
      <c r="H30" s="16"/>
      <c r="I30" s="147">
        <v>98</v>
      </c>
      <c r="J30" s="128" t="s">
        <v>18</v>
      </c>
      <c r="K30" s="147" t="s">
        <v>709</v>
      </c>
      <c r="L30" s="26">
        <v>12119</v>
      </c>
      <c r="M30" s="172">
        <v>11391</v>
      </c>
      <c r="N30" s="12">
        <f t="shared" ref="N30" si="15">+(L30-M30)/L30</f>
        <v>6.0070962950738507E-2</v>
      </c>
      <c r="O30" s="172">
        <v>11313</v>
      </c>
      <c r="P30" s="13">
        <f t="shared" ref="P30" si="16">+(L30-O30)/L30</f>
        <v>6.6507137552603346E-2</v>
      </c>
      <c r="Q30" s="233" t="s">
        <v>19</v>
      </c>
      <c r="R30" s="233" t="s">
        <v>19</v>
      </c>
      <c r="S30" s="14" t="s">
        <v>19</v>
      </c>
      <c r="T30" s="270" t="s">
        <v>19</v>
      </c>
      <c r="U30" s="14" t="s">
        <v>19</v>
      </c>
      <c r="V30" s="16" t="s">
        <v>906</v>
      </c>
    </row>
    <row r="31" spans="1:30" ht="51.6" customHeight="1" x14ac:dyDescent="0.2">
      <c r="A31" s="5" t="s">
        <v>750</v>
      </c>
      <c r="B31" s="6">
        <v>29</v>
      </c>
      <c r="C31" s="148" t="s">
        <v>261</v>
      </c>
      <c r="D31" s="147" t="s">
        <v>262</v>
      </c>
      <c r="E31" s="16" t="s">
        <v>684</v>
      </c>
      <c r="F31" s="16" t="s">
        <v>686</v>
      </c>
      <c r="G31" s="16"/>
      <c r="H31" s="16" t="s">
        <v>685</v>
      </c>
      <c r="I31" s="147">
        <v>99</v>
      </c>
      <c r="J31" s="128" t="s">
        <v>419</v>
      </c>
      <c r="K31" s="147" t="s">
        <v>710</v>
      </c>
      <c r="L31" s="98">
        <v>7852.4</v>
      </c>
      <c r="M31" s="98">
        <v>4857.8</v>
      </c>
      <c r="N31" s="12">
        <f>+(L31-M31)/L31</f>
        <v>0.3813611125261066</v>
      </c>
      <c r="O31" s="45">
        <v>4162</v>
      </c>
      <c r="P31" s="13">
        <f>+(L31-O31)/L31</f>
        <v>0.46997096429117208</v>
      </c>
      <c r="Q31" s="233" t="s">
        <v>19</v>
      </c>
      <c r="R31" s="233" t="s">
        <v>19</v>
      </c>
      <c r="S31" s="14" t="s">
        <v>19</v>
      </c>
      <c r="T31" s="270" t="s">
        <v>19</v>
      </c>
      <c r="U31" s="14" t="s">
        <v>19</v>
      </c>
      <c r="V31" s="16" t="s">
        <v>992</v>
      </c>
    </row>
    <row r="32" spans="1:30" ht="54.6" customHeight="1" x14ac:dyDescent="0.2">
      <c r="A32" s="5" t="s">
        <v>750</v>
      </c>
      <c r="B32" s="6">
        <v>30</v>
      </c>
      <c r="C32" s="148" t="s">
        <v>537</v>
      </c>
      <c r="D32" s="147" t="s">
        <v>680</v>
      </c>
      <c r="E32" s="16" t="s">
        <v>681</v>
      </c>
      <c r="F32" s="16"/>
      <c r="G32" s="16"/>
      <c r="H32" s="16"/>
      <c r="I32" s="231" t="s">
        <v>682</v>
      </c>
      <c r="J32" s="128" t="s">
        <v>538</v>
      </c>
      <c r="K32" s="147" t="s">
        <v>709</v>
      </c>
      <c r="L32" s="172">
        <v>4750</v>
      </c>
      <c r="M32" s="222">
        <v>4600</v>
      </c>
      <c r="N32" s="12">
        <f>+(L32-M32)/L32</f>
        <v>3.1578947368421054E-2</v>
      </c>
      <c r="O32" s="172">
        <v>3703</v>
      </c>
      <c r="P32" s="13">
        <f>+(L32-O32)/L32</f>
        <v>0.22042105263157893</v>
      </c>
      <c r="Q32" s="255">
        <v>2319</v>
      </c>
      <c r="R32" s="26">
        <v>2250</v>
      </c>
      <c r="S32" s="12">
        <f>+(Q32-R32)/Q32</f>
        <v>2.9754204398447608E-2</v>
      </c>
      <c r="T32" s="172">
        <v>1983</v>
      </c>
      <c r="U32" s="13">
        <f>+(Q32-T32)/Q32</f>
        <v>0.14489003880983181</v>
      </c>
      <c r="V32" s="16" t="s">
        <v>908</v>
      </c>
    </row>
    <row r="33" spans="1:22" ht="41.25" customHeight="1" x14ac:dyDescent="0.2">
      <c r="A33" s="5" t="s">
        <v>750</v>
      </c>
      <c r="B33" s="6">
        <v>31</v>
      </c>
      <c r="C33" s="148" t="s">
        <v>157</v>
      </c>
      <c r="D33" s="147" t="s">
        <v>158</v>
      </c>
      <c r="E33" s="16" t="s">
        <v>159</v>
      </c>
      <c r="F33" s="16" t="s">
        <v>160</v>
      </c>
      <c r="G33" s="16"/>
      <c r="H33" s="16" t="s">
        <v>576</v>
      </c>
      <c r="I33" s="147">
        <v>56</v>
      </c>
      <c r="J33" s="128" t="s">
        <v>381</v>
      </c>
      <c r="K33" s="147" t="s">
        <v>724</v>
      </c>
      <c r="L33" s="172">
        <v>3480</v>
      </c>
      <c r="M33" s="172">
        <v>3300</v>
      </c>
      <c r="N33" s="12">
        <f>+(L33-M33)/L33</f>
        <v>5.1724137931034482E-2</v>
      </c>
      <c r="O33" s="172">
        <v>2289</v>
      </c>
      <c r="P33" s="13">
        <f>+(L33-O33)/L33</f>
        <v>0.34224137931034482</v>
      </c>
      <c r="Q33" s="233" t="s">
        <v>19</v>
      </c>
      <c r="R33" s="233" t="s">
        <v>19</v>
      </c>
      <c r="S33" s="14" t="s">
        <v>19</v>
      </c>
      <c r="T33" s="270" t="s">
        <v>19</v>
      </c>
      <c r="U33" s="14" t="s">
        <v>19</v>
      </c>
      <c r="V33" s="16" t="s">
        <v>910</v>
      </c>
    </row>
    <row r="34" spans="1:22" ht="36.75" customHeight="1" x14ac:dyDescent="0.2">
      <c r="A34" s="5" t="s">
        <v>750</v>
      </c>
      <c r="B34" s="6">
        <v>32</v>
      </c>
      <c r="C34" s="148" t="s">
        <v>67</v>
      </c>
      <c r="D34" s="147" t="s">
        <v>68</v>
      </c>
      <c r="E34" s="16" t="s">
        <v>69</v>
      </c>
      <c r="F34" s="16" t="s">
        <v>70</v>
      </c>
      <c r="G34" s="16"/>
      <c r="H34" s="16"/>
      <c r="I34" s="147">
        <v>98</v>
      </c>
      <c r="J34" s="128" t="s">
        <v>18</v>
      </c>
      <c r="K34" s="147" t="s">
        <v>709</v>
      </c>
      <c r="L34" s="232">
        <v>8220</v>
      </c>
      <c r="M34" s="222">
        <v>7809</v>
      </c>
      <c r="N34" s="12">
        <f>+(L34-M34)/L34</f>
        <v>0.05</v>
      </c>
      <c r="O34" s="172">
        <v>5244</v>
      </c>
      <c r="P34" s="13">
        <f>+(L34-O34)/L34</f>
        <v>0.36204379562043798</v>
      </c>
      <c r="Q34" s="233" t="s">
        <v>19</v>
      </c>
      <c r="R34" s="233" t="s">
        <v>19</v>
      </c>
      <c r="S34" s="14" t="s">
        <v>19</v>
      </c>
      <c r="T34" s="270" t="s">
        <v>19</v>
      </c>
      <c r="U34" s="14" t="s">
        <v>19</v>
      </c>
      <c r="V34" s="16" t="s">
        <v>478</v>
      </c>
    </row>
    <row r="35" spans="1:22" ht="46.95" customHeight="1" x14ac:dyDescent="0.2">
      <c r="A35" s="5" t="s">
        <v>750</v>
      </c>
      <c r="B35" s="6">
        <v>33</v>
      </c>
      <c r="C35" s="148" t="s">
        <v>413</v>
      </c>
      <c r="D35" s="147" t="s">
        <v>737</v>
      </c>
      <c r="E35" s="16" t="s">
        <v>959</v>
      </c>
      <c r="F35" s="16"/>
      <c r="G35" s="16"/>
      <c r="H35" s="16" t="s">
        <v>960</v>
      </c>
      <c r="I35" s="147">
        <v>49</v>
      </c>
      <c r="J35" s="128" t="s">
        <v>282</v>
      </c>
      <c r="K35" s="147" t="s">
        <v>894</v>
      </c>
      <c r="L35" s="45">
        <v>8060.4</v>
      </c>
      <c r="M35" s="45">
        <v>7818.6</v>
      </c>
      <c r="N35" s="12">
        <f t="shared" ref="N35" si="17">+(L35-M35)/L35</f>
        <v>2.9998511240136878E-2</v>
      </c>
      <c r="O35" s="45">
        <v>6628.6</v>
      </c>
      <c r="P35" s="13">
        <f t="shared" ref="P35" si="18">+(L35-O35)/L35</f>
        <v>0.17763386432435108</v>
      </c>
      <c r="Q35" s="233" t="s">
        <v>19</v>
      </c>
      <c r="R35" s="233" t="s">
        <v>19</v>
      </c>
      <c r="S35" s="14" t="s">
        <v>19</v>
      </c>
      <c r="T35" s="270" t="s">
        <v>19</v>
      </c>
      <c r="U35" s="14" t="s">
        <v>19</v>
      </c>
      <c r="V35" s="16" t="s">
        <v>912</v>
      </c>
    </row>
    <row r="36" spans="1:22" ht="36.75" customHeight="1" x14ac:dyDescent="0.2">
      <c r="A36" s="5" t="s">
        <v>750</v>
      </c>
      <c r="B36" s="6">
        <v>34</v>
      </c>
      <c r="C36" s="148" t="s">
        <v>289</v>
      </c>
      <c r="D36" s="147" t="s">
        <v>290</v>
      </c>
      <c r="E36" s="16" t="s">
        <v>291</v>
      </c>
      <c r="F36" s="16"/>
      <c r="G36" s="16"/>
      <c r="H36" s="16"/>
      <c r="I36" s="147">
        <v>80</v>
      </c>
      <c r="J36" s="128" t="s">
        <v>383</v>
      </c>
      <c r="K36" s="147" t="s">
        <v>709</v>
      </c>
      <c r="L36" s="172">
        <v>24321</v>
      </c>
      <c r="M36" s="172">
        <v>23591</v>
      </c>
      <c r="N36" s="12">
        <f>+(L36-M36)/L36</f>
        <v>3.0015213190247112E-2</v>
      </c>
      <c r="O36" s="172">
        <v>18509</v>
      </c>
      <c r="P36" s="13">
        <f>+(L36-O36)/L36</f>
        <v>0.23897043707084412</v>
      </c>
      <c r="Q36" s="233" t="s">
        <v>19</v>
      </c>
      <c r="R36" s="233" t="s">
        <v>19</v>
      </c>
      <c r="S36" s="14" t="s">
        <v>19</v>
      </c>
      <c r="T36" s="270" t="s">
        <v>19</v>
      </c>
      <c r="U36" s="14" t="s">
        <v>19</v>
      </c>
      <c r="V36" s="16" t="s">
        <v>914</v>
      </c>
    </row>
    <row r="37" spans="1:22" ht="54.75" customHeight="1" x14ac:dyDescent="0.2">
      <c r="A37" s="5" t="s">
        <v>750</v>
      </c>
      <c r="B37" s="6">
        <v>35</v>
      </c>
      <c r="C37" s="148" t="s">
        <v>539</v>
      </c>
      <c r="D37" s="147" t="s">
        <v>692</v>
      </c>
      <c r="E37" s="16" t="s">
        <v>541</v>
      </c>
      <c r="F37" s="16" t="s">
        <v>694</v>
      </c>
      <c r="G37" s="16"/>
      <c r="H37" s="16" t="s">
        <v>693</v>
      </c>
      <c r="I37" s="147">
        <v>83</v>
      </c>
      <c r="J37" s="128" t="s">
        <v>691</v>
      </c>
      <c r="K37" s="147" t="s">
        <v>709</v>
      </c>
      <c r="L37" s="26">
        <v>3926</v>
      </c>
      <c r="M37" s="172">
        <v>3887</v>
      </c>
      <c r="N37" s="12">
        <f>+(L37-M37)/L37</f>
        <v>9.9337748344370865E-3</v>
      </c>
      <c r="O37" s="172">
        <v>2925</v>
      </c>
      <c r="P37" s="13">
        <f>+(L37-O37)/L37</f>
        <v>0.25496688741721857</v>
      </c>
      <c r="Q37" s="233" t="s">
        <v>19</v>
      </c>
      <c r="R37" s="233" t="s">
        <v>19</v>
      </c>
      <c r="S37" s="14" t="s">
        <v>19</v>
      </c>
      <c r="T37" s="270" t="s">
        <v>19</v>
      </c>
      <c r="U37" s="14" t="s">
        <v>19</v>
      </c>
      <c r="V37" s="16" t="s">
        <v>915</v>
      </c>
    </row>
    <row r="38" spans="1:22" ht="54.75" customHeight="1" x14ac:dyDescent="0.2">
      <c r="A38" s="5" t="s">
        <v>750</v>
      </c>
      <c r="B38" s="6">
        <v>36</v>
      </c>
      <c r="C38" s="148" t="s">
        <v>526</v>
      </c>
      <c r="D38" s="147" t="s">
        <v>648</v>
      </c>
      <c r="E38" s="16" t="s">
        <v>646</v>
      </c>
      <c r="F38" s="16" t="s">
        <v>647</v>
      </c>
      <c r="G38" s="223" t="s">
        <v>649</v>
      </c>
      <c r="H38" s="16" t="s">
        <v>646</v>
      </c>
      <c r="I38" s="147">
        <v>83</v>
      </c>
      <c r="J38" s="128" t="s">
        <v>200</v>
      </c>
      <c r="K38" s="147" t="s">
        <v>709</v>
      </c>
      <c r="L38" s="45">
        <v>6194.9</v>
      </c>
      <c r="M38" s="45">
        <v>6009</v>
      </c>
      <c r="N38" s="12">
        <f t="shared" ref="N38" si="19">+(L38-M38)/L38</f>
        <v>3.0008555424623422E-2</v>
      </c>
      <c r="O38" s="45">
        <v>4385.3</v>
      </c>
      <c r="P38" s="13">
        <f t="shared" ref="P38" si="20">+(L38-O38)/L38</f>
        <v>0.29211125280472638</v>
      </c>
      <c r="Q38" s="233" t="s">
        <v>19</v>
      </c>
      <c r="R38" s="233" t="s">
        <v>19</v>
      </c>
      <c r="S38" s="14" t="s">
        <v>19</v>
      </c>
      <c r="T38" s="270" t="s">
        <v>19</v>
      </c>
      <c r="U38" s="14" t="s">
        <v>19</v>
      </c>
      <c r="V38" s="16" t="s">
        <v>720</v>
      </c>
    </row>
    <row r="39" spans="1:22" ht="49.2" customHeight="1" x14ac:dyDescent="0.2">
      <c r="A39" s="5" t="s">
        <v>750</v>
      </c>
      <c r="B39" s="6">
        <v>37</v>
      </c>
      <c r="C39" s="148" t="s">
        <v>509</v>
      </c>
      <c r="D39" s="147" t="s">
        <v>616</v>
      </c>
      <c r="E39" s="16" t="s">
        <v>389</v>
      </c>
      <c r="F39" s="16" t="s">
        <v>143</v>
      </c>
      <c r="G39" s="16"/>
      <c r="H39" s="16" t="s">
        <v>144</v>
      </c>
      <c r="I39" s="147">
        <v>80</v>
      </c>
      <c r="J39" s="128" t="s">
        <v>961</v>
      </c>
      <c r="K39" s="147" t="s">
        <v>709</v>
      </c>
      <c r="L39" s="227">
        <v>6006.19</v>
      </c>
      <c r="M39" s="227">
        <v>5826</v>
      </c>
      <c r="N39" s="12">
        <f t="shared" ref="N39" si="21">+(L39-M39)/L39</f>
        <v>3.0000715928067478E-2</v>
      </c>
      <c r="O39" s="227">
        <v>3103.37</v>
      </c>
      <c r="P39" s="13">
        <f t="shared" ref="P39" si="22">+(L39-O39)/L39</f>
        <v>0.48330472395978147</v>
      </c>
      <c r="Q39" s="233" t="s">
        <v>19</v>
      </c>
      <c r="R39" s="233" t="s">
        <v>19</v>
      </c>
      <c r="S39" s="14" t="s">
        <v>19</v>
      </c>
      <c r="T39" s="270" t="s">
        <v>19</v>
      </c>
      <c r="U39" s="14" t="s">
        <v>19</v>
      </c>
      <c r="V39" s="16" t="s">
        <v>923</v>
      </c>
    </row>
    <row r="40" spans="1:22" ht="42" customHeight="1" x14ac:dyDescent="0.2">
      <c r="A40" s="5" t="s">
        <v>750</v>
      </c>
      <c r="B40" s="6">
        <v>38</v>
      </c>
      <c r="C40" s="148" t="s">
        <v>508</v>
      </c>
      <c r="D40" s="147" t="s">
        <v>49</v>
      </c>
      <c r="E40" s="16" t="s">
        <v>50</v>
      </c>
      <c r="F40" s="16" t="s">
        <v>51</v>
      </c>
      <c r="G40" s="16"/>
      <c r="H40" s="16"/>
      <c r="I40" s="147">
        <v>98</v>
      </c>
      <c r="J40" s="128" t="s">
        <v>18</v>
      </c>
      <c r="K40" s="147" t="s">
        <v>709</v>
      </c>
      <c r="L40" s="26">
        <v>12665</v>
      </c>
      <c r="M40" s="172">
        <v>12285</v>
      </c>
      <c r="N40" s="12">
        <f>+(L40-M40)/L40</f>
        <v>3.0003947887879984E-2</v>
      </c>
      <c r="O40" s="45">
        <v>7323.1</v>
      </c>
      <c r="P40" s="13">
        <f>+(L40-O40)/L40</f>
        <v>0.42178444532175285</v>
      </c>
      <c r="Q40" s="233" t="s">
        <v>19</v>
      </c>
      <c r="R40" s="233" t="s">
        <v>19</v>
      </c>
      <c r="S40" s="14" t="s">
        <v>19</v>
      </c>
      <c r="T40" s="270" t="s">
        <v>19</v>
      </c>
      <c r="U40" s="14" t="s">
        <v>19</v>
      </c>
      <c r="V40" s="16" t="s">
        <v>930</v>
      </c>
    </row>
    <row r="41" spans="1:22" ht="43.95" customHeight="1" x14ac:dyDescent="0.2">
      <c r="A41" s="5" t="s">
        <v>750</v>
      </c>
      <c r="B41" s="6">
        <v>39</v>
      </c>
      <c r="C41" s="148" t="s">
        <v>161</v>
      </c>
      <c r="D41" s="147" t="s">
        <v>162</v>
      </c>
      <c r="E41" s="16" t="s">
        <v>163</v>
      </c>
      <c r="F41" s="16" t="s">
        <v>655</v>
      </c>
      <c r="G41" s="16"/>
      <c r="H41" s="16" t="s">
        <v>654</v>
      </c>
      <c r="I41" s="147">
        <v>80</v>
      </c>
      <c r="J41" s="128" t="s">
        <v>527</v>
      </c>
      <c r="K41" s="147" t="s">
        <v>709</v>
      </c>
      <c r="L41" s="172">
        <v>9071</v>
      </c>
      <c r="M41" s="172">
        <v>8799</v>
      </c>
      <c r="N41" s="12">
        <f>+(L41-M41)/L41</f>
        <v>2.9985668614265239E-2</v>
      </c>
      <c r="O41" s="26">
        <v>7276</v>
      </c>
      <c r="P41" s="13">
        <f>+(L41-O41)/L41</f>
        <v>0.1978833645684048</v>
      </c>
      <c r="Q41" s="233" t="s">
        <v>19</v>
      </c>
      <c r="R41" s="233" t="s">
        <v>19</v>
      </c>
      <c r="S41" s="14" t="s">
        <v>19</v>
      </c>
      <c r="T41" s="270" t="s">
        <v>19</v>
      </c>
      <c r="U41" s="14" t="s">
        <v>19</v>
      </c>
      <c r="V41" s="16" t="s">
        <v>931</v>
      </c>
    </row>
    <row r="42" spans="1:22" ht="41.4" customHeight="1" x14ac:dyDescent="0.2">
      <c r="A42" s="5" t="s">
        <v>750</v>
      </c>
      <c r="B42" s="6">
        <v>40</v>
      </c>
      <c r="C42" s="148" t="s">
        <v>24</v>
      </c>
      <c r="D42" s="147" t="s">
        <v>25</v>
      </c>
      <c r="E42" s="16" t="s">
        <v>26</v>
      </c>
      <c r="F42" s="16" t="s">
        <v>27</v>
      </c>
      <c r="G42" s="16"/>
      <c r="H42" s="16"/>
      <c r="I42" s="147">
        <v>98</v>
      </c>
      <c r="J42" s="128" t="s">
        <v>18</v>
      </c>
      <c r="K42" s="147" t="s">
        <v>709</v>
      </c>
      <c r="L42" s="26">
        <v>5739</v>
      </c>
      <c r="M42" s="172">
        <v>5739</v>
      </c>
      <c r="N42" s="12">
        <f t="shared" ref="N42" si="23">+(L42-M42)/L42</f>
        <v>0</v>
      </c>
      <c r="O42" s="172">
        <v>4117</v>
      </c>
      <c r="P42" s="13">
        <f t="shared" ref="P42" si="24">+(L42-O42)/L42</f>
        <v>0.28262763547656389</v>
      </c>
      <c r="Q42" s="233" t="s">
        <v>19</v>
      </c>
      <c r="R42" s="233" t="s">
        <v>19</v>
      </c>
      <c r="S42" s="14" t="s">
        <v>19</v>
      </c>
      <c r="T42" s="270" t="s">
        <v>19</v>
      </c>
      <c r="U42" s="14" t="s">
        <v>19</v>
      </c>
      <c r="V42" s="16" t="s">
        <v>936</v>
      </c>
    </row>
    <row r="43" spans="1:22" ht="84.6" customHeight="1" x14ac:dyDescent="0.2">
      <c r="A43" s="5" t="s">
        <v>750</v>
      </c>
      <c r="B43" s="6">
        <v>41</v>
      </c>
      <c r="C43" s="148" t="s">
        <v>55</v>
      </c>
      <c r="D43" s="147" t="s">
        <v>56</v>
      </c>
      <c r="E43" s="16" t="s">
        <v>57</v>
      </c>
      <c r="F43" s="16" t="s">
        <v>58</v>
      </c>
      <c r="G43" s="16"/>
      <c r="H43" s="16"/>
      <c r="I43" s="147">
        <v>98</v>
      </c>
      <c r="J43" s="128" t="s">
        <v>18</v>
      </c>
      <c r="K43" s="147" t="s">
        <v>736</v>
      </c>
      <c r="L43" s="26">
        <v>8462</v>
      </c>
      <c r="M43" s="172">
        <v>8140</v>
      </c>
      <c r="N43" s="12">
        <f>+(L43-M43)/L43</f>
        <v>3.8052469865280075E-2</v>
      </c>
      <c r="O43" s="172">
        <v>6392</v>
      </c>
      <c r="P43" s="13">
        <f>+(L43-O43)/L43</f>
        <v>0.24462302056251478</v>
      </c>
      <c r="Q43" s="233" t="s">
        <v>19</v>
      </c>
      <c r="R43" s="233" t="s">
        <v>19</v>
      </c>
      <c r="S43" s="14" t="s">
        <v>19</v>
      </c>
      <c r="T43" s="270" t="s">
        <v>19</v>
      </c>
      <c r="U43" s="14" t="s">
        <v>19</v>
      </c>
      <c r="V43" s="16" t="s">
        <v>993</v>
      </c>
    </row>
    <row r="44" spans="1:22" ht="45" customHeight="1" x14ac:dyDescent="0.2">
      <c r="A44" s="5" t="s">
        <v>750</v>
      </c>
      <c r="B44" s="6">
        <v>42</v>
      </c>
      <c r="C44" s="148" t="s">
        <v>475</v>
      </c>
      <c r="D44" s="147" t="s">
        <v>308</v>
      </c>
      <c r="E44" s="16" t="s">
        <v>309</v>
      </c>
      <c r="F44" s="16" t="s">
        <v>310</v>
      </c>
      <c r="G44" s="16"/>
      <c r="H44" s="16" t="s">
        <v>580</v>
      </c>
      <c r="I44" s="147">
        <v>56</v>
      </c>
      <c r="J44" s="128" t="s">
        <v>176</v>
      </c>
      <c r="K44" s="147" t="s">
        <v>710</v>
      </c>
      <c r="L44" s="26">
        <v>7042</v>
      </c>
      <c r="M44" s="222">
        <v>6831</v>
      </c>
      <c r="N44" s="12">
        <f t="shared" ref="N44" si="25">+(L44-M44)/L44</f>
        <v>2.9963078670832151E-2</v>
      </c>
      <c r="O44" s="172">
        <v>5357</v>
      </c>
      <c r="P44" s="13">
        <f t="shared" ref="P44" si="26">+(L44-O44)/L44</f>
        <v>0.23927861403010509</v>
      </c>
      <c r="Q44" s="233" t="s">
        <v>19</v>
      </c>
      <c r="R44" s="233" t="s">
        <v>19</v>
      </c>
      <c r="S44" s="14" t="s">
        <v>19</v>
      </c>
      <c r="T44" s="270" t="s">
        <v>19</v>
      </c>
      <c r="U44" s="14" t="s">
        <v>19</v>
      </c>
      <c r="V44" s="16" t="s">
        <v>938</v>
      </c>
    </row>
    <row r="45" spans="1:22" ht="45.6" customHeight="1" x14ac:dyDescent="0.2">
      <c r="A45" s="27" t="s">
        <v>750</v>
      </c>
      <c r="B45" s="6">
        <v>43</v>
      </c>
      <c r="C45" s="148" t="s">
        <v>71</v>
      </c>
      <c r="D45" s="147" t="s">
        <v>72</v>
      </c>
      <c r="E45" s="16" t="s">
        <v>547</v>
      </c>
      <c r="F45" s="16" t="s">
        <v>73</v>
      </c>
      <c r="G45" s="16"/>
      <c r="H45" s="16"/>
      <c r="I45" s="147">
        <v>98</v>
      </c>
      <c r="J45" s="128" t="s">
        <v>74</v>
      </c>
      <c r="K45" s="147" t="s">
        <v>709</v>
      </c>
      <c r="L45" s="26">
        <v>58140</v>
      </c>
      <c r="M45" s="172">
        <v>54139</v>
      </c>
      <c r="N45" s="12">
        <f>+(L45-M45)/L45</f>
        <v>6.8816649466804269E-2</v>
      </c>
      <c r="O45" s="172">
        <v>43320</v>
      </c>
      <c r="P45" s="13">
        <f>+(L45-O45)/L45</f>
        <v>0.25490196078431371</v>
      </c>
      <c r="Q45" s="233" t="s">
        <v>19</v>
      </c>
      <c r="R45" s="233" t="s">
        <v>19</v>
      </c>
      <c r="S45" s="14" t="s">
        <v>19</v>
      </c>
      <c r="T45" s="270" t="s">
        <v>19</v>
      </c>
      <c r="U45" s="14" t="s">
        <v>19</v>
      </c>
      <c r="V45" s="16" t="s">
        <v>739</v>
      </c>
    </row>
    <row r="46" spans="1:22" ht="42" customHeight="1" x14ac:dyDescent="0.2">
      <c r="A46" s="5" t="s">
        <v>750</v>
      </c>
      <c r="B46" s="6">
        <v>44</v>
      </c>
      <c r="C46" s="148" t="s">
        <v>473</v>
      </c>
      <c r="D46" s="147" t="s">
        <v>695</v>
      </c>
      <c r="E46" s="16" t="s">
        <v>263</v>
      </c>
      <c r="F46" s="16"/>
      <c r="G46" s="16"/>
      <c r="H46" s="16"/>
      <c r="I46" s="147">
        <v>10</v>
      </c>
      <c r="J46" s="128" t="s">
        <v>545</v>
      </c>
      <c r="K46" s="147" t="s">
        <v>939</v>
      </c>
      <c r="L46" s="26">
        <v>8768</v>
      </c>
      <c r="M46" s="26">
        <v>8448</v>
      </c>
      <c r="N46" s="12">
        <f t="shared" ref="N46" si="27">+(L46-M46)/L46</f>
        <v>3.6496350364963501E-2</v>
      </c>
      <c r="O46" s="172">
        <v>8193</v>
      </c>
      <c r="P46" s="13">
        <f>+(L46-O46)/L46</f>
        <v>6.5579379562043794E-2</v>
      </c>
      <c r="Q46" s="233" t="s">
        <v>19</v>
      </c>
      <c r="R46" s="233" t="s">
        <v>19</v>
      </c>
      <c r="S46" s="14" t="s">
        <v>19</v>
      </c>
      <c r="T46" s="270" t="s">
        <v>19</v>
      </c>
      <c r="U46" s="14" t="s">
        <v>19</v>
      </c>
      <c r="V46" s="16" t="s">
        <v>940</v>
      </c>
    </row>
    <row r="47" spans="1:22" ht="52.2" customHeight="1" x14ac:dyDescent="0.2">
      <c r="A47" s="5" t="s">
        <v>750</v>
      </c>
      <c r="B47" s="6">
        <v>45</v>
      </c>
      <c r="C47" s="148" t="s">
        <v>196</v>
      </c>
      <c r="D47" s="147" t="s">
        <v>554</v>
      </c>
      <c r="E47" s="16" t="s">
        <v>555</v>
      </c>
      <c r="F47" s="16" t="s">
        <v>197</v>
      </c>
      <c r="G47" s="16" t="s">
        <v>198</v>
      </c>
      <c r="H47" s="16" t="s">
        <v>199</v>
      </c>
      <c r="I47" s="147">
        <v>83</v>
      </c>
      <c r="J47" s="128" t="s">
        <v>200</v>
      </c>
      <c r="K47" s="147" t="s">
        <v>709</v>
      </c>
      <c r="L47" s="172">
        <v>3274</v>
      </c>
      <c r="M47" s="172">
        <v>3241</v>
      </c>
      <c r="N47" s="12">
        <f t="shared" ref="N47" si="28">+(L47-M47)/L47</f>
        <v>1.0079413561392792E-2</v>
      </c>
      <c r="O47" s="172">
        <v>2538</v>
      </c>
      <c r="P47" s="13">
        <f t="shared" ref="P47" si="29">+(L47-O47)/L47</f>
        <v>0.22480146609651802</v>
      </c>
      <c r="Q47" s="233" t="s">
        <v>19</v>
      </c>
      <c r="R47" s="233" t="s">
        <v>19</v>
      </c>
      <c r="S47" s="14" t="s">
        <v>19</v>
      </c>
      <c r="T47" s="270" t="s">
        <v>19</v>
      </c>
      <c r="U47" s="14" t="s">
        <v>19</v>
      </c>
      <c r="V47" s="16" t="s">
        <v>941</v>
      </c>
    </row>
    <row r="48" spans="1:22" ht="33.6" customHeight="1" x14ac:dyDescent="0.2">
      <c r="A48" s="5" t="s">
        <v>750</v>
      </c>
      <c r="B48" s="6">
        <v>46</v>
      </c>
      <c r="C48" s="148" t="s">
        <v>39</v>
      </c>
      <c r="D48" s="147" t="s">
        <v>40</v>
      </c>
      <c r="E48" s="16" t="s">
        <v>41</v>
      </c>
      <c r="F48" s="16" t="s">
        <v>42</v>
      </c>
      <c r="G48" s="16"/>
      <c r="H48" s="16"/>
      <c r="I48" s="147">
        <v>98</v>
      </c>
      <c r="J48" s="128" t="s">
        <v>18</v>
      </c>
      <c r="K48" s="147" t="s">
        <v>939</v>
      </c>
      <c r="L48" s="26">
        <v>5074</v>
      </c>
      <c r="M48" s="172">
        <v>4770</v>
      </c>
      <c r="N48" s="12">
        <f>+(L48-M48)/L48</f>
        <v>5.9913283405597165E-2</v>
      </c>
      <c r="O48" s="172">
        <v>4449</v>
      </c>
      <c r="P48" s="13">
        <f>+(L48-O48)/L48</f>
        <v>0.12317698068584942</v>
      </c>
      <c r="Q48" s="233" t="s">
        <v>19</v>
      </c>
      <c r="R48" s="233" t="s">
        <v>19</v>
      </c>
      <c r="S48" s="14" t="s">
        <v>19</v>
      </c>
      <c r="T48" s="270" t="s">
        <v>19</v>
      </c>
      <c r="U48" s="14" t="s">
        <v>19</v>
      </c>
      <c r="V48" s="16" t="s">
        <v>740</v>
      </c>
    </row>
    <row r="49" spans="1:22" ht="45" customHeight="1" x14ac:dyDescent="0.2">
      <c r="A49" s="5" t="s">
        <v>750</v>
      </c>
      <c r="B49" s="6">
        <v>47</v>
      </c>
      <c r="C49" s="148" t="s">
        <v>267</v>
      </c>
      <c r="D49" s="147" t="s">
        <v>268</v>
      </c>
      <c r="E49" s="16" t="s">
        <v>269</v>
      </c>
      <c r="F49" s="16" t="s">
        <v>683</v>
      </c>
      <c r="G49" s="16"/>
      <c r="H49" s="16"/>
      <c r="I49" s="147">
        <v>43</v>
      </c>
      <c r="J49" s="128" t="s">
        <v>472</v>
      </c>
      <c r="K49" s="147" t="s">
        <v>709</v>
      </c>
      <c r="L49" s="172">
        <v>15606</v>
      </c>
      <c r="M49" s="172">
        <v>16000</v>
      </c>
      <c r="N49" s="12">
        <f>+(L49-M49)/L49</f>
        <v>-2.5246699987184415E-2</v>
      </c>
      <c r="O49" s="172">
        <v>10227</v>
      </c>
      <c r="P49" s="13">
        <f>+(L49-O49)/L49</f>
        <v>0.34467512495194158</v>
      </c>
      <c r="Q49" s="233" t="s">
        <v>19</v>
      </c>
      <c r="R49" s="233" t="s">
        <v>19</v>
      </c>
      <c r="S49" s="14" t="s">
        <v>19</v>
      </c>
      <c r="T49" s="270" t="s">
        <v>19</v>
      </c>
      <c r="U49" s="14" t="s">
        <v>19</v>
      </c>
      <c r="V49" s="16" t="s">
        <v>948</v>
      </c>
    </row>
    <row r="50" spans="1:22" ht="50.25" customHeight="1" x14ac:dyDescent="0.2">
      <c r="A50" s="5" t="s">
        <v>750</v>
      </c>
      <c r="B50" s="6">
        <v>48</v>
      </c>
      <c r="C50" s="148" t="s">
        <v>216</v>
      </c>
      <c r="D50" s="147" t="s">
        <v>217</v>
      </c>
      <c r="E50" s="16" t="s">
        <v>700</v>
      </c>
      <c r="F50" s="16" t="s">
        <v>218</v>
      </c>
      <c r="G50" s="16"/>
      <c r="H50" s="16" t="s">
        <v>701</v>
      </c>
      <c r="I50" s="147">
        <v>42</v>
      </c>
      <c r="J50" s="128" t="s">
        <v>219</v>
      </c>
      <c r="K50" s="147" t="s">
        <v>709</v>
      </c>
      <c r="L50" s="172">
        <v>8151</v>
      </c>
      <c r="M50" s="172">
        <v>8069</v>
      </c>
      <c r="N50" s="12">
        <f t="shared" ref="N50" si="30">+(L50-M50)/L50</f>
        <v>1.0060115323273219E-2</v>
      </c>
      <c r="O50" s="172">
        <v>7499</v>
      </c>
      <c r="P50" s="13">
        <f t="shared" ref="P50" si="31">+(L50-O50)/L50</f>
        <v>7.9990185253343143E-2</v>
      </c>
      <c r="Q50" s="233" t="s">
        <v>19</v>
      </c>
      <c r="R50" s="233" t="s">
        <v>19</v>
      </c>
      <c r="S50" s="14" t="s">
        <v>19</v>
      </c>
      <c r="T50" s="270" t="s">
        <v>19</v>
      </c>
      <c r="U50" s="14" t="s">
        <v>19</v>
      </c>
      <c r="V50" s="16" t="s">
        <v>949</v>
      </c>
    </row>
    <row r="51" spans="1:22" ht="49.2" customHeight="1" x14ac:dyDescent="0.2">
      <c r="A51" s="5" t="s">
        <v>750</v>
      </c>
      <c r="B51" s="6">
        <v>49</v>
      </c>
      <c r="C51" s="148" t="s">
        <v>516</v>
      </c>
      <c r="D51" s="147" t="s">
        <v>631</v>
      </c>
      <c r="E51" s="16" t="s">
        <v>632</v>
      </c>
      <c r="F51" s="16" t="s">
        <v>633</v>
      </c>
      <c r="G51" s="16"/>
      <c r="H51" s="16" t="s">
        <v>144</v>
      </c>
      <c r="I51" s="147">
        <v>80</v>
      </c>
      <c r="J51" s="128" t="s">
        <v>962</v>
      </c>
      <c r="K51" s="147" t="s">
        <v>709</v>
      </c>
      <c r="L51" s="172">
        <v>7247</v>
      </c>
      <c r="M51" s="172">
        <v>6900</v>
      </c>
      <c r="N51" s="12">
        <f t="shared" ref="N51" si="32">+(L51-M51)/L51</f>
        <v>4.7881882158134402E-2</v>
      </c>
      <c r="O51" s="172">
        <v>4634</v>
      </c>
      <c r="P51" s="13">
        <f t="shared" ref="P51" si="33">+(L51-O51)/L51</f>
        <v>0.36056299158272387</v>
      </c>
      <c r="Q51" s="233" t="s">
        <v>19</v>
      </c>
      <c r="R51" s="233" t="s">
        <v>19</v>
      </c>
      <c r="S51" s="14" t="s">
        <v>19</v>
      </c>
      <c r="T51" s="270" t="s">
        <v>19</v>
      </c>
      <c r="U51" s="14" t="s">
        <v>19</v>
      </c>
      <c r="V51" s="16" t="s">
        <v>950</v>
      </c>
    </row>
    <row r="52" spans="1:22" ht="46.2" customHeight="1" x14ac:dyDescent="0.2">
      <c r="A52" s="27" t="s">
        <v>750</v>
      </c>
      <c r="B52" s="6">
        <v>50</v>
      </c>
      <c r="C52" s="148" t="s">
        <v>270</v>
      </c>
      <c r="D52" s="147" t="s">
        <v>702</v>
      </c>
      <c r="E52" s="16" t="s">
        <v>703</v>
      </c>
      <c r="F52" s="16"/>
      <c r="G52" s="16"/>
      <c r="H52" s="16"/>
      <c r="I52" s="147">
        <v>60</v>
      </c>
      <c r="J52" s="128" t="s">
        <v>128</v>
      </c>
      <c r="K52" s="147" t="s">
        <v>751</v>
      </c>
      <c r="L52" s="227">
        <v>5996.38</v>
      </c>
      <c r="M52" s="227">
        <v>5936.42</v>
      </c>
      <c r="N52" s="12">
        <f>+(L52-M52)/L52</f>
        <v>9.9993662843248822E-3</v>
      </c>
      <c r="O52" s="227">
        <v>3127.8</v>
      </c>
      <c r="P52" s="13">
        <f>+(L52-O52)/L52</f>
        <v>0.47838529245978406</v>
      </c>
      <c r="Q52" s="256">
        <v>240.02</v>
      </c>
      <c r="R52" s="128">
        <v>237.62</v>
      </c>
      <c r="S52" s="12">
        <f>+(Q52-R52)/Q52</f>
        <v>9.9991667361053471E-3</v>
      </c>
      <c r="T52" s="256">
        <v>125.17</v>
      </c>
      <c r="U52" s="13">
        <f>+(Q52-T52)/Q52</f>
        <v>0.47850179151737354</v>
      </c>
      <c r="V52" s="16" t="s">
        <v>546</v>
      </c>
    </row>
    <row r="53" spans="1:22" ht="30" customHeight="1" x14ac:dyDescent="0.2">
      <c r="A53" s="27" t="s">
        <v>333</v>
      </c>
      <c r="B53" s="6">
        <v>51</v>
      </c>
      <c r="C53" s="118" t="s">
        <v>109</v>
      </c>
      <c r="D53" s="147" t="s">
        <v>549</v>
      </c>
      <c r="E53" s="16" t="s">
        <v>848</v>
      </c>
      <c r="F53" s="16" t="s">
        <v>550</v>
      </c>
      <c r="G53" s="16"/>
      <c r="H53" s="16" t="s">
        <v>749</v>
      </c>
      <c r="I53" s="147">
        <v>56</v>
      </c>
      <c r="J53" s="128" t="s">
        <v>110</v>
      </c>
      <c r="K53" s="147" t="s">
        <v>709</v>
      </c>
      <c r="L53" s="172">
        <v>26948</v>
      </c>
      <c r="M53" s="233" t="s">
        <v>19</v>
      </c>
      <c r="N53" s="14" t="s">
        <v>19</v>
      </c>
      <c r="O53" s="172">
        <v>25968</v>
      </c>
      <c r="P53" s="13">
        <f>+(L53-O53)/L53</f>
        <v>3.6366335164019596E-2</v>
      </c>
      <c r="Q53" s="128">
        <v>5.04</v>
      </c>
      <c r="R53" s="128">
        <v>4.78</v>
      </c>
      <c r="S53" s="12">
        <f>+(Q53-R53)/Q53</f>
        <v>5.1587301587301543E-2</v>
      </c>
      <c r="T53" s="227">
        <v>4.75</v>
      </c>
      <c r="U53" s="13">
        <f>+(Q53-T53)/Q53</f>
        <v>5.7539682539682543E-2</v>
      </c>
      <c r="V53" s="16" t="s">
        <v>548</v>
      </c>
    </row>
    <row r="54" spans="1:22" ht="41.25" customHeight="1" x14ac:dyDescent="0.2">
      <c r="A54" s="27" t="s">
        <v>333</v>
      </c>
      <c r="B54" s="6">
        <v>52</v>
      </c>
      <c r="C54" s="118" t="s">
        <v>963</v>
      </c>
      <c r="D54" s="147" t="s">
        <v>149</v>
      </c>
      <c r="E54" s="16" t="s">
        <v>587</v>
      </c>
      <c r="F54" s="16" t="s">
        <v>80</v>
      </c>
      <c r="G54" s="16" t="s">
        <v>150</v>
      </c>
      <c r="H54" s="16" t="s">
        <v>151</v>
      </c>
      <c r="I54" s="224">
        <v>9</v>
      </c>
      <c r="J54" s="128" t="s">
        <v>152</v>
      </c>
      <c r="K54" s="147" t="s">
        <v>709</v>
      </c>
      <c r="L54" s="233" t="s">
        <v>19</v>
      </c>
      <c r="M54" s="233" t="s">
        <v>19</v>
      </c>
      <c r="N54" s="14" t="s">
        <v>19</v>
      </c>
      <c r="O54" s="233" t="s">
        <v>19</v>
      </c>
      <c r="P54" s="14" t="s">
        <v>19</v>
      </c>
      <c r="Q54" s="128">
        <v>0.96099999999999997</v>
      </c>
      <c r="R54" s="128">
        <v>0.93200000000000005</v>
      </c>
      <c r="S54" s="12">
        <f>+(Q54-R54)/Q54</f>
        <v>3.0176899063475458E-2</v>
      </c>
      <c r="T54" s="229">
        <v>0.92200000000000004</v>
      </c>
      <c r="U54" s="13">
        <f>+(Q54-T54)/Q54</f>
        <v>4.0582726326742896E-2</v>
      </c>
      <c r="V54" s="16" t="s">
        <v>704</v>
      </c>
    </row>
    <row r="55" spans="1:22" ht="45.75" customHeight="1" x14ac:dyDescent="0.2">
      <c r="A55" s="27" t="s">
        <v>333</v>
      </c>
      <c r="B55" s="6">
        <v>53</v>
      </c>
      <c r="C55" s="118" t="s">
        <v>385</v>
      </c>
      <c r="D55" s="147" t="s">
        <v>210</v>
      </c>
      <c r="E55" s="16" t="s">
        <v>211</v>
      </c>
      <c r="F55" s="16"/>
      <c r="G55" s="16"/>
      <c r="H55" s="16"/>
      <c r="I55" s="6">
        <v>31</v>
      </c>
      <c r="J55" s="16" t="s">
        <v>386</v>
      </c>
      <c r="K55" s="6" t="s">
        <v>709</v>
      </c>
      <c r="L55" s="234">
        <v>27201</v>
      </c>
      <c r="M55" s="235" t="s">
        <v>19</v>
      </c>
      <c r="N55" s="37" t="s">
        <v>19</v>
      </c>
      <c r="O55" s="172">
        <v>21008</v>
      </c>
      <c r="P55" s="13">
        <f t="shared" ref="P55" si="34">+(L55-O55)/L55</f>
        <v>0.22767545310834161</v>
      </c>
      <c r="Q55" s="257">
        <v>235.1</v>
      </c>
      <c r="R55" s="258">
        <v>228</v>
      </c>
      <c r="S55" s="12">
        <f t="shared" ref="S55" si="35">+(Q55-R55)/Q55</f>
        <v>3.0199914929817075E-2</v>
      </c>
      <c r="T55" s="45">
        <v>170.8</v>
      </c>
      <c r="U55" s="13">
        <f t="shared" ref="U55" si="36">+(Q55-T55)/Q55</f>
        <v>0.2735006380263717</v>
      </c>
      <c r="V55" s="16" t="s">
        <v>754</v>
      </c>
    </row>
    <row r="56" spans="1:22" ht="40.200000000000003" customHeight="1" x14ac:dyDescent="0.2">
      <c r="A56" s="27" t="s">
        <v>333</v>
      </c>
      <c r="B56" s="6">
        <v>54</v>
      </c>
      <c r="C56" s="118" t="s">
        <v>483</v>
      </c>
      <c r="D56" s="147" t="s">
        <v>586</v>
      </c>
      <c r="E56" s="16" t="s">
        <v>484</v>
      </c>
      <c r="F56" s="16"/>
      <c r="G56" s="16"/>
      <c r="H56" s="16"/>
      <c r="I56" s="147">
        <v>83</v>
      </c>
      <c r="J56" s="128" t="s">
        <v>485</v>
      </c>
      <c r="K56" s="147" t="s">
        <v>709</v>
      </c>
      <c r="L56" s="233" t="s">
        <v>19</v>
      </c>
      <c r="M56" s="233" t="s">
        <v>19</v>
      </c>
      <c r="N56" s="14" t="s">
        <v>19</v>
      </c>
      <c r="O56" s="233" t="s">
        <v>19</v>
      </c>
      <c r="P56" s="14" t="s">
        <v>19</v>
      </c>
      <c r="Q56" s="253">
        <v>5.2600000000000001E-2</v>
      </c>
      <c r="R56" s="253">
        <v>5.21E-2</v>
      </c>
      <c r="S56" s="12">
        <f>+(Q56-R56)/Q56</f>
        <v>9.5057034220532403E-3</v>
      </c>
      <c r="T56" s="271">
        <v>5.0799999999999998E-2</v>
      </c>
      <c r="U56" s="13">
        <f>+(Q56-T56)/Q56</f>
        <v>3.4220532319391692E-2</v>
      </c>
      <c r="V56" s="16" t="s">
        <v>756</v>
      </c>
    </row>
    <row r="57" spans="1:22" ht="48.6" customHeight="1" x14ac:dyDescent="0.2">
      <c r="A57" s="27" t="s">
        <v>333</v>
      </c>
      <c r="B57" s="6">
        <v>55</v>
      </c>
      <c r="C57" s="118" t="s">
        <v>717</v>
      </c>
      <c r="D57" s="147" t="s">
        <v>718</v>
      </c>
      <c r="E57" s="16" t="s">
        <v>850</v>
      </c>
      <c r="F57" s="16" t="s">
        <v>134</v>
      </c>
      <c r="G57" s="16"/>
      <c r="H57" s="16" t="s">
        <v>964</v>
      </c>
      <c r="I57" s="147">
        <v>56</v>
      </c>
      <c r="J57" s="128" t="s">
        <v>965</v>
      </c>
      <c r="K57" s="147" t="s">
        <v>710</v>
      </c>
      <c r="L57" s="172">
        <v>4595</v>
      </c>
      <c r="M57" s="222">
        <v>4503</v>
      </c>
      <c r="N57" s="12">
        <f>+(L57-M57)/L57</f>
        <v>2.0021762785636561E-2</v>
      </c>
      <c r="O57" s="172">
        <v>5434</v>
      </c>
      <c r="P57" s="13">
        <f>+(L57-O57)/L57</f>
        <v>-0.18258977149075081</v>
      </c>
      <c r="Q57" s="128">
        <v>459.5</v>
      </c>
      <c r="R57" s="128">
        <v>450.3</v>
      </c>
      <c r="S57" s="12">
        <f t="shared" ref="S57" si="37">+(Q57-R57)/Q57</f>
        <v>2.0021762785636537E-2</v>
      </c>
      <c r="T57" s="45">
        <v>388.1</v>
      </c>
      <c r="U57" s="13">
        <f t="shared" ref="U57" si="38">+(Q57-T57)/Q57</f>
        <v>0.15538628944504893</v>
      </c>
      <c r="V57" s="16" t="s">
        <v>719</v>
      </c>
    </row>
    <row r="58" spans="1:22" ht="46.95" customHeight="1" x14ac:dyDescent="0.2">
      <c r="A58" s="27" t="s">
        <v>333</v>
      </c>
      <c r="B58" s="6">
        <v>56</v>
      </c>
      <c r="C58" s="118" t="s">
        <v>306</v>
      </c>
      <c r="D58" s="147" t="s">
        <v>711</v>
      </c>
      <c r="E58" s="16" t="s">
        <v>849</v>
      </c>
      <c r="F58" s="16" t="s">
        <v>307</v>
      </c>
      <c r="G58" s="16"/>
      <c r="H58" s="16" t="s">
        <v>966</v>
      </c>
      <c r="I58" s="147">
        <v>56</v>
      </c>
      <c r="J58" s="128" t="s">
        <v>967</v>
      </c>
      <c r="K58" s="147" t="s">
        <v>710</v>
      </c>
      <c r="L58" s="45">
        <v>11292.7</v>
      </c>
      <c r="M58" s="233" t="s">
        <v>19</v>
      </c>
      <c r="N58" s="14" t="s">
        <v>19</v>
      </c>
      <c r="O58" s="45">
        <v>8590.2999999999993</v>
      </c>
      <c r="P58" s="13">
        <f>+(L58-O58)/L58</f>
        <v>0.23930503776776157</v>
      </c>
      <c r="Q58" s="259">
        <v>0.22600000000000001</v>
      </c>
      <c r="R58" s="128">
        <v>0.219</v>
      </c>
      <c r="S58" s="12">
        <f t="shared" ref="S58:S71" si="39">+(Q58-R58)/Q58</f>
        <v>3.0973451327433656E-2</v>
      </c>
      <c r="T58" s="229">
        <v>0.153</v>
      </c>
      <c r="U58" s="13">
        <f t="shared" ref="U58:U71" si="40">+(Q58-T58)/Q58</f>
        <v>0.32300884955752218</v>
      </c>
      <c r="V58" s="16" t="s">
        <v>767</v>
      </c>
    </row>
    <row r="59" spans="1:22" ht="33.75" customHeight="1" x14ac:dyDescent="0.2">
      <c r="A59" s="27" t="s">
        <v>333</v>
      </c>
      <c r="B59" s="6">
        <v>57</v>
      </c>
      <c r="C59" s="118" t="s">
        <v>93</v>
      </c>
      <c r="D59" s="147" t="s">
        <v>94</v>
      </c>
      <c r="E59" s="16" t="s">
        <v>95</v>
      </c>
      <c r="F59" s="16" t="s">
        <v>96</v>
      </c>
      <c r="G59" s="16" t="s">
        <v>94</v>
      </c>
      <c r="H59" s="16" t="s">
        <v>97</v>
      </c>
      <c r="I59" s="147">
        <v>97</v>
      </c>
      <c r="J59" s="128" t="s">
        <v>98</v>
      </c>
      <c r="K59" s="147" t="s">
        <v>709</v>
      </c>
      <c r="L59" s="172">
        <v>3599</v>
      </c>
      <c r="M59" s="172">
        <v>3563</v>
      </c>
      <c r="N59" s="12">
        <f>+(L59-M59)/L59</f>
        <v>1.000277854959711E-2</v>
      </c>
      <c r="O59" s="172">
        <v>3229</v>
      </c>
      <c r="P59" s="13">
        <f>+(L59-O59)/L59</f>
        <v>0.10280633509308142</v>
      </c>
      <c r="Q59" s="128">
        <v>5.083E-2</v>
      </c>
      <c r="R59" s="128">
        <v>5.0319999999999997E-2</v>
      </c>
      <c r="S59" s="12">
        <f t="shared" si="39"/>
        <v>1.0033444816053581E-2</v>
      </c>
      <c r="T59" s="25">
        <v>4.5600000000000002E-2</v>
      </c>
      <c r="U59" s="13">
        <f t="shared" si="40"/>
        <v>0.10289199291756834</v>
      </c>
      <c r="V59" s="16" t="s">
        <v>768</v>
      </c>
    </row>
    <row r="60" spans="1:22" ht="37.200000000000003" customHeight="1" x14ac:dyDescent="0.2">
      <c r="A60" s="27" t="s">
        <v>333</v>
      </c>
      <c r="B60" s="6">
        <v>58</v>
      </c>
      <c r="C60" s="118" t="s">
        <v>317</v>
      </c>
      <c r="D60" s="147" t="s">
        <v>318</v>
      </c>
      <c r="E60" s="16" t="s">
        <v>319</v>
      </c>
      <c r="F60" s="16"/>
      <c r="G60" s="16"/>
      <c r="H60" s="16"/>
      <c r="I60" s="147">
        <v>32</v>
      </c>
      <c r="J60" s="128" t="s">
        <v>320</v>
      </c>
      <c r="K60" s="147" t="s">
        <v>709</v>
      </c>
      <c r="L60" s="233" t="s">
        <v>19</v>
      </c>
      <c r="M60" s="233" t="s">
        <v>19</v>
      </c>
      <c r="N60" s="14" t="s">
        <v>19</v>
      </c>
      <c r="O60" s="233" t="s">
        <v>19</v>
      </c>
      <c r="P60" s="14" t="s">
        <v>19</v>
      </c>
      <c r="Q60" s="128">
        <v>127.1</v>
      </c>
      <c r="R60" s="128">
        <v>123.3</v>
      </c>
      <c r="S60" s="12">
        <f t="shared" si="39"/>
        <v>2.9897718332022007E-2</v>
      </c>
      <c r="T60" s="45">
        <v>82.9</v>
      </c>
      <c r="U60" s="13">
        <f t="shared" si="40"/>
        <v>0.34775767112509826</v>
      </c>
      <c r="V60" s="16" t="s">
        <v>770</v>
      </c>
    </row>
    <row r="61" spans="1:22" ht="41.25" customHeight="1" x14ac:dyDescent="0.2">
      <c r="A61" s="27" t="s">
        <v>333</v>
      </c>
      <c r="B61" s="6">
        <v>59</v>
      </c>
      <c r="C61" s="118" t="s">
        <v>300</v>
      </c>
      <c r="D61" s="147" t="s">
        <v>301</v>
      </c>
      <c r="E61" s="16" t="s">
        <v>302</v>
      </c>
      <c r="F61" s="16" t="s">
        <v>303</v>
      </c>
      <c r="G61" s="16" t="s">
        <v>301</v>
      </c>
      <c r="H61" s="16" t="s">
        <v>304</v>
      </c>
      <c r="I61" s="147">
        <v>98</v>
      </c>
      <c r="J61" s="128" t="s">
        <v>305</v>
      </c>
      <c r="K61" s="147" t="s">
        <v>710</v>
      </c>
      <c r="L61" s="172">
        <v>10850</v>
      </c>
      <c r="M61" s="172">
        <v>9510</v>
      </c>
      <c r="N61" s="12">
        <f>+(L61-M61)/L61</f>
        <v>0.12350230414746544</v>
      </c>
      <c r="O61" s="172">
        <v>8741</v>
      </c>
      <c r="P61" s="13">
        <f>+(L61-O61)/L61</f>
        <v>0.1943778801843318</v>
      </c>
      <c r="Q61" s="128">
        <v>0.57299999999999995</v>
      </c>
      <c r="R61" s="128">
        <v>0.52100000000000002</v>
      </c>
      <c r="S61" s="12">
        <f t="shared" si="39"/>
        <v>9.0750436300174417E-2</v>
      </c>
      <c r="T61" s="229">
        <v>0.498</v>
      </c>
      <c r="U61" s="13">
        <f t="shared" si="40"/>
        <v>0.13089005235602089</v>
      </c>
      <c r="V61" s="16" t="s">
        <v>771</v>
      </c>
    </row>
    <row r="62" spans="1:22" ht="47.25" customHeight="1" x14ac:dyDescent="0.2">
      <c r="A62" s="27" t="s">
        <v>333</v>
      </c>
      <c r="B62" s="6">
        <v>60</v>
      </c>
      <c r="C62" s="118" t="s">
        <v>207</v>
      </c>
      <c r="D62" s="147" t="s">
        <v>208</v>
      </c>
      <c r="E62" s="16" t="s">
        <v>209</v>
      </c>
      <c r="F62" s="16"/>
      <c r="G62" s="16"/>
      <c r="H62" s="16" t="s">
        <v>574</v>
      </c>
      <c r="I62" s="147">
        <v>34</v>
      </c>
      <c r="J62" s="128" t="s">
        <v>431</v>
      </c>
      <c r="K62" s="147" t="s">
        <v>709</v>
      </c>
      <c r="L62" s="172">
        <v>2953</v>
      </c>
      <c r="M62" s="222">
        <v>2991</v>
      </c>
      <c r="N62" s="12">
        <f>+(L62-M62)/L62</f>
        <v>-1.2868269556383339E-2</v>
      </c>
      <c r="O62" s="172">
        <v>2558</v>
      </c>
      <c r="P62" s="13">
        <f>+(L62-O62)/L62</f>
        <v>0.13376227565187945</v>
      </c>
      <c r="Q62" s="128">
        <v>40.5</v>
      </c>
      <c r="R62" s="128">
        <v>39.4</v>
      </c>
      <c r="S62" s="12">
        <f>+(Q62-R62)/Q62</f>
        <v>2.7160493827160528E-2</v>
      </c>
      <c r="T62" s="45">
        <v>37.799999999999997</v>
      </c>
      <c r="U62" s="13">
        <f>+(Q62-T62)/Q62</f>
        <v>6.6666666666666735E-2</v>
      </c>
      <c r="V62" s="16" t="s">
        <v>712</v>
      </c>
    </row>
    <row r="63" spans="1:22" ht="54.6" customHeight="1" x14ac:dyDescent="0.2">
      <c r="A63" s="27" t="s">
        <v>333</v>
      </c>
      <c r="B63" s="6">
        <v>61</v>
      </c>
      <c r="C63" s="118" t="s">
        <v>968</v>
      </c>
      <c r="D63" s="147" t="s">
        <v>617</v>
      </c>
      <c r="E63" s="16" t="s">
        <v>618</v>
      </c>
      <c r="F63" s="16" t="s">
        <v>275</v>
      </c>
      <c r="G63" s="16" t="s">
        <v>276</v>
      </c>
      <c r="H63" s="16" t="s">
        <v>277</v>
      </c>
      <c r="I63" s="224">
        <v>9</v>
      </c>
      <c r="J63" s="128" t="s">
        <v>510</v>
      </c>
      <c r="K63" s="147" t="s">
        <v>709</v>
      </c>
      <c r="L63" s="81">
        <v>24784</v>
      </c>
      <c r="M63" s="233" t="s">
        <v>19</v>
      </c>
      <c r="N63" s="14" t="s">
        <v>19</v>
      </c>
      <c r="O63" s="81">
        <v>18284</v>
      </c>
      <c r="P63" s="13">
        <f>+(L63-O63)/L63</f>
        <v>0.26226597805035506</v>
      </c>
      <c r="Q63" s="128">
        <v>702.1</v>
      </c>
      <c r="R63" s="260">
        <v>681</v>
      </c>
      <c r="S63" s="12">
        <f>+(Q63-R63)/Q63</f>
        <v>3.0052699045720013E-2</v>
      </c>
      <c r="T63" s="45">
        <v>538.70000000000005</v>
      </c>
      <c r="U63" s="13">
        <f>+(Q63-T63)/Q63</f>
        <v>0.23273038028770826</v>
      </c>
      <c r="V63" s="109" t="s">
        <v>778</v>
      </c>
    </row>
    <row r="64" spans="1:22" ht="50.4" customHeight="1" x14ac:dyDescent="0.2">
      <c r="A64" s="27" t="s">
        <v>333</v>
      </c>
      <c r="B64" s="6">
        <v>62</v>
      </c>
      <c r="C64" s="118" t="s">
        <v>99</v>
      </c>
      <c r="D64" s="147" t="s">
        <v>100</v>
      </c>
      <c r="E64" s="16" t="s">
        <v>101</v>
      </c>
      <c r="F64" s="16" t="s">
        <v>551</v>
      </c>
      <c r="G64" s="16" t="s">
        <v>100</v>
      </c>
      <c r="H64" s="16" t="s">
        <v>101</v>
      </c>
      <c r="I64" s="147">
        <v>97</v>
      </c>
      <c r="J64" s="128" t="s">
        <v>98</v>
      </c>
      <c r="K64" s="147" t="s">
        <v>709</v>
      </c>
      <c r="L64" s="26">
        <v>3452</v>
      </c>
      <c r="M64" s="222">
        <v>3348</v>
      </c>
      <c r="N64" s="12">
        <f>+(L64-M64)/L64</f>
        <v>3.0127462340672075E-2</v>
      </c>
      <c r="O64" s="172">
        <v>2717</v>
      </c>
      <c r="P64" s="13">
        <f t="shared" ref="P64" si="41">+(L64-O64)/L64</f>
        <v>0.21292004634994205</v>
      </c>
      <c r="Q64" s="128">
        <v>6.2449999999999999E-2</v>
      </c>
      <c r="R64" s="128">
        <v>6.0569999999999999E-2</v>
      </c>
      <c r="S64" s="12">
        <f t="shared" ref="S64" si="42">+(Q64-R64)/Q64</f>
        <v>3.0104083266613287E-2</v>
      </c>
      <c r="T64" s="25">
        <v>4.895E-2</v>
      </c>
      <c r="U64" s="13">
        <f t="shared" ref="U64" si="43">+(Q64-T64)/Q64</f>
        <v>0.21617293835068052</v>
      </c>
      <c r="V64" s="16" t="s">
        <v>779</v>
      </c>
    </row>
    <row r="65" spans="1:30" ht="46.2" customHeight="1" x14ac:dyDescent="0.2">
      <c r="A65" s="27" t="s">
        <v>333</v>
      </c>
      <c r="B65" s="6">
        <v>63</v>
      </c>
      <c r="C65" s="118" t="s">
        <v>177</v>
      </c>
      <c r="D65" s="147" t="s">
        <v>178</v>
      </c>
      <c r="E65" s="16" t="s">
        <v>575</v>
      </c>
      <c r="F65" s="16" t="s">
        <v>179</v>
      </c>
      <c r="G65" s="16"/>
      <c r="H65" s="16" t="s">
        <v>969</v>
      </c>
      <c r="I65" s="147">
        <v>58</v>
      </c>
      <c r="J65" s="128" t="s">
        <v>166</v>
      </c>
      <c r="K65" s="147" t="s">
        <v>714</v>
      </c>
      <c r="L65" s="233" t="s">
        <v>19</v>
      </c>
      <c r="M65" s="233" t="s">
        <v>19</v>
      </c>
      <c r="N65" s="14" t="s">
        <v>19</v>
      </c>
      <c r="O65" s="233" t="s">
        <v>19</v>
      </c>
      <c r="P65" s="14" t="s">
        <v>19</v>
      </c>
      <c r="Q65" s="159">
        <v>55.15</v>
      </c>
      <c r="R65" s="159">
        <v>53.5</v>
      </c>
      <c r="S65" s="12">
        <f>+(Q65-R65)/Q65</f>
        <v>2.9918404351767881E-2</v>
      </c>
      <c r="T65" s="227">
        <v>33.4</v>
      </c>
      <c r="U65" s="13">
        <f>+(Q65-T65)/Q65</f>
        <v>0.39437896645512238</v>
      </c>
      <c r="V65" s="16" t="s">
        <v>785</v>
      </c>
    </row>
    <row r="66" spans="1:30" ht="61.2" customHeight="1" x14ac:dyDescent="0.2">
      <c r="A66" s="27" t="s">
        <v>333</v>
      </c>
      <c r="B66" s="6">
        <v>64</v>
      </c>
      <c r="C66" s="118" t="s">
        <v>970</v>
      </c>
      <c r="D66" s="147" t="s">
        <v>228</v>
      </c>
      <c r="E66" s="16" t="s">
        <v>613</v>
      </c>
      <c r="F66" s="16" t="s">
        <v>229</v>
      </c>
      <c r="G66" s="16" t="s">
        <v>230</v>
      </c>
      <c r="H66" s="16" t="s">
        <v>231</v>
      </c>
      <c r="I66" s="147">
        <v>28</v>
      </c>
      <c r="J66" s="128" t="s">
        <v>433</v>
      </c>
      <c r="K66" s="147" t="s">
        <v>709</v>
      </c>
      <c r="L66" s="233" t="s">
        <v>19</v>
      </c>
      <c r="M66" s="233" t="s">
        <v>19</v>
      </c>
      <c r="N66" s="14" t="s">
        <v>19</v>
      </c>
      <c r="O66" s="233" t="s">
        <v>19</v>
      </c>
      <c r="P66" s="14" t="s">
        <v>19</v>
      </c>
      <c r="Q66" s="253">
        <v>3.2800000000000003E-2</v>
      </c>
      <c r="R66" s="253">
        <v>3.1800000000000002E-2</v>
      </c>
      <c r="S66" s="12">
        <f>+(Q66-R66)/Q66</f>
        <v>3.0487804878048804E-2</v>
      </c>
      <c r="T66" s="272">
        <v>2.6200000000000001E-2</v>
      </c>
      <c r="U66" s="13">
        <f>+(Q66-T66)/Q66</f>
        <v>0.20121951219512199</v>
      </c>
      <c r="V66" s="124" t="s">
        <v>505</v>
      </c>
    </row>
    <row r="67" spans="1:30" ht="27" customHeight="1" x14ac:dyDescent="0.2">
      <c r="A67" s="177" t="s">
        <v>333</v>
      </c>
      <c r="B67" s="187">
        <v>65</v>
      </c>
      <c r="C67" s="236" t="s">
        <v>491</v>
      </c>
      <c r="D67" s="237" t="s">
        <v>592</v>
      </c>
      <c r="E67" s="178" t="s">
        <v>492</v>
      </c>
      <c r="F67" s="178"/>
      <c r="G67" s="178"/>
      <c r="H67" s="178"/>
      <c r="I67" s="238">
        <v>24</v>
      </c>
      <c r="J67" s="239" t="s">
        <v>493</v>
      </c>
      <c r="K67" s="237" t="s">
        <v>709</v>
      </c>
      <c r="L67" s="233" t="s">
        <v>19</v>
      </c>
      <c r="M67" s="233" t="s">
        <v>19</v>
      </c>
      <c r="N67" s="14" t="s">
        <v>19</v>
      </c>
      <c r="O67" s="180" t="s">
        <v>494</v>
      </c>
      <c r="P67" s="181"/>
      <c r="Q67" s="128">
        <v>0.13189999999999999</v>
      </c>
      <c r="R67" s="128">
        <v>0.12529999999999999</v>
      </c>
      <c r="S67" s="12">
        <f t="shared" ref="S67:S68" si="44">+(Q67-R67)/Q67</f>
        <v>5.003790750568609E-2</v>
      </c>
      <c r="T67" s="272">
        <v>0.12230000000000001</v>
      </c>
      <c r="U67" s="13">
        <f t="shared" ref="U67:U68" si="45">+(Q67-T67)/Q67</f>
        <v>7.2782410917361512E-2</v>
      </c>
      <c r="V67" s="178" t="s">
        <v>838</v>
      </c>
    </row>
    <row r="68" spans="1:30" ht="27" customHeight="1" x14ac:dyDescent="0.2">
      <c r="A68" s="177"/>
      <c r="B68" s="188"/>
      <c r="C68" s="240"/>
      <c r="D68" s="241"/>
      <c r="E68" s="179"/>
      <c r="F68" s="179"/>
      <c r="G68" s="179"/>
      <c r="H68" s="179"/>
      <c r="I68" s="242"/>
      <c r="J68" s="243"/>
      <c r="K68" s="241"/>
      <c r="L68" s="233" t="s">
        <v>19</v>
      </c>
      <c r="M68" s="233" t="s">
        <v>19</v>
      </c>
      <c r="N68" s="14" t="s">
        <v>19</v>
      </c>
      <c r="O68" s="180" t="s">
        <v>495</v>
      </c>
      <c r="P68" s="181"/>
      <c r="Q68" s="128">
        <v>5.3E-3</v>
      </c>
      <c r="R68" s="261">
        <v>5.0000000000000001E-3</v>
      </c>
      <c r="S68" s="12">
        <f t="shared" si="44"/>
        <v>5.6603773584905648E-2</v>
      </c>
      <c r="T68" s="272">
        <v>3.8999999999999998E-3</v>
      </c>
      <c r="U68" s="13">
        <f t="shared" si="45"/>
        <v>0.26415094339622647</v>
      </c>
      <c r="V68" s="179"/>
    </row>
    <row r="69" spans="1:30" ht="48.75" customHeight="1" x14ac:dyDescent="0.2">
      <c r="A69" s="27" t="s">
        <v>333</v>
      </c>
      <c r="B69" s="6">
        <v>66</v>
      </c>
      <c r="C69" s="118" t="s">
        <v>599</v>
      </c>
      <c r="D69" s="147" t="s">
        <v>321</v>
      </c>
      <c r="E69" s="16" t="s">
        <v>481</v>
      </c>
      <c r="F69" s="16"/>
      <c r="G69" s="16"/>
      <c r="H69" s="16"/>
      <c r="I69" s="147">
        <v>28</v>
      </c>
      <c r="J69" s="128" t="s">
        <v>443</v>
      </c>
      <c r="K69" s="147" t="s">
        <v>709</v>
      </c>
      <c r="L69" s="172">
        <v>5681</v>
      </c>
      <c r="M69" s="222">
        <v>5511</v>
      </c>
      <c r="N69" s="12">
        <f>+(L69-M69)/L69</f>
        <v>2.9924309100510475E-2</v>
      </c>
      <c r="O69" s="172">
        <v>3292</v>
      </c>
      <c r="P69" s="13">
        <f>+(L69-O69)/L69</f>
        <v>0.42052455553599716</v>
      </c>
      <c r="Q69" s="128">
        <v>91.6</v>
      </c>
      <c r="R69" s="128">
        <v>88.9</v>
      </c>
      <c r="S69" s="12">
        <f t="shared" ref="S69:S70" si="46">+(Q69-R69)/Q69</f>
        <v>2.947598253275097E-2</v>
      </c>
      <c r="T69" s="45">
        <v>65.900000000000006</v>
      </c>
      <c r="U69" s="13">
        <f t="shared" ref="U69:U70" si="47">+(Q69-T69)/Q69</f>
        <v>0.28056768558951956</v>
      </c>
      <c r="V69" s="16" t="s">
        <v>994</v>
      </c>
    </row>
    <row r="70" spans="1:30" ht="45.6" customHeight="1" x14ac:dyDescent="0.2">
      <c r="A70" s="27" t="s">
        <v>333</v>
      </c>
      <c r="B70" s="6">
        <v>67</v>
      </c>
      <c r="C70" s="118" t="s">
        <v>387</v>
      </c>
      <c r="D70" s="147" t="s">
        <v>78</v>
      </c>
      <c r="E70" s="16" t="s">
        <v>79</v>
      </c>
      <c r="F70" s="16" t="s">
        <v>255</v>
      </c>
      <c r="G70" s="16" t="s">
        <v>78</v>
      </c>
      <c r="H70" s="16" t="s">
        <v>608</v>
      </c>
      <c r="I70" s="147">
        <v>28</v>
      </c>
      <c r="J70" s="128" t="s">
        <v>388</v>
      </c>
      <c r="K70" s="147" t="s">
        <v>709</v>
      </c>
      <c r="L70" s="172">
        <v>135000</v>
      </c>
      <c r="M70" s="222">
        <v>135000</v>
      </c>
      <c r="N70" s="12">
        <f>+(L70-M70)/L70</f>
        <v>0</v>
      </c>
      <c r="O70" s="172">
        <v>89000</v>
      </c>
      <c r="P70" s="13">
        <f>+(L70-O70)/L70</f>
        <v>0.34074074074074073</v>
      </c>
      <c r="Q70" s="128">
        <v>5.72</v>
      </c>
      <c r="R70" s="128">
        <v>5.67</v>
      </c>
      <c r="S70" s="12">
        <f t="shared" si="46"/>
        <v>8.7412587412587107E-3</v>
      </c>
      <c r="T70" s="227">
        <v>3.62</v>
      </c>
      <c r="U70" s="13">
        <f t="shared" si="47"/>
        <v>0.36713286713286708</v>
      </c>
      <c r="V70" s="16" t="s">
        <v>844</v>
      </c>
      <c r="W70" s="17"/>
      <c r="X70" s="17"/>
      <c r="Y70" s="17"/>
      <c r="Z70" s="17"/>
      <c r="AA70" s="17"/>
      <c r="AB70" s="17"/>
      <c r="AC70" s="17"/>
      <c r="AD70" s="17"/>
    </row>
    <row r="71" spans="1:30" ht="55.95" customHeight="1" x14ac:dyDescent="0.2">
      <c r="A71" s="27" t="s">
        <v>333</v>
      </c>
      <c r="B71" s="6">
        <v>68</v>
      </c>
      <c r="C71" s="118" t="s">
        <v>971</v>
      </c>
      <c r="D71" s="147" t="s">
        <v>558</v>
      </c>
      <c r="E71" s="16" t="s">
        <v>559</v>
      </c>
      <c r="F71" s="16" t="s">
        <v>255</v>
      </c>
      <c r="G71" s="16" t="s">
        <v>256</v>
      </c>
      <c r="H71" s="16" t="s">
        <v>257</v>
      </c>
      <c r="I71" s="147">
        <v>29</v>
      </c>
      <c r="J71" s="128" t="s">
        <v>258</v>
      </c>
      <c r="K71" s="147" t="s">
        <v>709</v>
      </c>
      <c r="L71" s="172">
        <v>7858</v>
      </c>
      <c r="M71" s="172">
        <v>7746</v>
      </c>
      <c r="N71" s="12">
        <f>+(L71-M71)/L71</f>
        <v>1.4252990582845508E-2</v>
      </c>
      <c r="O71" s="172">
        <v>5069</v>
      </c>
      <c r="P71" s="13">
        <f>+(L71-O71)/L71</f>
        <v>0.35492491728175107</v>
      </c>
      <c r="Q71" s="128">
        <v>39.9</v>
      </c>
      <c r="R71" s="128">
        <v>39.1</v>
      </c>
      <c r="S71" s="12">
        <f t="shared" si="39"/>
        <v>2.0050125313283138E-2</v>
      </c>
      <c r="T71" s="45">
        <v>21.6</v>
      </c>
      <c r="U71" s="13">
        <f t="shared" si="40"/>
        <v>0.4586466165413533</v>
      </c>
      <c r="V71" s="16" t="s">
        <v>842</v>
      </c>
    </row>
    <row r="72" spans="1:30" ht="48" customHeight="1" x14ac:dyDescent="0.2">
      <c r="A72" s="27" t="s">
        <v>333</v>
      </c>
      <c r="B72" s="6">
        <v>69</v>
      </c>
      <c r="C72" s="118" t="s">
        <v>429</v>
      </c>
      <c r="D72" s="147" t="s">
        <v>624</v>
      </c>
      <c r="E72" s="16" t="s">
        <v>625</v>
      </c>
      <c r="F72" s="16"/>
      <c r="G72" s="16"/>
      <c r="H72" s="16"/>
      <c r="I72" s="224">
        <v>31</v>
      </c>
      <c r="J72" s="128" t="s">
        <v>430</v>
      </c>
      <c r="K72" s="147" t="s">
        <v>840</v>
      </c>
      <c r="L72" s="233" t="s">
        <v>19</v>
      </c>
      <c r="M72" s="233" t="s">
        <v>19</v>
      </c>
      <c r="N72" s="14" t="s">
        <v>19</v>
      </c>
      <c r="O72" s="233" t="s">
        <v>19</v>
      </c>
      <c r="P72" s="14" t="s">
        <v>19</v>
      </c>
      <c r="Q72" s="262">
        <v>1.35</v>
      </c>
      <c r="R72" s="262">
        <v>1.31</v>
      </c>
      <c r="S72" s="12">
        <f t="shared" ref="S72:S81" si="48">+(Q72-R72)/Q72</f>
        <v>2.9629629629629655E-2</v>
      </c>
      <c r="T72" s="229">
        <v>1.127</v>
      </c>
      <c r="U72" s="13">
        <f t="shared" ref="U72:U81" si="49">+(Q72-T72)/Q72</f>
        <v>0.16518518518518524</v>
      </c>
      <c r="V72" s="16" t="s">
        <v>995</v>
      </c>
    </row>
    <row r="73" spans="1:30" ht="61.2" customHeight="1" x14ac:dyDescent="0.2">
      <c r="A73" s="27" t="s">
        <v>333</v>
      </c>
      <c r="B73" s="6">
        <v>70</v>
      </c>
      <c r="C73" s="118" t="s">
        <v>322</v>
      </c>
      <c r="D73" s="147" t="s">
        <v>671</v>
      </c>
      <c r="E73" s="16" t="s">
        <v>672</v>
      </c>
      <c r="F73" s="16"/>
      <c r="G73" s="16"/>
      <c r="H73" s="16" t="s">
        <v>673</v>
      </c>
      <c r="I73" s="6">
        <v>58</v>
      </c>
      <c r="J73" s="16" t="s">
        <v>674</v>
      </c>
      <c r="K73" s="147" t="s">
        <v>709</v>
      </c>
      <c r="L73" s="47">
        <v>4617</v>
      </c>
      <c r="M73" s="47">
        <v>4617</v>
      </c>
      <c r="N73" s="12">
        <f t="shared" ref="N73:N81" si="50">+(L73-M73)/L73</f>
        <v>0</v>
      </c>
      <c r="O73" s="114">
        <v>2563</v>
      </c>
      <c r="P73" s="13">
        <f>+(L73-O73)/L73</f>
        <v>0.44487762616417587</v>
      </c>
      <c r="Q73" s="257">
        <v>6.4699999999999994E-2</v>
      </c>
      <c r="R73" s="263">
        <v>6.2799999999999995E-2</v>
      </c>
      <c r="S73" s="12">
        <f t="shared" si="48"/>
        <v>2.9366306027820695E-2</v>
      </c>
      <c r="T73" s="273">
        <v>3.95E-2</v>
      </c>
      <c r="U73" s="13">
        <f t="shared" si="49"/>
        <v>0.38948995363214833</v>
      </c>
      <c r="V73" s="16" t="s">
        <v>851</v>
      </c>
    </row>
    <row r="74" spans="1:30" ht="36.75" customHeight="1" x14ac:dyDescent="0.2">
      <c r="A74" s="27" t="s">
        <v>333</v>
      </c>
      <c r="B74" s="6">
        <v>71</v>
      </c>
      <c r="C74" s="118" t="s">
        <v>111</v>
      </c>
      <c r="D74" s="147" t="s">
        <v>112</v>
      </c>
      <c r="E74" s="16" t="s">
        <v>113</v>
      </c>
      <c r="F74" s="16"/>
      <c r="G74" s="16"/>
      <c r="H74" s="16"/>
      <c r="I74" s="147">
        <v>31</v>
      </c>
      <c r="J74" s="128" t="s">
        <v>447</v>
      </c>
      <c r="K74" s="147" t="s">
        <v>710</v>
      </c>
      <c r="L74" s="26">
        <v>24586</v>
      </c>
      <c r="M74" s="81">
        <v>23800</v>
      </c>
      <c r="N74" s="12">
        <f t="shared" si="50"/>
        <v>3.1969413487350523E-2</v>
      </c>
      <c r="O74" s="172">
        <v>18477</v>
      </c>
      <c r="P74" s="13">
        <f>+(L74-O74)/L74</f>
        <v>0.24847474172293174</v>
      </c>
      <c r="Q74" s="128">
        <v>48.77</v>
      </c>
      <c r="R74" s="159">
        <v>47</v>
      </c>
      <c r="S74" s="12">
        <f t="shared" si="48"/>
        <v>3.629280295263488E-2</v>
      </c>
      <c r="T74" s="227">
        <v>42.26</v>
      </c>
      <c r="U74" s="13">
        <f t="shared" si="49"/>
        <v>0.13348369899528409</v>
      </c>
      <c r="V74" s="16" t="s">
        <v>853</v>
      </c>
    </row>
    <row r="75" spans="1:30" ht="66" customHeight="1" x14ac:dyDescent="0.2">
      <c r="A75" s="27" t="s">
        <v>333</v>
      </c>
      <c r="B75" s="6">
        <v>72</v>
      </c>
      <c r="C75" s="118" t="s">
        <v>114</v>
      </c>
      <c r="D75" s="147" t="s">
        <v>115</v>
      </c>
      <c r="E75" s="16" t="s">
        <v>675</v>
      </c>
      <c r="F75" s="16" t="s">
        <v>676</v>
      </c>
      <c r="G75" s="16"/>
      <c r="H75" s="16" t="s">
        <v>244</v>
      </c>
      <c r="I75" s="147">
        <v>24</v>
      </c>
      <c r="J75" s="128" t="s">
        <v>723</v>
      </c>
      <c r="K75" s="147" t="s">
        <v>709</v>
      </c>
      <c r="L75" s="172">
        <v>4212</v>
      </c>
      <c r="M75" s="222">
        <v>4086</v>
      </c>
      <c r="N75" s="12">
        <f t="shared" si="50"/>
        <v>2.9914529914529916E-2</v>
      </c>
      <c r="O75" s="172">
        <v>2304</v>
      </c>
      <c r="P75" s="13">
        <f>+(L75-O75)/L75</f>
        <v>0.45299145299145299</v>
      </c>
      <c r="Q75" s="128">
        <v>1.8738999999999999</v>
      </c>
      <c r="R75" s="128">
        <v>1.8177000000000001</v>
      </c>
      <c r="S75" s="12">
        <f t="shared" si="48"/>
        <v>2.9990928011099743E-2</v>
      </c>
      <c r="T75" s="274">
        <v>1.2551000000000001</v>
      </c>
      <c r="U75" s="13">
        <f t="shared" si="49"/>
        <v>0.33022039596563307</v>
      </c>
      <c r="V75" s="29" t="s">
        <v>117</v>
      </c>
    </row>
    <row r="76" spans="1:30" ht="45.6" customHeight="1" x14ac:dyDescent="0.2">
      <c r="A76" s="27" t="s">
        <v>333</v>
      </c>
      <c r="B76" s="6">
        <v>73</v>
      </c>
      <c r="C76" s="118" t="s">
        <v>972</v>
      </c>
      <c r="D76" s="147" t="s">
        <v>662</v>
      </c>
      <c r="E76" s="16" t="s">
        <v>663</v>
      </c>
      <c r="F76" s="16" t="s">
        <v>311</v>
      </c>
      <c r="G76" s="16"/>
      <c r="H76" s="16" t="s">
        <v>667</v>
      </c>
      <c r="I76" s="147">
        <v>31</v>
      </c>
      <c r="J76" s="128" t="s">
        <v>973</v>
      </c>
      <c r="K76" s="147" t="s">
        <v>709</v>
      </c>
      <c r="L76" s="233" t="s">
        <v>19</v>
      </c>
      <c r="M76" s="233" t="s">
        <v>19</v>
      </c>
      <c r="N76" s="14" t="s">
        <v>19</v>
      </c>
      <c r="O76" s="233" t="s">
        <v>19</v>
      </c>
      <c r="P76" s="14" t="s">
        <v>19</v>
      </c>
      <c r="Q76" s="128">
        <v>7.4809999999999999</v>
      </c>
      <c r="R76" s="128">
        <v>7.2569999999999997</v>
      </c>
      <c r="S76" s="13">
        <f t="shared" si="48"/>
        <v>2.9942521053335142E-2</v>
      </c>
      <c r="T76" s="230">
        <v>4.4249999999999998</v>
      </c>
      <c r="U76" s="13">
        <f t="shared" si="49"/>
        <v>0.40850153722764337</v>
      </c>
      <c r="V76" s="16" t="s">
        <v>875</v>
      </c>
    </row>
    <row r="77" spans="1:30" ht="48" customHeight="1" x14ac:dyDescent="0.2">
      <c r="A77" s="27" t="s">
        <v>333</v>
      </c>
      <c r="B77" s="6">
        <v>74</v>
      </c>
      <c r="C77" s="118" t="s">
        <v>974</v>
      </c>
      <c r="D77" s="147" t="s">
        <v>664</v>
      </c>
      <c r="E77" s="16" t="s">
        <v>663</v>
      </c>
      <c r="F77" s="16" t="s">
        <v>666</v>
      </c>
      <c r="G77" s="16"/>
      <c r="H77" s="16" t="s">
        <v>665</v>
      </c>
      <c r="I77" s="147">
        <v>29</v>
      </c>
      <c r="J77" s="128" t="s">
        <v>449</v>
      </c>
      <c r="K77" s="147" t="s">
        <v>709</v>
      </c>
      <c r="L77" s="233" t="s">
        <v>19</v>
      </c>
      <c r="M77" s="233" t="s">
        <v>19</v>
      </c>
      <c r="N77" s="14" t="s">
        <v>19</v>
      </c>
      <c r="O77" s="233" t="s">
        <v>19</v>
      </c>
      <c r="P77" s="14" t="s">
        <v>19</v>
      </c>
      <c r="Q77" s="128">
        <v>16.905999999999999</v>
      </c>
      <c r="R77" s="128">
        <v>16.399000000000001</v>
      </c>
      <c r="S77" s="12">
        <f t="shared" si="48"/>
        <v>2.9989352892464093E-2</v>
      </c>
      <c r="T77" s="230">
        <v>12.694000000000001</v>
      </c>
      <c r="U77" s="13">
        <f t="shared" si="49"/>
        <v>0.24914231633739489</v>
      </c>
      <c r="V77" s="16" t="s">
        <v>876</v>
      </c>
    </row>
    <row r="78" spans="1:30" ht="34.5" customHeight="1" x14ac:dyDescent="0.2">
      <c r="A78" s="27" t="s">
        <v>333</v>
      </c>
      <c r="B78" s="6">
        <v>75</v>
      </c>
      <c r="C78" s="118" t="s">
        <v>656</v>
      </c>
      <c r="D78" s="147" t="s">
        <v>660</v>
      </c>
      <c r="E78" s="16" t="s">
        <v>470</v>
      </c>
      <c r="F78" s="16" t="s">
        <v>657</v>
      </c>
      <c r="G78" s="16" t="s">
        <v>658</v>
      </c>
      <c r="H78" s="16" t="s">
        <v>659</v>
      </c>
      <c r="I78" s="147">
        <v>83</v>
      </c>
      <c r="J78" s="128" t="s">
        <v>975</v>
      </c>
      <c r="K78" s="147" t="s">
        <v>709</v>
      </c>
      <c r="L78" s="233" t="s">
        <v>19</v>
      </c>
      <c r="M78" s="233" t="s">
        <v>19</v>
      </c>
      <c r="N78" s="14" t="s">
        <v>19</v>
      </c>
      <c r="O78" s="233" t="s">
        <v>19</v>
      </c>
      <c r="P78" s="14" t="s">
        <v>19</v>
      </c>
      <c r="Q78" s="26">
        <v>1713</v>
      </c>
      <c r="R78" s="26">
        <v>1696</v>
      </c>
      <c r="S78" s="12">
        <f>+(Q78-R78)/Q78</f>
        <v>9.9241097489784005E-3</v>
      </c>
      <c r="T78" s="222">
        <v>1559</v>
      </c>
      <c r="U78" s="13">
        <f>+(Q78-T78)/Q78</f>
        <v>8.9900758902510217E-2</v>
      </c>
      <c r="V78" s="16" t="s">
        <v>879</v>
      </c>
    </row>
    <row r="79" spans="1:30" ht="39" customHeight="1" x14ac:dyDescent="0.2">
      <c r="A79" s="5" t="s">
        <v>333</v>
      </c>
      <c r="B79" s="6">
        <v>76</v>
      </c>
      <c r="C79" s="118" t="s">
        <v>482</v>
      </c>
      <c r="D79" s="147" t="s">
        <v>201</v>
      </c>
      <c r="E79" s="16" t="s">
        <v>202</v>
      </c>
      <c r="F79" s="16"/>
      <c r="G79" s="16"/>
      <c r="H79" s="16"/>
      <c r="I79" s="147">
        <v>21</v>
      </c>
      <c r="J79" s="128" t="s">
        <v>203</v>
      </c>
      <c r="K79" s="147" t="s">
        <v>709</v>
      </c>
      <c r="L79" s="172">
        <v>12374</v>
      </c>
      <c r="M79" s="172">
        <v>13612</v>
      </c>
      <c r="N79" s="12">
        <f>+(L79-M79)/L79</f>
        <v>-0.10004848876676903</v>
      </c>
      <c r="O79" s="172">
        <v>8572</v>
      </c>
      <c r="P79" s="13">
        <f>+(L79-O79)/L79</f>
        <v>0.30725715209309845</v>
      </c>
      <c r="Q79" s="128">
        <v>2.79</v>
      </c>
      <c r="R79" s="128">
        <v>3.07</v>
      </c>
      <c r="S79" s="12">
        <f t="shared" si="48"/>
        <v>-0.10035842293906803</v>
      </c>
      <c r="T79" s="256">
        <v>1.94</v>
      </c>
      <c r="U79" s="13">
        <f t="shared" si="49"/>
        <v>0.30465949820788535</v>
      </c>
      <c r="V79" s="16" t="s">
        <v>880</v>
      </c>
    </row>
    <row r="80" spans="1:30" ht="40.5" customHeight="1" x14ac:dyDescent="0.2">
      <c r="A80" s="27" t="s">
        <v>333</v>
      </c>
      <c r="B80" s="6">
        <v>77</v>
      </c>
      <c r="C80" s="118" t="s">
        <v>330</v>
      </c>
      <c r="D80" s="147" t="s">
        <v>976</v>
      </c>
      <c r="E80" s="16" t="s">
        <v>977</v>
      </c>
      <c r="F80" s="16" t="s">
        <v>650</v>
      </c>
      <c r="G80" s="16" t="s">
        <v>651</v>
      </c>
      <c r="H80" s="16" t="s">
        <v>652</v>
      </c>
      <c r="I80" s="147">
        <v>37</v>
      </c>
      <c r="J80" s="128" t="s">
        <v>108</v>
      </c>
      <c r="K80" s="147" t="s">
        <v>709</v>
      </c>
      <c r="L80" s="26">
        <v>6038</v>
      </c>
      <c r="M80" s="172">
        <v>7632</v>
      </c>
      <c r="N80" s="12">
        <f>+(L80-M80)/L80</f>
        <v>-0.26399470023186483</v>
      </c>
      <c r="O80" s="45">
        <v>3966</v>
      </c>
      <c r="P80" s="13">
        <f>+(L80-O80)/L80</f>
        <v>0.34315998675057968</v>
      </c>
      <c r="Q80" s="264">
        <v>1</v>
      </c>
      <c r="R80" s="264">
        <v>0.77100000000000002</v>
      </c>
      <c r="S80" s="12">
        <f>+(Q80-R80)/Q80</f>
        <v>0.22899999999999998</v>
      </c>
      <c r="T80" s="264">
        <v>0.32100000000000001</v>
      </c>
      <c r="U80" s="13">
        <f>+(Q80-T80)/Q80</f>
        <v>0.67900000000000005</v>
      </c>
      <c r="V80" s="16" t="s">
        <v>441</v>
      </c>
    </row>
    <row r="81" spans="1:30" ht="90.6" customHeight="1" x14ac:dyDescent="0.2">
      <c r="A81" s="27" t="s">
        <v>333</v>
      </c>
      <c r="B81" s="6">
        <v>78</v>
      </c>
      <c r="C81" s="118" t="s">
        <v>432</v>
      </c>
      <c r="D81" s="147" t="s">
        <v>312</v>
      </c>
      <c r="E81" s="16" t="s">
        <v>313</v>
      </c>
      <c r="F81" s="16" t="s">
        <v>314</v>
      </c>
      <c r="G81" s="16" t="s">
        <v>312</v>
      </c>
      <c r="H81" s="16" t="s">
        <v>315</v>
      </c>
      <c r="I81" s="147">
        <v>29</v>
      </c>
      <c r="J81" s="128" t="s">
        <v>316</v>
      </c>
      <c r="K81" s="147" t="s">
        <v>714</v>
      </c>
      <c r="L81" s="172">
        <v>4903</v>
      </c>
      <c r="M81" s="172">
        <v>5265</v>
      </c>
      <c r="N81" s="12">
        <f t="shared" si="50"/>
        <v>-7.3832347542321028E-2</v>
      </c>
      <c r="O81" s="172">
        <v>3939</v>
      </c>
      <c r="P81" s="13">
        <f>+(L81-O81)/L81</f>
        <v>0.19661431776463389</v>
      </c>
      <c r="Q81" s="128">
        <v>14.47</v>
      </c>
      <c r="R81" s="128">
        <v>14.04</v>
      </c>
      <c r="S81" s="12">
        <f t="shared" si="48"/>
        <v>2.9716655148583376E-2</v>
      </c>
      <c r="T81" s="227">
        <v>11.25</v>
      </c>
      <c r="U81" s="13">
        <f t="shared" si="49"/>
        <v>0.2225293711126469</v>
      </c>
      <c r="V81" s="16" t="s">
        <v>996</v>
      </c>
    </row>
    <row r="82" spans="1:30" ht="50.25" customHeight="1" x14ac:dyDescent="0.2">
      <c r="A82" s="27" t="s">
        <v>333</v>
      </c>
      <c r="B82" s="6">
        <v>79</v>
      </c>
      <c r="C82" s="118" t="s">
        <v>292</v>
      </c>
      <c r="D82" s="147" t="s">
        <v>293</v>
      </c>
      <c r="E82" s="16" t="s">
        <v>294</v>
      </c>
      <c r="F82" s="16"/>
      <c r="G82" s="16"/>
      <c r="H82" s="16"/>
      <c r="I82" s="147">
        <v>35</v>
      </c>
      <c r="J82" s="128" t="s">
        <v>978</v>
      </c>
      <c r="K82" s="147" t="s">
        <v>709</v>
      </c>
      <c r="L82" s="172">
        <v>11980</v>
      </c>
      <c r="M82" s="222">
        <v>11980</v>
      </c>
      <c r="N82" s="12">
        <f>+(L82-M82)/L82</f>
        <v>0</v>
      </c>
      <c r="O82" s="172">
        <v>8304</v>
      </c>
      <c r="P82" s="13">
        <f>+(L82-O82)/L82</f>
        <v>0.30684474123539229</v>
      </c>
      <c r="Q82" s="128">
        <v>7.9000000000000001E-2</v>
      </c>
      <c r="R82" s="128">
        <v>7.9000000000000001E-2</v>
      </c>
      <c r="S82" s="12">
        <f>+(Q82-R82)/Q82</f>
        <v>0</v>
      </c>
      <c r="T82" s="229">
        <v>6.2E-2</v>
      </c>
      <c r="U82" s="13">
        <f>+(Q82-T82)/Q82</f>
        <v>0.21518987341772153</v>
      </c>
      <c r="V82" s="16" t="s">
        <v>892</v>
      </c>
    </row>
    <row r="83" spans="1:30" ht="36" customHeight="1" x14ac:dyDescent="0.2">
      <c r="A83" s="27" t="s">
        <v>333</v>
      </c>
      <c r="B83" s="6">
        <v>80</v>
      </c>
      <c r="C83" s="118" t="s">
        <v>170</v>
      </c>
      <c r="D83" s="147" t="s">
        <v>171</v>
      </c>
      <c r="E83" s="16" t="s">
        <v>571</v>
      </c>
      <c r="F83" s="16" t="s">
        <v>172</v>
      </c>
      <c r="G83" s="16"/>
      <c r="H83" s="16" t="s">
        <v>572</v>
      </c>
      <c r="I83" s="147">
        <v>59</v>
      </c>
      <c r="J83" s="128" t="s">
        <v>427</v>
      </c>
      <c r="K83" s="147" t="s">
        <v>710</v>
      </c>
      <c r="L83" s="172">
        <v>1561</v>
      </c>
      <c r="M83" s="81">
        <v>1405</v>
      </c>
      <c r="N83" s="12">
        <f>+(L83-M83)/L83</f>
        <v>9.9935938500960927E-2</v>
      </c>
      <c r="O83" s="172">
        <v>1063</v>
      </c>
      <c r="P83" s="13">
        <f t="shared" ref="P83" si="51">+(L83-O83)/L83</f>
        <v>0.31902626521460603</v>
      </c>
      <c r="Q83" s="128">
        <v>0.26900000000000002</v>
      </c>
      <c r="R83" s="128">
        <v>0.24199999999999999</v>
      </c>
      <c r="S83" s="12">
        <f t="shared" ref="S83" si="52">+(Q83-R83)/Q83</f>
        <v>0.100371747211896</v>
      </c>
      <c r="T83" s="229">
        <v>0.17199999999999999</v>
      </c>
      <c r="U83" s="13">
        <f t="shared" ref="U83" si="53">+(Q83-T83)/Q83</f>
        <v>0.36059479553903356</v>
      </c>
      <c r="V83" s="16" t="s">
        <v>997</v>
      </c>
    </row>
    <row r="84" spans="1:30" s="17" customFormat="1" ht="34.200000000000003" customHeight="1" x14ac:dyDescent="0.2">
      <c r="A84" s="27" t="s">
        <v>333</v>
      </c>
      <c r="B84" s="6">
        <v>81</v>
      </c>
      <c r="C84" s="118" t="s">
        <v>600</v>
      </c>
      <c r="D84" s="147" t="s">
        <v>201</v>
      </c>
      <c r="E84" s="16" t="s">
        <v>278</v>
      </c>
      <c r="F84" s="16"/>
      <c r="G84" s="16"/>
      <c r="H84" s="16"/>
      <c r="I84" s="224">
        <v>9</v>
      </c>
      <c r="J84" s="128" t="s">
        <v>279</v>
      </c>
      <c r="K84" s="147" t="s">
        <v>709</v>
      </c>
      <c r="L84" s="172">
        <v>3974</v>
      </c>
      <c r="M84" s="222">
        <v>3895</v>
      </c>
      <c r="N84" s="12">
        <f>+(L84-M84)/L84</f>
        <v>1.9879214896829391E-2</v>
      </c>
      <c r="O84" s="172">
        <v>3504</v>
      </c>
      <c r="P84" s="13">
        <f>+(L84-O84)/L84</f>
        <v>0.1182687468545546</v>
      </c>
      <c r="Q84" s="128">
        <v>0.66520000000000001</v>
      </c>
      <c r="R84" s="128">
        <v>0.65190000000000003</v>
      </c>
      <c r="S84" s="12">
        <f>+(Q84-R84)/Q84</f>
        <v>1.9993986770895939E-2</v>
      </c>
      <c r="T84" s="272">
        <v>0.64029999999999998</v>
      </c>
      <c r="U84" s="13">
        <f>+(Q84-T84)/Q84</f>
        <v>3.7432351172579724E-2</v>
      </c>
      <c r="V84" s="16" t="s">
        <v>907</v>
      </c>
    </row>
    <row r="85" spans="1:30" s="17" customFormat="1" ht="34.200000000000003" customHeight="1" x14ac:dyDescent="0.2">
      <c r="A85" s="27" t="s">
        <v>333</v>
      </c>
      <c r="B85" s="6">
        <v>82</v>
      </c>
      <c r="C85" s="118" t="s">
        <v>118</v>
      </c>
      <c r="D85" s="147" t="s">
        <v>119</v>
      </c>
      <c r="E85" s="16" t="s">
        <v>120</v>
      </c>
      <c r="F85" s="16"/>
      <c r="G85" s="16"/>
      <c r="H85" s="16"/>
      <c r="I85" s="147">
        <v>78</v>
      </c>
      <c r="J85" s="128" t="s">
        <v>121</v>
      </c>
      <c r="K85" s="147" t="s">
        <v>709</v>
      </c>
      <c r="L85" s="233" t="s">
        <v>19</v>
      </c>
      <c r="M85" s="233" t="s">
        <v>19</v>
      </c>
      <c r="N85" s="14" t="s">
        <v>19</v>
      </c>
      <c r="O85" s="233" t="s">
        <v>19</v>
      </c>
      <c r="P85" s="14" t="s">
        <v>19</v>
      </c>
      <c r="Q85" s="253">
        <v>0.21970000000000001</v>
      </c>
      <c r="R85" s="253">
        <v>0.2175</v>
      </c>
      <c r="S85" s="12">
        <f t="shared" ref="S85" si="54">+(Q85-R85)/Q85</f>
        <v>1.0013654984069219E-2</v>
      </c>
      <c r="T85" s="274">
        <v>0.20200000000000001</v>
      </c>
      <c r="U85" s="13">
        <f t="shared" ref="U85" si="55">+(Q85-T85)/Q85</f>
        <v>8.0564406008192965E-2</v>
      </c>
      <c r="V85" s="16" t="s">
        <v>909</v>
      </c>
    </row>
    <row r="86" spans="1:30" ht="58.2" customHeight="1" x14ac:dyDescent="0.2">
      <c r="A86" s="27" t="s">
        <v>333</v>
      </c>
      <c r="B86" s="6">
        <v>83</v>
      </c>
      <c r="C86" s="118" t="s">
        <v>139</v>
      </c>
      <c r="D86" s="147" t="s">
        <v>653</v>
      </c>
      <c r="E86" s="16" t="s">
        <v>140</v>
      </c>
      <c r="F86" s="16" t="s">
        <v>141</v>
      </c>
      <c r="G86" s="16"/>
      <c r="H86" s="16" t="s">
        <v>979</v>
      </c>
      <c r="I86" s="147">
        <v>58</v>
      </c>
      <c r="J86" s="128" t="s">
        <v>142</v>
      </c>
      <c r="K86" s="147" t="s">
        <v>709</v>
      </c>
      <c r="L86" s="45">
        <v>13623.7</v>
      </c>
      <c r="M86" s="244">
        <v>14696</v>
      </c>
      <c r="N86" s="12">
        <f>+(L86-M86)/L86</f>
        <v>-7.8708427226083899E-2</v>
      </c>
      <c r="O86" s="45">
        <v>9307.1</v>
      </c>
      <c r="P86" s="13">
        <f>+(L86-O86)/L86</f>
        <v>0.31684490997306164</v>
      </c>
      <c r="Q86" s="128">
        <v>0.432</v>
      </c>
      <c r="R86" s="128">
        <v>0.41899999999999998</v>
      </c>
      <c r="S86" s="12">
        <f>+(Q86-R86)/Q86</f>
        <v>3.0092592592592619E-2</v>
      </c>
      <c r="T86" s="229">
        <v>0.23</v>
      </c>
      <c r="U86" s="13">
        <f>+(Q86-T86)/Q86</f>
        <v>0.46759259259259256</v>
      </c>
      <c r="V86" s="16" t="s">
        <v>998</v>
      </c>
      <c r="W86" s="17"/>
      <c r="X86" s="17"/>
      <c r="Y86" s="17"/>
      <c r="Z86" s="17"/>
      <c r="AA86" s="17"/>
      <c r="AB86" s="17"/>
      <c r="AC86" s="17"/>
      <c r="AD86" s="17"/>
    </row>
    <row r="87" spans="1:30" ht="48" customHeight="1" x14ac:dyDescent="0.2">
      <c r="A87" s="27" t="s">
        <v>333</v>
      </c>
      <c r="B87" s="6">
        <v>84</v>
      </c>
      <c r="C87" s="118" t="s">
        <v>412</v>
      </c>
      <c r="D87" s="147" t="s">
        <v>106</v>
      </c>
      <c r="E87" s="16" t="s">
        <v>107</v>
      </c>
      <c r="F87" s="16"/>
      <c r="G87" s="16"/>
      <c r="H87" s="16"/>
      <c r="I87" s="147">
        <v>37</v>
      </c>
      <c r="J87" s="128" t="s">
        <v>108</v>
      </c>
      <c r="K87" s="147" t="s">
        <v>709</v>
      </c>
      <c r="L87" s="172">
        <v>10608</v>
      </c>
      <c r="M87" s="173">
        <v>10608</v>
      </c>
      <c r="N87" s="12">
        <f>+(L87-M87)/L87</f>
        <v>0</v>
      </c>
      <c r="O87" s="172">
        <v>5866</v>
      </c>
      <c r="P87" s="13">
        <f t="shared" ref="P87" si="56">+(L87-O87)/L87</f>
        <v>0.44702111613876322</v>
      </c>
      <c r="Q87" s="128">
        <v>0.13469999999999999</v>
      </c>
      <c r="R87" s="128">
        <v>0.13070000000000001</v>
      </c>
      <c r="S87" s="12">
        <f t="shared" ref="S87" si="57">+(Q87-R87)/Q87</f>
        <v>2.9695619896065152E-2</v>
      </c>
      <c r="T87" s="272">
        <v>5.8400000000000001E-2</v>
      </c>
      <c r="U87" s="13">
        <f t="shared" ref="U87" si="58">+(Q87-T87)/Q87</f>
        <v>0.56644394951744603</v>
      </c>
      <c r="V87" s="16" t="s">
        <v>721</v>
      </c>
    </row>
    <row r="88" spans="1:30" ht="45" customHeight="1" x14ac:dyDescent="0.2">
      <c r="A88" s="5" t="s">
        <v>333</v>
      </c>
      <c r="B88" s="6">
        <v>85</v>
      </c>
      <c r="C88" s="118" t="s">
        <v>980</v>
      </c>
      <c r="D88" s="147" t="s">
        <v>916</v>
      </c>
      <c r="E88" s="16" t="s">
        <v>898</v>
      </c>
      <c r="F88" s="16" t="s">
        <v>917</v>
      </c>
      <c r="G88" s="16" t="s">
        <v>918</v>
      </c>
      <c r="H88" s="16" t="s">
        <v>919</v>
      </c>
      <c r="I88" s="147">
        <v>32</v>
      </c>
      <c r="J88" s="128" t="s">
        <v>895</v>
      </c>
      <c r="K88" s="147" t="s">
        <v>896</v>
      </c>
      <c r="L88" s="98">
        <v>4545.3</v>
      </c>
      <c r="M88" s="233" t="s">
        <v>19</v>
      </c>
      <c r="N88" s="14" t="s">
        <v>19</v>
      </c>
      <c r="O88" s="45">
        <v>3662.7</v>
      </c>
      <c r="P88" s="13">
        <f t="shared" ref="P88:P93" si="59">+(L88-O88)/L88</f>
        <v>0.19417860207247054</v>
      </c>
      <c r="Q88" s="253">
        <v>0.19800000000000001</v>
      </c>
      <c r="R88" s="253">
        <v>0.192</v>
      </c>
      <c r="S88" s="12">
        <f t="shared" ref="S88:S93" si="60">+(Q88-R88)/Q88</f>
        <v>3.0303030303030328E-2</v>
      </c>
      <c r="T88" s="275">
        <v>0.159</v>
      </c>
      <c r="U88" s="13">
        <f t="shared" ref="U88:U93" si="61">+(Q88-T88)/Q88</f>
        <v>0.19696969696969699</v>
      </c>
      <c r="V88" s="16" t="s">
        <v>897</v>
      </c>
    </row>
    <row r="89" spans="1:30" ht="46.95" customHeight="1" x14ac:dyDescent="0.2">
      <c r="A89" s="5" t="s">
        <v>333</v>
      </c>
      <c r="B89" s="6">
        <v>86</v>
      </c>
      <c r="C89" s="118" t="s">
        <v>512</v>
      </c>
      <c r="D89" s="147" t="s">
        <v>264</v>
      </c>
      <c r="E89" s="16" t="s">
        <v>265</v>
      </c>
      <c r="F89" s="16"/>
      <c r="G89" s="16"/>
      <c r="H89" s="16"/>
      <c r="I89" s="147">
        <v>30</v>
      </c>
      <c r="J89" s="128" t="s">
        <v>619</v>
      </c>
      <c r="K89" s="147" t="s">
        <v>709</v>
      </c>
      <c r="L89" s="172">
        <v>4197</v>
      </c>
      <c r="M89" s="222">
        <v>4071</v>
      </c>
      <c r="N89" s="12">
        <f>+(L89-M89)/L89</f>
        <v>3.0021443888491779E-2</v>
      </c>
      <c r="O89" s="172">
        <v>2265</v>
      </c>
      <c r="P89" s="13">
        <f t="shared" si="59"/>
        <v>0.46032880629020728</v>
      </c>
      <c r="Q89" s="128">
        <v>9.4050000000000002E-3</v>
      </c>
      <c r="R89" s="128">
        <v>9.1229999999999992E-3</v>
      </c>
      <c r="S89" s="12">
        <f t="shared" si="60"/>
        <v>2.9984051036682721E-2</v>
      </c>
      <c r="T89" s="276">
        <v>5.0410000000000003E-3</v>
      </c>
      <c r="U89" s="13">
        <f t="shared" si="61"/>
        <v>0.46400850611376926</v>
      </c>
      <c r="V89" s="16" t="s">
        <v>920</v>
      </c>
    </row>
    <row r="90" spans="1:30" ht="37.200000000000003" customHeight="1" x14ac:dyDescent="0.2">
      <c r="A90" s="5" t="s">
        <v>333</v>
      </c>
      <c r="B90" s="6">
        <v>87</v>
      </c>
      <c r="C90" s="118" t="s">
        <v>249</v>
      </c>
      <c r="D90" s="147" t="s">
        <v>250</v>
      </c>
      <c r="E90" s="16" t="s">
        <v>251</v>
      </c>
      <c r="F90" s="16" t="s">
        <v>252</v>
      </c>
      <c r="G90" s="16"/>
      <c r="H90" s="16" t="s">
        <v>253</v>
      </c>
      <c r="I90" s="147">
        <v>33</v>
      </c>
      <c r="J90" s="128" t="s">
        <v>254</v>
      </c>
      <c r="K90" s="147" t="s">
        <v>709</v>
      </c>
      <c r="L90" s="172">
        <v>921813</v>
      </c>
      <c r="M90" s="222">
        <v>921813</v>
      </c>
      <c r="N90" s="12">
        <f>+(L90-M90)/L90</f>
        <v>0</v>
      </c>
      <c r="O90" s="172">
        <v>918347</v>
      </c>
      <c r="P90" s="13">
        <f t="shared" si="59"/>
        <v>3.7599816882599832E-3</v>
      </c>
      <c r="Q90" s="128">
        <v>0.81</v>
      </c>
      <c r="R90" s="128">
        <v>0.81</v>
      </c>
      <c r="S90" s="12">
        <f t="shared" si="60"/>
        <v>0</v>
      </c>
      <c r="T90" s="227">
        <v>0.8</v>
      </c>
      <c r="U90" s="13">
        <f t="shared" si="61"/>
        <v>1.2345679012345689E-2</v>
      </c>
      <c r="V90" s="29" t="s">
        <v>397</v>
      </c>
    </row>
    <row r="91" spans="1:30" ht="48.75" customHeight="1" x14ac:dyDescent="0.2">
      <c r="A91" s="5" t="s">
        <v>333</v>
      </c>
      <c r="B91" s="6">
        <v>88</v>
      </c>
      <c r="C91" s="118" t="s">
        <v>271</v>
      </c>
      <c r="D91" s="147" t="s">
        <v>272</v>
      </c>
      <c r="E91" s="16" t="s">
        <v>670</v>
      </c>
      <c r="F91" s="16" t="s">
        <v>669</v>
      </c>
      <c r="G91" s="16"/>
      <c r="H91" s="16" t="s">
        <v>668</v>
      </c>
      <c r="I91" s="224">
        <v>9</v>
      </c>
      <c r="J91" s="128" t="s">
        <v>440</v>
      </c>
      <c r="K91" s="147" t="s">
        <v>709</v>
      </c>
      <c r="L91" s="45">
        <v>10705</v>
      </c>
      <c r="M91" s="244">
        <v>10596.800000000001</v>
      </c>
      <c r="N91" s="12">
        <f>+(L91-M91)/L91</f>
        <v>1.0107426436244644E-2</v>
      </c>
      <c r="O91" s="98">
        <v>5422</v>
      </c>
      <c r="P91" s="13">
        <f t="shared" si="59"/>
        <v>0.49350770667912192</v>
      </c>
      <c r="Q91" s="128">
        <v>103.31</v>
      </c>
      <c r="R91" s="128">
        <v>102.25</v>
      </c>
      <c r="S91" s="12">
        <f t="shared" si="60"/>
        <v>1.0260381376439863E-2</v>
      </c>
      <c r="T91" s="256">
        <v>91.73</v>
      </c>
      <c r="U91" s="13">
        <f t="shared" si="61"/>
        <v>0.11208982673506919</v>
      </c>
      <c r="V91" s="29" t="s">
        <v>271</v>
      </c>
    </row>
    <row r="92" spans="1:30" ht="36" customHeight="1" x14ac:dyDescent="0.2">
      <c r="A92" s="5" t="s">
        <v>333</v>
      </c>
      <c r="B92" s="6">
        <v>89</v>
      </c>
      <c r="C92" s="118" t="s">
        <v>192</v>
      </c>
      <c r="D92" s="147" t="s">
        <v>193</v>
      </c>
      <c r="E92" s="16" t="s">
        <v>194</v>
      </c>
      <c r="F92" s="16" t="s">
        <v>636</v>
      </c>
      <c r="G92" s="16"/>
      <c r="H92" s="16"/>
      <c r="I92" s="6">
        <v>81</v>
      </c>
      <c r="J92" s="16" t="s">
        <v>424</v>
      </c>
      <c r="K92" s="147" t="s">
        <v>709</v>
      </c>
      <c r="L92" s="172">
        <v>11283</v>
      </c>
      <c r="M92" s="233" t="s">
        <v>19</v>
      </c>
      <c r="N92" s="14" t="s">
        <v>19</v>
      </c>
      <c r="O92" s="172">
        <v>6681</v>
      </c>
      <c r="P92" s="13">
        <f t="shared" si="59"/>
        <v>0.40787024727466098</v>
      </c>
      <c r="Q92" s="128">
        <v>0.23235</v>
      </c>
      <c r="R92" s="128">
        <v>0.22537000000000001</v>
      </c>
      <c r="S92" s="12">
        <f t="shared" si="60"/>
        <v>3.0040886593501123E-2</v>
      </c>
      <c r="T92" s="277">
        <v>0.13780000000000001</v>
      </c>
      <c r="U92" s="13">
        <f t="shared" si="61"/>
        <v>0.4069292016354637</v>
      </c>
      <c r="V92" s="29" t="s">
        <v>421</v>
      </c>
    </row>
    <row r="93" spans="1:30" ht="43.2" customHeight="1" x14ac:dyDescent="0.2">
      <c r="A93" s="5" t="s">
        <v>333</v>
      </c>
      <c r="B93" s="6">
        <v>90</v>
      </c>
      <c r="C93" s="118" t="s">
        <v>195</v>
      </c>
      <c r="D93" s="147" t="s">
        <v>637</v>
      </c>
      <c r="E93" s="16" t="s">
        <v>639</v>
      </c>
      <c r="F93" s="16" t="s">
        <v>638</v>
      </c>
      <c r="G93" s="16"/>
      <c r="H93" s="16"/>
      <c r="I93" s="147">
        <v>83</v>
      </c>
      <c r="J93" s="128" t="s">
        <v>426</v>
      </c>
      <c r="K93" s="147" t="s">
        <v>709</v>
      </c>
      <c r="L93" s="172">
        <v>18642</v>
      </c>
      <c r="M93" s="233" t="s">
        <v>19</v>
      </c>
      <c r="N93" s="14" t="s">
        <v>19</v>
      </c>
      <c r="O93" s="172">
        <v>13245</v>
      </c>
      <c r="P93" s="13">
        <f t="shared" si="59"/>
        <v>0.28950756356614099</v>
      </c>
      <c r="Q93" s="128">
        <v>0.17341000000000001</v>
      </c>
      <c r="R93" s="265">
        <v>0.16819999999999999</v>
      </c>
      <c r="S93" s="12">
        <f t="shared" si="60"/>
        <v>3.0044403436941466E-2</v>
      </c>
      <c r="T93" s="25">
        <v>0.12741</v>
      </c>
      <c r="U93" s="13">
        <f t="shared" si="61"/>
        <v>0.26526728562366653</v>
      </c>
      <c r="V93" s="16" t="s">
        <v>999</v>
      </c>
    </row>
    <row r="94" spans="1:30" ht="40.200000000000003" customHeight="1" x14ac:dyDescent="0.2">
      <c r="A94" s="5" t="s">
        <v>333</v>
      </c>
      <c r="B94" s="6">
        <v>91</v>
      </c>
      <c r="C94" s="118" t="s">
        <v>445</v>
      </c>
      <c r="D94" s="147" t="s">
        <v>217</v>
      </c>
      <c r="E94" s="16" t="s">
        <v>446</v>
      </c>
      <c r="F94" s="16" t="s">
        <v>242</v>
      </c>
      <c r="G94" s="16" t="s">
        <v>217</v>
      </c>
      <c r="H94" s="16" t="s">
        <v>446</v>
      </c>
      <c r="I94" s="147">
        <v>10</v>
      </c>
      <c r="J94" s="128" t="s">
        <v>243</v>
      </c>
      <c r="K94" s="147" t="s">
        <v>709</v>
      </c>
      <c r="L94" s="233" t="s">
        <v>19</v>
      </c>
      <c r="M94" s="233" t="s">
        <v>19</v>
      </c>
      <c r="N94" s="14" t="s">
        <v>19</v>
      </c>
      <c r="O94" s="233" t="s">
        <v>19</v>
      </c>
      <c r="P94" s="14" t="s">
        <v>19</v>
      </c>
      <c r="Q94" s="128">
        <v>0.55400000000000005</v>
      </c>
      <c r="R94" s="128">
        <v>0.53800000000000003</v>
      </c>
      <c r="S94" s="12">
        <f t="shared" ref="S94" si="62">+(Q94-R94)/Q94</f>
        <v>2.8880866425992802E-2</v>
      </c>
      <c r="T94" s="229">
        <v>0.51500000000000001</v>
      </c>
      <c r="U94" s="13">
        <f t="shared" ref="U94" si="63">+(Q94-T94)/Q94</f>
        <v>7.0397111913357457E-2</v>
      </c>
      <c r="V94" s="16" t="s">
        <v>933</v>
      </c>
      <c r="W94" s="17"/>
      <c r="X94" s="17"/>
      <c r="Y94" s="17"/>
      <c r="Z94" s="17"/>
      <c r="AA94" s="17"/>
      <c r="AB94" s="17"/>
      <c r="AC94" s="17"/>
      <c r="AD94" s="17"/>
    </row>
    <row r="95" spans="1:30" ht="48" customHeight="1" x14ac:dyDescent="0.2">
      <c r="A95" s="5" t="s">
        <v>333</v>
      </c>
      <c r="B95" s="6">
        <v>92</v>
      </c>
      <c r="C95" s="150" t="s">
        <v>125</v>
      </c>
      <c r="D95" s="147" t="s">
        <v>126</v>
      </c>
      <c r="E95" s="16" t="s">
        <v>602</v>
      </c>
      <c r="F95" s="16" t="s">
        <v>127</v>
      </c>
      <c r="G95" s="16"/>
      <c r="H95" s="16" t="s">
        <v>981</v>
      </c>
      <c r="I95" s="147">
        <v>60</v>
      </c>
      <c r="J95" s="128" t="s">
        <v>982</v>
      </c>
      <c r="K95" s="147" t="s">
        <v>709</v>
      </c>
      <c r="L95" s="233" t="s">
        <v>19</v>
      </c>
      <c r="M95" s="233" t="s">
        <v>19</v>
      </c>
      <c r="N95" s="14" t="s">
        <v>19</v>
      </c>
      <c r="O95" s="233" t="s">
        <v>19</v>
      </c>
      <c r="P95" s="14" t="s">
        <v>19</v>
      </c>
      <c r="Q95" s="128">
        <v>1.3100000000000001E-2</v>
      </c>
      <c r="R95" s="128">
        <v>1.2699999999999999E-2</v>
      </c>
      <c r="S95" s="12">
        <f>+(Q95-R95)/Q95</f>
        <v>3.0534351145038247E-2</v>
      </c>
      <c r="T95" s="272">
        <v>8.9999999999999993E-3</v>
      </c>
      <c r="U95" s="13">
        <f>+(Q95-T95)/Q95</f>
        <v>0.3129770992366413</v>
      </c>
      <c r="V95" s="16" t="s">
        <v>934</v>
      </c>
    </row>
    <row r="96" spans="1:30" ht="51" customHeight="1" x14ac:dyDescent="0.2">
      <c r="A96" s="5" t="s">
        <v>333</v>
      </c>
      <c r="B96" s="6">
        <v>93</v>
      </c>
      <c r="C96" s="118" t="s">
        <v>448</v>
      </c>
      <c r="D96" s="147" t="s">
        <v>81</v>
      </c>
      <c r="E96" s="16" t="s">
        <v>82</v>
      </c>
      <c r="F96" s="16"/>
      <c r="G96" s="16"/>
      <c r="H96" s="16"/>
      <c r="I96" s="224">
        <v>9</v>
      </c>
      <c r="J96" s="128" t="s">
        <v>83</v>
      </c>
      <c r="K96" s="147" t="s">
        <v>709</v>
      </c>
      <c r="L96" s="245">
        <v>47365.599999999999</v>
      </c>
      <c r="M96" s="233" t="s">
        <v>19</v>
      </c>
      <c r="N96" s="14" t="s">
        <v>19</v>
      </c>
      <c r="O96" s="245">
        <v>36425</v>
      </c>
      <c r="P96" s="13">
        <f t="shared" ref="P96" si="64">+(L96-O96)/L96</f>
        <v>0.23098197848227403</v>
      </c>
      <c r="Q96" s="98">
        <v>895.6</v>
      </c>
      <c r="R96" s="98">
        <v>850.8</v>
      </c>
      <c r="S96" s="12">
        <f t="shared" ref="S96" si="65">+(Q96-R96)/Q96</f>
        <v>5.0022331397945589E-2</v>
      </c>
      <c r="T96" s="45">
        <v>630.6</v>
      </c>
      <c r="U96" s="13">
        <f t="shared" ref="U96" si="66">+(Q96-T96)/Q96</f>
        <v>0.29589102277802587</v>
      </c>
      <c r="V96" s="16" t="s">
        <v>937</v>
      </c>
    </row>
    <row r="97" spans="1:30" ht="48" customHeight="1" x14ac:dyDescent="0.2">
      <c r="A97" s="5" t="s">
        <v>333</v>
      </c>
      <c r="B97" s="6">
        <v>94</v>
      </c>
      <c r="C97" s="118" t="s">
        <v>164</v>
      </c>
      <c r="D97" s="147" t="s">
        <v>742</v>
      </c>
      <c r="E97" s="16" t="s">
        <v>743</v>
      </c>
      <c r="F97" s="16" t="s">
        <v>165</v>
      </c>
      <c r="G97" s="16"/>
      <c r="H97" s="16" t="s">
        <v>983</v>
      </c>
      <c r="I97" s="147">
        <v>58</v>
      </c>
      <c r="J97" s="128" t="s">
        <v>166</v>
      </c>
      <c r="K97" s="147" t="s">
        <v>709</v>
      </c>
      <c r="L97" s="45">
        <v>14280.5</v>
      </c>
      <c r="M97" s="244">
        <v>15154.6</v>
      </c>
      <c r="N97" s="12">
        <f>+(L97-M97)/L97</f>
        <v>-6.1209341409614537E-2</v>
      </c>
      <c r="O97" s="98">
        <v>11006.2</v>
      </c>
      <c r="P97" s="13">
        <f>+(L97-O97)/L97</f>
        <v>0.22928468891145262</v>
      </c>
      <c r="Q97" s="128">
        <v>91.5</v>
      </c>
      <c r="R97" s="128">
        <v>88.8</v>
      </c>
      <c r="S97" s="12">
        <f>+(Q97-R97)/Q97</f>
        <v>2.9508196721311507E-2</v>
      </c>
      <c r="T97" s="45">
        <v>75.400000000000006</v>
      </c>
      <c r="U97" s="13">
        <f>+(Q97-T97)/Q97</f>
        <v>0.1759562841530054</v>
      </c>
      <c r="V97" s="16" t="s">
        <v>943</v>
      </c>
    </row>
    <row r="98" spans="1:30" ht="34.5" customHeight="1" x14ac:dyDescent="0.2">
      <c r="A98" s="5" t="s">
        <v>333</v>
      </c>
      <c r="B98" s="6">
        <v>95</v>
      </c>
      <c r="C98" s="118" t="s">
        <v>167</v>
      </c>
      <c r="D98" s="147" t="s">
        <v>168</v>
      </c>
      <c r="E98" s="16" t="s">
        <v>169</v>
      </c>
      <c r="F98" s="16" t="s">
        <v>614</v>
      </c>
      <c r="G98" s="16"/>
      <c r="H98" s="16" t="s">
        <v>244</v>
      </c>
      <c r="I98" s="224">
        <v>9</v>
      </c>
      <c r="J98" s="128" t="s">
        <v>404</v>
      </c>
      <c r="K98" s="147" t="s">
        <v>709</v>
      </c>
      <c r="L98" s="172">
        <v>9305</v>
      </c>
      <c r="M98" s="172">
        <v>9580</v>
      </c>
      <c r="N98" s="12">
        <f t="shared" ref="N98" si="67">+(L98-M98)/L98</f>
        <v>-2.9554003224073078E-2</v>
      </c>
      <c r="O98" s="172">
        <v>7335</v>
      </c>
      <c r="P98" s="13">
        <f>+(L98-O98)/L98</f>
        <v>0.21171413218699625</v>
      </c>
      <c r="Q98" s="159">
        <v>97.99</v>
      </c>
      <c r="R98" s="128">
        <v>95.05</v>
      </c>
      <c r="S98" s="12">
        <f t="shared" ref="S98:S99" si="68">+(Q98-R98)/Q98</f>
        <v>3.0003061536891498E-2</v>
      </c>
      <c r="T98" s="227">
        <v>80.3</v>
      </c>
      <c r="U98" s="13">
        <f t="shared" ref="U98" si="69">+(Q98-T98)/Q98</f>
        <v>0.18052862536993569</v>
      </c>
      <c r="V98" s="16" t="s">
        <v>944</v>
      </c>
    </row>
    <row r="99" spans="1:30" ht="54" customHeight="1" x14ac:dyDescent="0.2">
      <c r="A99" s="5" t="s">
        <v>333</v>
      </c>
      <c r="B99" s="6">
        <v>96</v>
      </c>
      <c r="C99" s="118" t="s">
        <v>145</v>
      </c>
      <c r="D99" s="147" t="s">
        <v>146</v>
      </c>
      <c r="E99" s="16" t="s">
        <v>606</v>
      </c>
      <c r="F99" s="16" t="s">
        <v>147</v>
      </c>
      <c r="G99" s="16"/>
      <c r="H99" s="16" t="s">
        <v>607</v>
      </c>
      <c r="I99" s="147">
        <v>60</v>
      </c>
      <c r="J99" s="128" t="s">
        <v>984</v>
      </c>
      <c r="K99" s="147" t="s">
        <v>724</v>
      </c>
      <c r="L99" s="172">
        <v>4302</v>
      </c>
      <c r="M99" s="222">
        <v>4732</v>
      </c>
      <c r="N99" s="12">
        <f>+(L99-M99)/L99</f>
        <v>-9.9953509995351006E-2</v>
      </c>
      <c r="O99" s="172">
        <v>3566</v>
      </c>
      <c r="P99" s="13">
        <f>+(L99-O99)/L99</f>
        <v>0.17108321710832172</v>
      </c>
      <c r="Q99" s="128">
        <v>172</v>
      </c>
      <c r="R99" s="128">
        <v>169</v>
      </c>
      <c r="S99" s="12">
        <f t="shared" si="68"/>
        <v>1.7441860465116279E-2</v>
      </c>
      <c r="T99" s="172">
        <v>149</v>
      </c>
      <c r="U99" s="13">
        <f>+(Q99-T99)/Q99</f>
        <v>0.13372093023255813</v>
      </c>
      <c r="V99" s="16" t="s">
        <v>395</v>
      </c>
    </row>
    <row r="100" spans="1:30" ht="38.25" customHeight="1" x14ac:dyDescent="0.2">
      <c r="A100" s="5" t="s">
        <v>333</v>
      </c>
      <c r="B100" s="6">
        <v>97</v>
      </c>
      <c r="C100" s="118" t="s">
        <v>283</v>
      </c>
      <c r="D100" s="147" t="s">
        <v>284</v>
      </c>
      <c r="E100" s="16" t="s">
        <v>285</v>
      </c>
      <c r="F100" s="16" t="s">
        <v>286</v>
      </c>
      <c r="G100" s="16" t="s">
        <v>284</v>
      </c>
      <c r="H100" s="16" t="s">
        <v>287</v>
      </c>
      <c r="I100" s="147">
        <v>75</v>
      </c>
      <c r="J100" s="128" t="s">
        <v>288</v>
      </c>
      <c r="K100" s="147" t="s">
        <v>709</v>
      </c>
      <c r="L100" s="172">
        <v>3606</v>
      </c>
      <c r="M100" s="172">
        <v>3498</v>
      </c>
      <c r="N100" s="12">
        <f>+(L100-M100)/L100</f>
        <v>2.9950083194675542E-2</v>
      </c>
      <c r="O100" s="172">
        <v>2270</v>
      </c>
      <c r="P100" s="13">
        <f>+(L100-O100)/L100</f>
        <v>0.37049362174154188</v>
      </c>
      <c r="Q100" s="253">
        <v>0.85050000000000003</v>
      </c>
      <c r="R100" s="266">
        <v>0.82499999999999996</v>
      </c>
      <c r="S100" s="12">
        <f>+(Q100-R100)/Q100</f>
        <v>2.9982363315696741E-2</v>
      </c>
      <c r="T100" s="272">
        <v>0.6724</v>
      </c>
      <c r="U100" s="13">
        <f>+(Q100-T100)/Q100</f>
        <v>0.2094062316284539</v>
      </c>
      <c r="V100" s="16" t="s">
        <v>1000</v>
      </c>
    </row>
    <row r="101" spans="1:30" ht="45.75" customHeight="1" x14ac:dyDescent="0.2">
      <c r="A101" s="5"/>
      <c r="B101" s="6">
        <v>98</v>
      </c>
      <c r="C101" s="16" t="s">
        <v>705</v>
      </c>
      <c r="D101" s="147" t="s">
        <v>707</v>
      </c>
      <c r="E101" s="16" t="s">
        <v>706</v>
      </c>
      <c r="F101" s="16"/>
      <c r="G101" s="16"/>
      <c r="H101" s="16"/>
      <c r="I101" s="6">
        <v>31</v>
      </c>
      <c r="J101" s="16" t="s">
        <v>708</v>
      </c>
      <c r="K101" s="6" t="s">
        <v>710</v>
      </c>
      <c r="L101" s="246">
        <v>3335.6</v>
      </c>
      <c r="M101" s="146">
        <v>3234.9</v>
      </c>
      <c r="N101" s="12">
        <f t="shared" ref="N101:N103" si="70">+(L101-M101)/L101</f>
        <v>3.018947115961141E-2</v>
      </c>
      <c r="O101" s="45">
        <v>3815.9</v>
      </c>
      <c r="P101" s="13">
        <f t="shared" ref="P101" si="71">+(L101-O101)/L101</f>
        <v>-0.14399208538194033</v>
      </c>
      <c r="Q101" s="257">
        <v>1.46</v>
      </c>
      <c r="R101" s="267">
        <v>1.42</v>
      </c>
      <c r="S101" s="12">
        <f t="shared" ref="S101" si="72">+(Q101-R101)/Q101</f>
        <v>2.7397260273972629E-2</v>
      </c>
      <c r="T101" s="227">
        <v>1.57</v>
      </c>
      <c r="U101" s="13">
        <f t="shared" ref="U101" si="73">+(Q101-T101)/Q101</f>
        <v>-7.5342465753424723E-2</v>
      </c>
      <c r="V101" s="16" t="s">
        <v>753</v>
      </c>
    </row>
    <row r="102" spans="1:30" ht="39" customHeight="1" x14ac:dyDescent="0.2">
      <c r="A102" s="5"/>
      <c r="B102" s="6">
        <v>99</v>
      </c>
      <c r="C102" s="16" t="s">
        <v>212</v>
      </c>
      <c r="D102" s="147" t="s">
        <v>213</v>
      </c>
      <c r="E102" s="16" t="s">
        <v>696</v>
      </c>
      <c r="F102" s="16" t="s">
        <v>80</v>
      </c>
      <c r="G102" s="16" t="s">
        <v>214</v>
      </c>
      <c r="H102" s="16" t="s">
        <v>697</v>
      </c>
      <c r="I102" s="147">
        <v>10</v>
      </c>
      <c r="J102" s="128" t="s">
        <v>215</v>
      </c>
      <c r="K102" s="147" t="s">
        <v>751</v>
      </c>
      <c r="L102" s="26">
        <v>3796</v>
      </c>
      <c r="M102" s="222">
        <v>3682</v>
      </c>
      <c r="N102" s="12">
        <f t="shared" si="70"/>
        <v>3.0031612223393046E-2</v>
      </c>
      <c r="O102" s="172">
        <v>3814</v>
      </c>
      <c r="P102" s="13">
        <f t="shared" ref="P102:P103" si="74">+(L102-O102)/L102</f>
        <v>-4.7418335089567968E-3</v>
      </c>
      <c r="Q102" s="261">
        <v>1.4999999999999999E-2</v>
      </c>
      <c r="R102" s="128">
        <v>1.46E-2</v>
      </c>
      <c r="S102" s="12">
        <f>+(Q102-R102)/Q102</f>
        <v>2.6666666666666623E-2</v>
      </c>
      <c r="T102" s="272">
        <v>1.46E-2</v>
      </c>
      <c r="U102" s="13">
        <f>+(Q102-T102)/Q102</f>
        <v>2.6666666666666623E-2</v>
      </c>
      <c r="V102" s="16" t="s">
        <v>763</v>
      </c>
    </row>
    <row r="103" spans="1:30" ht="35.25" customHeight="1" x14ac:dyDescent="0.2">
      <c r="A103" s="5"/>
      <c r="B103" s="6">
        <v>100</v>
      </c>
      <c r="C103" s="16" t="s">
        <v>507</v>
      </c>
      <c r="D103" s="147" t="s">
        <v>46</v>
      </c>
      <c r="E103" s="16" t="s">
        <v>47</v>
      </c>
      <c r="F103" s="16" t="s">
        <v>48</v>
      </c>
      <c r="G103" s="16"/>
      <c r="H103" s="16"/>
      <c r="I103" s="147">
        <v>98</v>
      </c>
      <c r="J103" s="128" t="s">
        <v>18</v>
      </c>
      <c r="K103" s="147" t="s">
        <v>751</v>
      </c>
      <c r="L103" s="26">
        <v>13810</v>
      </c>
      <c r="M103" s="172">
        <v>12981</v>
      </c>
      <c r="N103" s="12">
        <f t="shared" si="70"/>
        <v>6.0028964518464879E-2</v>
      </c>
      <c r="O103" s="172">
        <v>13605</v>
      </c>
      <c r="P103" s="13">
        <f t="shared" si="74"/>
        <v>1.4844315713251267E-2</v>
      </c>
      <c r="Q103" s="233" t="s">
        <v>19</v>
      </c>
      <c r="R103" s="233" t="s">
        <v>19</v>
      </c>
      <c r="S103" s="14" t="s">
        <v>19</v>
      </c>
      <c r="T103" s="270" t="s">
        <v>19</v>
      </c>
      <c r="U103" s="14" t="s">
        <v>19</v>
      </c>
      <c r="V103" s="16" t="s">
        <v>764</v>
      </c>
    </row>
    <row r="104" spans="1:30" ht="41.4" customHeight="1" x14ac:dyDescent="0.2">
      <c r="A104" s="5"/>
      <c r="B104" s="6">
        <v>101</v>
      </c>
      <c r="C104" s="16" t="s">
        <v>184</v>
      </c>
      <c r="D104" s="147" t="s">
        <v>611</v>
      </c>
      <c r="E104" s="16" t="s">
        <v>380</v>
      </c>
      <c r="F104" s="16"/>
      <c r="G104" s="16"/>
      <c r="H104" s="16" t="s">
        <v>612</v>
      </c>
      <c r="I104" s="147">
        <v>44</v>
      </c>
      <c r="J104" s="128" t="s">
        <v>378</v>
      </c>
      <c r="K104" s="147" t="s">
        <v>709</v>
      </c>
      <c r="L104" s="172">
        <v>6175</v>
      </c>
      <c r="M104" s="172">
        <v>5866</v>
      </c>
      <c r="N104" s="12">
        <f>+(L104-M104)/L104</f>
        <v>5.0040485829959513E-2</v>
      </c>
      <c r="O104" s="172">
        <v>5960</v>
      </c>
      <c r="P104" s="13">
        <f>+(L104-O104)/L104</f>
        <v>3.4817813765182185E-2</v>
      </c>
      <c r="Q104" s="233" t="s">
        <v>19</v>
      </c>
      <c r="R104" s="233" t="s">
        <v>19</v>
      </c>
      <c r="S104" s="14" t="s">
        <v>19</v>
      </c>
      <c r="T104" s="270" t="s">
        <v>19</v>
      </c>
      <c r="U104" s="14" t="s">
        <v>19</v>
      </c>
      <c r="V104" s="16" t="s">
        <v>185</v>
      </c>
    </row>
    <row r="105" spans="1:30" ht="54.75" customHeight="1" x14ac:dyDescent="0.2">
      <c r="A105" s="5"/>
      <c r="B105" s="6">
        <v>102</v>
      </c>
      <c r="C105" s="16" t="s">
        <v>773</v>
      </c>
      <c r="D105" s="147" t="s">
        <v>775</v>
      </c>
      <c r="E105" s="16" t="s">
        <v>776</v>
      </c>
      <c r="F105" s="16"/>
      <c r="G105" s="16"/>
      <c r="H105" s="16"/>
      <c r="I105" s="147">
        <v>83</v>
      </c>
      <c r="J105" s="128" t="s">
        <v>485</v>
      </c>
      <c r="K105" s="147" t="s">
        <v>751</v>
      </c>
      <c r="L105" s="172">
        <v>4190</v>
      </c>
      <c r="M105" s="172">
        <v>4127</v>
      </c>
      <c r="N105" s="12">
        <f>+(L105-M105)/L105</f>
        <v>1.5035799522673031E-2</v>
      </c>
      <c r="O105" s="172">
        <v>4170</v>
      </c>
      <c r="P105" s="13">
        <f>+(L105-O105)/L105</f>
        <v>4.7732696897374704E-3</v>
      </c>
      <c r="Q105" s="233" t="s">
        <v>19</v>
      </c>
      <c r="R105" s="233" t="s">
        <v>19</v>
      </c>
      <c r="S105" s="14" t="s">
        <v>19</v>
      </c>
      <c r="T105" s="270" t="s">
        <v>19</v>
      </c>
      <c r="U105" s="14" t="s">
        <v>19</v>
      </c>
      <c r="V105" s="16" t="s">
        <v>777</v>
      </c>
    </row>
    <row r="106" spans="1:30" ht="33" customHeight="1" x14ac:dyDescent="0.2">
      <c r="A106" s="5"/>
      <c r="B106" s="6">
        <v>103</v>
      </c>
      <c r="C106" s="16" t="s">
        <v>985</v>
      </c>
      <c r="D106" s="147" t="s">
        <v>153</v>
      </c>
      <c r="E106" s="16" t="s">
        <v>986</v>
      </c>
      <c r="F106" s="16" t="s">
        <v>569</v>
      </c>
      <c r="G106" s="16" t="s">
        <v>570</v>
      </c>
      <c r="H106" s="16" t="s">
        <v>477</v>
      </c>
      <c r="I106" s="147">
        <v>18</v>
      </c>
      <c r="J106" s="128" t="s">
        <v>245</v>
      </c>
      <c r="K106" s="147" t="s">
        <v>709</v>
      </c>
      <c r="L106" s="172">
        <v>6952</v>
      </c>
      <c r="M106" s="233" t="s">
        <v>19</v>
      </c>
      <c r="N106" s="14" t="s">
        <v>19</v>
      </c>
      <c r="O106" s="172">
        <v>6452</v>
      </c>
      <c r="P106" s="13">
        <f>+(L106-O106)/L106</f>
        <v>7.1921749136939009E-2</v>
      </c>
      <c r="Q106" s="253">
        <v>3.9009999999999998</v>
      </c>
      <c r="R106" s="253">
        <v>3.8620000000000001</v>
      </c>
      <c r="S106" s="12">
        <f>+(Q106-R106)/Q106</f>
        <v>9.9974365547294813E-3</v>
      </c>
      <c r="T106" s="229">
        <v>4.3979999999999997</v>
      </c>
      <c r="U106" s="13">
        <f>+(Q106-T106)/Q106</f>
        <v>-0.12740322994104072</v>
      </c>
      <c r="V106" s="16" t="s">
        <v>783</v>
      </c>
    </row>
    <row r="107" spans="1:30" ht="57.6" customHeight="1" x14ac:dyDescent="0.2">
      <c r="A107" s="5"/>
      <c r="B107" s="6">
        <v>104</v>
      </c>
      <c r="C107" s="16" t="s">
        <v>20</v>
      </c>
      <c r="D107" s="147" t="s">
        <v>21</v>
      </c>
      <c r="E107" s="16" t="s">
        <v>22</v>
      </c>
      <c r="F107" s="16" t="s">
        <v>23</v>
      </c>
      <c r="G107" s="16"/>
      <c r="H107" s="16"/>
      <c r="I107" s="147">
        <v>98</v>
      </c>
      <c r="J107" s="128" t="s">
        <v>18</v>
      </c>
      <c r="K107" s="147" t="s">
        <v>734</v>
      </c>
      <c r="L107" s="26">
        <v>101869</v>
      </c>
      <c r="M107" s="172">
        <v>85821</v>
      </c>
      <c r="N107" s="12">
        <f>+(L107-M107)/L107</f>
        <v>0.15753565854185278</v>
      </c>
      <c r="O107" s="172">
        <v>89836</v>
      </c>
      <c r="P107" s="13">
        <f>+(L107-O107)/L107</f>
        <v>0.11812229431917462</v>
      </c>
      <c r="Q107" s="233" t="s">
        <v>19</v>
      </c>
      <c r="R107" s="233" t="s">
        <v>19</v>
      </c>
      <c r="S107" s="14" t="s">
        <v>19</v>
      </c>
      <c r="T107" s="270" t="s">
        <v>19</v>
      </c>
      <c r="U107" s="14" t="s">
        <v>19</v>
      </c>
      <c r="V107" s="16" t="s">
        <v>735</v>
      </c>
    </row>
    <row r="108" spans="1:30" ht="45.75" customHeight="1" x14ac:dyDescent="0.2">
      <c r="A108" s="5"/>
      <c r="B108" s="6">
        <v>105</v>
      </c>
      <c r="C108" s="16" t="s">
        <v>793</v>
      </c>
      <c r="D108" s="147" t="s">
        <v>797</v>
      </c>
      <c r="E108" s="16" t="s">
        <v>794</v>
      </c>
      <c r="F108" s="16"/>
      <c r="G108" s="16"/>
      <c r="H108" s="16"/>
      <c r="I108" s="6">
        <v>31</v>
      </c>
      <c r="J108" s="16" t="s">
        <v>795</v>
      </c>
      <c r="K108" s="6" t="s">
        <v>751</v>
      </c>
      <c r="L108" s="233" t="s">
        <v>19</v>
      </c>
      <c r="M108" s="233" t="s">
        <v>19</v>
      </c>
      <c r="N108" s="14" t="s">
        <v>19</v>
      </c>
      <c r="O108" s="233" t="s">
        <v>19</v>
      </c>
      <c r="P108" s="14" t="s">
        <v>19</v>
      </c>
      <c r="Q108" s="257">
        <v>4.2590000000000003</v>
      </c>
      <c r="R108" s="268">
        <v>4.13</v>
      </c>
      <c r="S108" s="12">
        <f t="shared" ref="S108" si="75">+(Q108-R108)/Q108</f>
        <v>3.0288800187837622E-2</v>
      </c>
      <c r="T108" s="229">
        <v>4.2030000000000003</v>
      </c>
      <c r="U108" s="13">
        <f t="shared" ref="U108" si="76">+(Q108-T108)/Q108</f>
        <v>1.3148626438131028E-2</v>
      </c>
      <c r="V108" s="16" t="s">
        <v>796</v>
      </c>
    </row>
    <row r="109" spans="1:30" ht="36.75" customHeight="1" x14ac:dyDescent="0.2">
      <c r="A109" s="5"/>
      <c r="B109" s="6">
        <v>106</v>
      </c>
      <c r="C109" s="16" t="s">
        <v>987</v>
      </c>
      <c r="D109" s="147" t="s">
        <v>126</v>
      </c>
      <c r="E109" s="16" t="s">
        <v>563</v>
      </c>
      <c r="F109" s="16" t="s">
        <v>562</v>
      </c>
      <c r="G109" s="16" t="s">
        <v>230</v>
      </c>
      <c r="H109" s="16" t="s">
        <v>479</v>
      </c>
      <c r="I109" s="147">
        <v>16</v>
      </c>
      <c r="J109" s="128" t="s">
        <v>442</v>
      </c>
      <c r="K109" s="147" t="s">
        <v>751</v>
      </c>
      <c r="L109" s="26">
        <v>16083</v>
      </c>
      <c r="M109" s="172">
        <v>15923</v>
      </c>
      <c r="N109" s="12">
        <f>+(L109-M109)/L109</f>
        <v>9.9483927128023383E-3</v>
      </c>
      <c r="O109" s="172">
        <v>16911</v>
      </c>
      <c r="P109" s="13">
        <f>+(L109-O109)/L109</f>
        <v>-5.1482932288752101E-2</v>
      </c>
      <c r="Q109" s="233" t="s">
        <v>19</v>
      </c>
      <c r="R109" s="233" t="s">
        <v>19</v>
      </c>
      <c r="S109" s="14" t="s">
        <v>19</v>
      </c>
      <c r="T109" s="270" t="s">
        <v>19</v>
      </c>
      <c r="U109" s="14" t="s">
        <v>19</v>
      </c>
      <c r="V109" s="16" t="s">
        <v>839</v>
      </c>
    </row>
    <row r="110" spans="1:30" ht="61.95" customHeight="1" x14ac:dyDescent="0.2">
      <c r="A110" s="5"/>
      <c r="B110" s="6">
        <v>107</v>
      </c>
      <c r="C110" s="16" t="s">
        <v>129</v>
      </c>
      <c r="D110" s="147" t="s">
        <v>130</v>
      </c>
      <c r="E110" s="16" t="s">
        <v>131</v>
      </c>
      <c r="F110" s="16" t="s">
        <v>132</v>
      </c>
      <c r="G110" s="16"/>
      <c r="H110" s="16" t="s">
        <v>588</v>
      </c>
      <c r="I110" s="147">
        <v>62</v>
      </c>
      <c r="J110" s="128" t="s">
        <v>133</v>
      </c>
      <c r="K110" s="147" t="s">
        <v>751</v>
      </c>
      <c r="L110" s="233" t="s">
        <v>19</v>
      </c>
      <c r="M110" s="233" t="s">
        <v>19</v>
      </c>
      <c r="N110" s="14" t="s">
        <v>19</v>
      </c>
      <c r="O110" s="233" t="s">
        <v>19</v>
      </c>
      <c r="P110" s="14" t="s">
        <v>19</v>
      </c>
      <c r="Q110" s="25">
        <v>3.236E-2</v>
      </c>
      <c r="R110" s="269">
        <v>3.1390000000000001E-2</v>
      </c>
      <c r="S110" s="12">
        <f>(Q110-R110)/Q110</f>
        <v>2.9975278121137164E-2</v>
      </c>
      <c r="T110" s="25">
        <v>3.1809999999999998E-2</v>
      </c>
      <c r="U110" s="13">
        <f>+(Q110-T110)/Q110</f>
        <v>1.6996291718170638E-2</v>
      </c>
      <c r="V110" s="16" t="s">
        <v>1001</v>
      </c>
      <c r="W110" s="17"/>
      <c r="X110" s="17"/>
      <c r="Y110" s="17"/>
      <c r="Z110" s="17"/>
      <c r="AA110" s="17"/>
      <c r="AB110" s="17"/>
      <c r="AC110" s="17"/>
      <c r="AD110" s="17"/>
    </row>
    <row r="111" spans="1:30" ht="44.4" customHeight="1" x14ac:dyDescent="0.2">
      <c r="A111" s="5"/>
      <c r="B111" s="6">
        <v>108</v>
      </c>
      <c r="C111" s="16" t="s">
        <v>988</v>
      </c>
      <c r="D111" s="147" t="s">
        <v>858</v>
      </c>
      <c r="E111" s="16" t="s">
        <v>857</v>
      </c>
      <c r="F111" s="16" t="s">
        <v>634</v>
      </c>
      <c r="G111" s="16"/>
      <c r="H111" s="16" t="s">
        <v>273</v>
      </c>
      <c r="I111" s="147">
        <v>85</v>
      </c>
      <c r="J111" s="128" t="s">
        <v>274</v>
      </c>
      <c r="K111" s="147" t="s">
        <v>709</v>
      </c>
      <c r="L111" s="45">
        <v>4788.3999999999996</v>
      </c>
      <c r="M111" s="45">
        <v>4704.7</v>
      </c>
      <c r="N111" s="12">
        <f>+(L111-M111)/L111</f>
        <v>1.7479742711552882E-2</v>
      </c>
      <c r="O111" s="45">
        <v>5140.0999999999995</v>
      </c>
      <c r="P111" s="13">
        <f>+(L111-O111)/L111</f>
        <v>-7.344833347255865E-2</v>
      </c>
      <c r="Q111" s="233" t="s">
        <v>19</v>
      </c>
      <c r="R111" s="233" t="s">
        <v>19</v>
      </c>
      <c r="S111" s="14" t="s">
        <v>19</v>
      </c>
      <c r="T111" s="270" t="s">
        <v>19</v>
      </c>
      <c r="U111" s="14" t="s">
        <v>19</v>
      </c>
      <c r="V111" s="29" t="s">
        <v>406</v>
      </c>
    </row>
    <row r="112" spans="1:30" ht="41.25" customHeight="1" x14ac:dyDescent="0.2">
      <c r="A112" s="5"/>
      <c r="B112" s="6">
        <v>109</v>
      </c>
      <c r="C112" s="16" t="s">
        <v>989</v>
      </c>
      <c r="D112" s="147" t="s">
        <v>232</v>
      </c>
      <c r="E112" s="16" t="s">
        <v>553</v>
      </c>
      <c r="F112" s="16" t="s">
        <v>233</v>
      </c>
      <c r="G112" s="16" t="s">
        <v>234</v>
      </c>
      <c r="H112" s="16" t="s">
        <v>235</v>
      </c>
      <c r="I112" s="147">
        <v>16</v>
      </c>
      <c r="J112" s="128" t="s">
        <v>236</v>
      </c>
      <c r="K112" s="6" t="s">
        <v>709</v>
      </c>
      <c r="L112" s="172">
        <v>176430</v>
      </c>
      <c r="M112" s="222">
        <v>171137</v>
      </c>
      <c r="N112" s="12">
        <f>+(L112-M112)/L112</f>
        <v>3.0000566797029983E-2</v>
      </c>
      <c r="O112" s="172">
        <v>173079</v>
      </c>
      <c r="P112" s="13">
        <f>+(L112-O112)/L112</f>
        <v>1.8993368474749191E-2</v>
      </c>
      <c r="Q112" s="233" t="s">
        <v>19</v>
      </c>
      <c r="R112" s="233" t="s">
        <v>19</v>
      </c>
      <c r="S112" s="14" t="s">
        <v>19</v>
      </c>
      <c r="T112" s="270" t="s">
        <v>19</v>
      </c>
      <c r="U112" s="14" t="s">
        <v>19</v>
      </c>
      <c r="V112" s="16" t="s">
        <v>859</v>
      </c>
    </row>
    <row r="113" spans="1:22" ht="49.95" customHeight="1" x14ac:dyDescent="0.2">
      <c r="A113" s="5"/>
      <c r="B113" s="6">
        <v>110</v>
      </c>
      <c r="C113" s="16" t="s">
        <v>524</v>
      </c>
      <c r="D113" s="147" t="s">
        <v>641</v>
      </c>
      <c r="E113" s="16" t="s">
        <v>642</v>
      </c>
      <c r="F113" s="16" t="s">
        <v>643</v>
      </c>
      <c r="G113" s="16" t="s">
        <v>644</v>
      </c>
      <c r="H113" s="16" t="s">
        <v>645</v>
      </c>
      <c r="I113" s="224">
        <v>9</v>
      </c>
      <c r="J113" s="128" t="s">
        <v>525</v>
      </c>
      <c r="K113" s="147" t="s">
        <v>709</v>
      </c>
      <c r="L113" s="233" t="s">
        <v>19</v>
      </c>
      <c r="M113" s="233" t="s">
        <v>19</v>
      </c>
      <c r="N113" s="14" t="s">
        <v>19</v>
      </c>
      <c r="O113" s="233" t="s">
        <v>19</v>
      </c>
      <c r="P113" s="14" t="s">
        <v>19</v>
      </c>
      <c r="Q113" s="159">
        <v>18</v>
      </c>
      <c r="R113" s="159">
        <v>17.46</v>
      </c>
      <c r="S113" s="12">
        <f t="shared" ref="S113" si="77">+(Q113-R113)/Q113</f>
        <v>2.9999999999999954E-2</v>
      </c>
      <c r="T113" s="227">
        <v>20.71</v>
      </c>
      <c r="U113" s="13">
        <f t="shared" ref="U113" si="78">+(Q113-T113)/Q113</f>
        <v>-0.15055555555555561</v>
      </c>
      <c r="V113" s="16" t="s">
        <v>913</v>
      </c>
    </row>
    <row r="114" spans="1:22" ht="34.200000000000003" customHeight="1" x14ac:dyDescent="0.2">
      <c r="A114" s="5"/>
      <c r="B114" s="6">
        <v>111</v>
      </c>
      <c r="C114" s="16" t="s">
        <v>180</v>
      </c>
      <c r="D114" s="147" t="s">
        <v>181</v>
      </c>
      <c r="E114" s="16" t="s">
        <v>603</v>
      </c>
      <c r="F114" s="16" t="s">
        <v>605</v>
      </c>
      <c r="G114" s="16"/>
      <c r="H114" s="16" t="s">
        <v>604</v>
      </c>
      <c r="I114" s="147">
        <v>33</v>
      </c>
      <c r="J114" s="128" t="s">
        <v>182</v>
      </c>
      <c r="K114" s="147" t="s">
        <v>709</v>
      </c>
      <c r="L114" s="172">
        <v>304391</v>
      </c>
      <c r="M114" s="233" t="s">
        <v>19</v>
      </c>
      <c r="N114" s="14" t="s">
        <v>19</v>
      </c>
      <c r="O114" s="172">
        <v>328331</v>
      </c>
      <c r="P114" s="13">
        <f>+(L114-O114)/L114</f>
        <v>-7.8648843099828836E-2</v>
      </c>
      <c r="Q114" s="233" t="s">
        <v>19</v>
      </c>
      <c r="R114" s="233" t="s">
        <v>19</v>
      </c>
      <c r="S114" s="14" t="s">
        <v>19</v>
      </c>
      <c r="T114" s="270" t="s">
        <v>19</v>
      </c>
      <c r="U114" s="14" t="s">
        <v>19</v>
      </c>
      <c r="V114" s="38" t="s">
        <v>183</v>
      </c>
    </row>
    <row r="115" spans="1:22" ht="34.5" customHeight="1" x14ac:dyDescent="0.2">
      <c r="A115" s="5"/>
      <c r="B115" s="6">
        <v>112</v>
      </c>
      <c r="C115" s="16" t="s">
        <v>14</v>
      </c>
      <c r="D115" s="147" t="s">
        <v>15</v>
      </c>
      <c r="E115" s="16" t="s">
        <v>16</v>
      </c>
      <c r="F115" s="16" t="s">
        <v>17</v>
      </c>
      <c r="G115" s="16"/>
      <c r="H115" s="16"/>
      <c r="I115" s="147">
        <v>98</v>
      </c>
      <c r="J115" s="128" t="s">
        <v>18</v>
      </c>
      <c r="K115" s="147" t="s">
        <v>751</v>
      </c>
      <c r="L115" s="26">
        <v>86515</v>
      </c>
      <c r="M115" s="172">
        <v>59176</v>
      </c>
      <c r="N115" s="12">
        <f>+(L115-M115)/L115</f>
        <v>0.31600300525920361</v>
      </c>
      <c r="O115" s="172">
        <v>70512</v>
      </c>
      <c r="P115" s="13">
        <f t="shared" ref="P115" si="79">+(L115-O115)/L115</f>
        <v>0.18497370398196844</v>
      </c>
      <c r="Q115" s="233" t="s">
        <v>19</v>
      </c>
      <c r="R115" s="233" t="s">
        <v>19</v>
      </c>
      <c r="S115" s="14" t="s">
        <v>19</v>
      </c>
      <c r="T115" s="270" t="s">
        <v>19</v>
      </c>
      <c r="U115" s="14" t="s">
        <v>19</v>
      </c>
      <c r="V115" s="16" t="s">
        <v>932</v>
      </c>
    </row>
    <row r="116" spans="1:22" ht="52.2" customHeight="1" x14ac:dyDescent="0.2">
      <c r="A116" s="5"/>
      <c r="B116" s="6">
        <v>113</v>
      </c>
      <c r="C116" s="16" t="s">
        <v>28</v>
      </c>
      <c r="D116" s="147" t="s">
        <v>29</v>
      </c>
      <c r="E116" s="16" t="s">
        <v>30</v>
      </c>
      <c r="F116" s="16" t="s">
        <v>31</v>
      </c>
      <c r="G116" s="16"/>
      <c r="H116" s="16"/>
      <c r="I116" s="147">
        <v>98</v>
      </c>
      <c r="J116" s="128" t="s">
        <v>18</v>
      </c>
      <c r="K116" s="147" t="s">
        <v>990</v>
      </c>
      <c r="L116" s="26">
        <v>39796</v>
      </c>
      <c r="M116" s="172">
        <v>37408</v>
      </c>
      <c r="N116" s="12">
        <f>+(L116-M116)/L116</f>
        <v>6.0006030756859986E-2</v>
      </c>
      <c r="O116" s="172">
        <v>25029</v>
      </c>
      <c r="P116" s="13">
        <f>+(L116-O116)/L116</f>
        <v>0.37106744396421754</v>
      </c>
      <c r="Q116" s="233" t="s">
        <v>19</v>
      </c>
      <c r="R116" s="233" t="s">
        <v>19</v>
      </c>
      <c r="S116" s="14" t="s">
        <v>19</v>
      </c>
      <c r="T116" s="270" t="s">
        <v>19</v>
      </c>
      <c r="U116" s="14" t="s">
        <v>19</v>
      </c>
      <c r="V116" s="16" t="s">
        <v>529</v>
      </c>
    </row>
    <row r="117" spans="1:22" ht="37.5" customHeight="1" x14ac:dyDescent="0.2">
      <c r="A117" s="5"/>
      <c r="B117" s="6">
        <v>114</v>
      </c>
      <c r="C117" s="247" t="s">
        <v>32</v>
      </c>
      <c r="D117" s="147" t="s">
        <v>33</v>
      </c>
      <c r="E117" s="16" t="s">
        <v>635</v>
      </c>
      <c r="F117" s="16" t="s">
        <v>34</v>
      </c>
      <c r="G117" s="16"/>
      <c r="H117" s="16"/>
      <c r="I117" s="147">
        <v>98</v>
      </c>
      <c r="J117" s="128" t="s">
        <v>18</v>
      </c>
      <c r="K117" s="147" t="s">
        <v>709</v>
      </c>
      <c r="L117" s="26">
        <v>17197</v>
      </c>
      <c r="M117" s="172">
        <v>16681</v>
      </c>
      <c r="N117" s="12">
        <f>+(L117-M117)/L117</f>
        <v>3.0005233470954237E-2</v>
      </c>
      <c r="O117" s="172">
        <v>16947</v>
      </c>
      <c r="P117" s="13">
        <f>+(L117-O117)/L117</f>
        <v>1.4537419317322789E-2</v>
      </c>
      <c r="Q117" s="233" t="s">
        <v>19</v>
      </c>
      <c r="R117" s="233" t="s">
        <v>19</v>
      </c>
      <c r="S117" s="14" t="s">
        <v>19</v>
      </c>
      <c r="T117" s="270" t="s">
        <v>19</v>
      </c>
      <c r="U117" s="14" t="s">
        <v>19</v>
      </c>
      <c r="V117" s="16" t="s">
        <v>935</v>
      </c>
    </row>
    <row r="118" spans="1:22" ht="42" customHeight="1" x14ac:dyDescent="0.2">
      <c r="A118" s="5"/>
      <c r="B118" s="6">
        <v>115</v>
      </c>
      <c r="C118" s="16" t="s">
        <v>89</v>
      </c>
      <c r="D118" s="147" t="s">
        <v>90</v>
      </c>
      <c r="E118" s="16" t="s">
        <v>91</v>
      </c>
      <c r="F118" s="16"/>
      <c r="G118" s="16"/>
      <c r="H118" s="16"/>
      <c r="I118" s="147">
        <v>21</v>
      </c>
      <c r="J118" s="128" t="s">
        <v>92</v>
      </c>
      <c r="K118" s="147" t="s">
        <v>939</v>
      </c>
      <c r="L118" s="26">
        <v>4079</v>
      </c>
      <c r="M118" s="222">
        <v>3875</v>
      </c>
      <c r="N118" s="12">
        <f>+(L118-M118)/L118</f>
        <v>5.0012257906349597E-2</v>
      </c>
      <c r="O118" s="172">
        <v>4096</v>
      </c>
      <c r="P118" s="13">
        <f t="shared" ref="P118" si="80">+(L118-O118)/L118</f>
        <v>-4.1676881588624667E-3</v>
      </c>
      <c r="Q118" s="128">
        <v>260</v>
      </c>
      <c r="R118" s="128">
        <v>247</v>
      </c>
      <c r="S118" s="12">
        <f t="shared" ref="S118:S119" si="81">+(Q118-R118)/Q118</f>
        <v>0.05</v>
      </c>
      <c r="T118" s="172">
        <v>256</v>
      </c>
      <c r="U118" s="13">
        <f>+(Q118-T118)/Q118</f>
        <v>1.5384615384615385E-2</v>
      </c>
      <c r="V118" s="16" t="s">
        <v>942</v>
      </c>
    </row>
    <row r="119" spans="1:22" ht="46.2" customHeight="1" x14ac:dyDescent="0.2">
      <c r="A119" s="5"/>
      <c r="B119" s="6">
        <v>116</v>
      </c>
      <c r="C119" s="16" t="s">
        <v>991</v>
      </c>
      <c r="D119" s="147" t="s">
        <v>86</v>
      </c>
      <c r="E119" s="16" t="s">
        <v>585</v>
      </c>
      <c r="F119" s="16" t="s">
        <v>80</v>
      </c>
      <c r="G119" s="16" t="s">
        <v>87</v>
      </c>
      <c r="H119" s="16" t="s">
        <v>88</v>
      </c>
      <c r="I119" s="147">
        <v>22</v>
      </c>
      <c r="J119" s="128" t="s">
        <v>379</v>
      </c>
      <c r="K119" s="147" t="s">
        <v>710</v>
      </c>
      <c r="L119" s="233" t="s">
        <v>19</v>
      </c>
      <c r="M119" s="233" t="s">
        <v>19</v>
      </c>
      <c r="N119" s="14" t="s">
        <v>19</v>
      </c>
      <c r="O119" s="233" t="s">
        <v>19</v>
      </c>
      <c r="P119" s="14" t="s">
        <v>19</v>
      </c>
      <c r="Q119" s="128">
        <v>152.80000000000001</v>
      </c>
      <c r="R119" s="128">
        <v>149.69999999999999</v>
      </c>
      <c r="S119" s="12">
        <f t="shared" si="81"/>
        <v>2.0287958115183392E-2</v>
      </c>
      <c r="T119" s="45">
        <v>178.4</v>
      </c>
      <c r="U119" s="13">
        <f t="shared" ref="U119" si="82">+(Q119-T119)/Q119</f>
        <v>-0.16753926701570676</v>
      </c>
      <c r="V119" s="16" t="s">
        <v>1002</v>
      </c>
    </row>
    <row r="120" spans="1:22" ht="54" customHeight="1" x14ac:dyDescent="0.2">
      <c r="A120" s="5"/>
      <c r="B120" s="6">
        <v>117</v>
      </c>
      <c r="C120" s="16" t="s">
        <v>542</v>
      </c>
      <c r="D120" s="147" t="s">
        <v>698</v>
      </c>
      <c r="E120" s="16" t="s">
        <v>543</v>
      </c>
      <c r="F120" s="16" t="s">
        <v>699</v>
      </c>
      <c r="G120" s="16"/>
      <c r="H120" s="16"/>
      <c r="I120" s="147">
        <v>79</v>
      </c>
      <c r="J120" s="128" t="s">
        <v>544</v>
      </c>
      <c r="K120" s="147" t="s">
        <v>709</v>
      </c>
      <c r="L120" s="172">
        <v>7985</v>
      </c>
      <c r="M120" s="172">
        <v>7745</v>
      </c>
      <c r="N120" s="12">
        <f>+(L120-M120)/L120</f>
        <v>3.0056355666875392E-2</v>
      </c>
      <c r="O120" s="26">
        <v>8025</v>
      </c>
      <c r="P120" s="13">
        <f t="shared" ref="P120:P124" si="83">+(L120-O120)/L120</f>
        <v>-5.0093926111458983E-3</v>
      </c>
      <c r="Q120" s="233" t="s">
        <v>19</v>
      </c>
      <c r="R120" s="233" t="s">
        <v>19</v>
      </c>
      <c r="S120" s="14" t="s">
        <v>19</v>
      </c>
      <c r="T120" s="270" t="s">
        <v>19</v>
      </c>
      <c r="U120" s="14" t="s">
        <v>19</v>
      </c>
      <c r="V120" s="16" t="s">
        <v>1003</v>
      </c>
    </row>
    <row r="121" spans="1:22" ht="51.6" customHeight="1" x14ac:dyDescent="0.2">
      <c r="A121" s="5"/>
      <c r="B121" s="6">
        <v>118</v>
      </c>
      <c r="C121" s="16" t="s">
        <v>35</v>
      </c>
      <c r="D121" s="147" t="s">
        <v>36</v>
      </c>
      <c r="E121" s="16" t="s">
        <v>37</v>
      </c>
      <c r="F121" s="16" t="s">
        <v>38</v>
      </c>
      <c r="G121" s="16"/>
      <c r="H121" s="16"/>
      <c r="I121" s="147">
        <v>98</v>
      </c>
      <c r="J121" s="128" t="s">
        <v>18</v>
      </c>
      <c r="K121" s="147" t="s">
        <v>709</v>
      </c>
      <c r="L121" s="26">
        <v>8425</v>
      </c>
      <c r="M121" s="172">
        <v>8004</v>
      </c>
      <c r="N121" s="12">
        <f>+(L121-M121)/L121</f>
        <v>4.9970326409495551E-2</v>
      </c>
      <c r="O121" s="172">
        <v>8248</v>
      </c>
      <c r="P121" s="13">
        <f t="shared" si="83"/>
        <v>2.1008902077151337E-2</v>
      </c>
      <c r="Q121" s="233" t="s">
        <v>19</v>
      </c>
      <c r="R121" s="233" t="s">
        <v>19</v>
      </c>
      <c r="S121" s="14" t="s">
        <v>19</v>
      </c>
      <c r="T121" s="270" t="s">
        <v>19</v>
      </c>
      <c r="U121" s="14" t="s">
        <v>19</v>
      </c>
      <c r="V121" s="16" t="s">
        <v>945</v>
      </c>
    </row>
    <row r="122" spans="1:22" ht="48" customHeight="1" x14ac:dyDescent="0.2">
      <c r="A122" s="5"/>
      <c r="B122" s="6">
        <v>119</v>
      </c>
      <c r="C122" s="16" t="s">
        <v>326</v>
      </c>
      <c r="D122" s="147" t="s">
        <v>325</v>
      </c>
      <c r="E122" s="16" t="s">
        <v>327</v>
      </c>
      <c r="F122" s="248"/>
      <c r="G122" s="248"/>
      <c r="H122" s="248"/>
      <c r="I122" s="147">
        <v>97</v>
      </c>
      <c r="J122" s="128" t="s">
        <v>328</v>
      </c>
      <c r="K122" s="147" t="s">
        <v>709</v>
      </c>
      <c r="L122" s="172">
        <v>3588</v>
      </c>
      <c r="M122" s="172">
        <v>3480</v>
      </c>
      <c r="N122" s="12">
        <f t="shared" ref="N122" si="84">+(L122-M122)/L122</f>
        <v>3.0100334448160536E-2</v>
      </c>
      <c r="O122" s="172">
        <v>4247</v>
      </c>
      <c r="P122" s="13">
        <f t="shared" si="83"/>
        <v>-0.18366778149386845</v>
      </c>
      <c r="Q122" s="233" t="s">
        <v>19</v>
      </c>
      <c r="R122" s="233" t="s">
        <v>19</v>
      </c>
      <c r="S122" s="14" t="s">
        <v>19</v>
      </c>
      <c r="T122" s="270" t="s">
        <v>19</v>
      </c>
      <c r="U122" s="14" t="s">
        <v>19</v>
      </c>
      <c r="V122" s="16" t="s">
        <v>946</v>
      </c>
    </row>
    <row r="123" spans="1:22" ht="36.75" customHeight="1" x14ac:dyDescent="0.2">
      <c r="A123" s="5"/>
      <c r="B123" s="6">
        <v>120</v>
      </c>
      <c r="C123" s="16" t="s">
        <v>444</v>
      </c>
      <c r="D123" s="147" t="s">
        <v>237</v>
      </c>
      <c r="E123" s="16" t="s">
        <v>238</v>
      </c>
      <c r="F123" s="16" t="s">
        <v>239</v>
      </c>
      <c r="G123" s="16" t="s">
        <v>230</v>
      </c>
      <c r="H123" s="16" t="s">
        <v>240</v>
      </c>
      <c r="I123" s="147">
        <v>16</v>
      </c>
      <c r="J123" s="128" t="s">
        <v>241</v>
      </c>
      <c r="K123" s="147" t="s">
        <v>709</v>
      </c>
      <c r="L123" s="172">
        <v>4432</v>
      </c>
      <c r="M123" s="222">
        <v>6152</v>
      </c>
      <c r="N123" s="12">
        <f>+(L123-M123)/L123</f>
        <v>-0.388086642599278</v>
      </c>
      <c r="O123" s="172">
        <v>5073</v>
      </c>
      <c r="P123" s="13">
        <f t="shared" si="83"/>
        <v>-0.14462996389891697</v>
      </c>
      <c r="Q123" s="128">
        <v>2.2200000000000002</v>
      </c>
      <c r="R123" s="128">
        <v>2.19</v>
      </c>
      <c r="S123" s="12">
        <f>+(Q123-R123)/Q123</f>
        <v>1.3513513513513624E-2</v>
      </c>
      <c r="T123" s="227">
        <v>4.43</v>
      </c>
      <c r="U123" s="13">
        <f>+(Q123-T123)/Q123</f>
        <v>-0.99549549549549521</v>
      </c>
      <c r="V123" s="16" t="s">
        <v>947</v>
      </c>
    </row>
    <row r="124" spans="1:22" ht="19.5" customHeight="1" x14ac:dyDescent="0.2">
      <c r="B124" s="184" t="s">
        <v>331</v>
      </c>
      <c r="C124" s="184"/>
      <c r="D124" s="184"/>
      <c r="E124" s="184"/>
      <c r="F124" s="184"/>
      <c r="G124" s="184"/>
      <c r="H124" s="184"/>
      <c r="I124" s="184"/>
      <c r="J124" s="184"/>
      <c r="K124" s="248"/>
      <c r="L124" s="234">
        <f>SUM(L3:L123)</f>
        <v>2662753.611</v>
      </c>
      <c r="M124" s="234">
        <f>SUM(M3:M123)</f>
        <v>2112422.091</v>
      </c>
      <c r="N124" s="12">
        <f>+(L124-M124)/L124</f>
        <v>0.20667759785454667</v>
      </c>
      <c r="O124" s="234">
        <f>SUM(O3:O123)</f>
        <v>2394934.7659999998</v>
      </c>
      <c r="P124" s="13">
        <f t="shared" si="83"/>
        <v>0.10057965704886249</v>
      </c>
      <c r="Q124" s="257"/>
      <c r="R124" s="257"/>
      <c r="S124" s="31"/>
      <c r="T124" s="278"/>
      <c r="U124" s="52"/>
      <c r="V124" s="7"/>
    </row>
  </sheetData>
  <autoFilter ref="B1:V124" xr:uid="{00000000-0009-0000-0000-000000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sortState xmlns:xlrd2="http://schemas.microsoft.com/office/spreadsheetml/2017/richdata2" ref="B53:V123">
    <sortCondition descending="1" ref="P53:P123"/>
  </sortState>
  <mergeCells count="25">
    <mergeCell ref="B124:J124"/>
    <mergeCell ref="B1:B2"/>
    <mergeCell ref="C1:C2"/>
    <mergeCell ref="D1:D2"/>
    <mergeCell ref="E1:E2"/>
    <mergeCell ref="I1:I2"/>
    <mergeCell ref="J1:J2"/>
    <mergeCell ref="B67:B68"/>
    <mergeCell ref="C67:C68"/>
    <mergeCell ref="E67:E68"/>
    <mergeCell ref="J67:J68"/>
    <mergeCell ref="D67:D68"/>
    <mergeCell ref="F67:F68"/>
    <mergeCell ref="G67:G68"/>
    <mergeCell ref="H67:H68"/>
    <mergeCell ref="I67:I68"/>
    <mergeCell ref="A67:A68"/>
    <mergeCell ref="V67:V68"/>
    <mergeCell ref="O67:P67"/>
    <mergeCell ref="O68:P68"/>
    <mergeCell ref="K1:K2"/>
    <mergeCell ref="L1:P1"/>
    <mergeCell ref="Q1:U1"/>
    <mergeCell ref="V1:V2"/>
    <mergeCell ref="K67:K68"/>
  </mergeCells>
  <phoneticPr fontId="2"/>
  <hyperlinks>
    <hyperlink ref="V75" location="九州スチールｾﾝﾀｰ!A1" display="九州スチールセンター" xr:uid="{00000000-0004-0000-0000-000000000000}"/>
    <hyperlink ref="V24" location="病院企業団!A1" display="長崎県病院企業団" xr:uid="{00000000-0004-0000-0000-000001000000}"/>
    <hyperlink ref="V114" location="九電!A1" display="九州電力" xr:uid="{00000000-0004-0000-0000-000002000000}"/>
    <hyperlink ref="V90" location="電源開発!H1" display="電源開発" xr:uid="{00000000-0004-0000-0000-000003000000}"/>
    <hyperlink ref="V111" location="日本赤十字社!H1" display="日本赤十字社" xr:uid="{00000000-0004-0000-0000-000004000000}"/>
    <hyperlink ref="V92" location="長崎大学!A1" display="長崎大学" xr:uid="{00000000-0004-0000-0000-000005000000}"/>
    <hyperlink ref="V91" location="日本遠洋旋網!A1" display="日本遠洋旋網漁業協同組合" xr:uid="{00000000-0004-0000-0000-000006000000}"/>
    <hyperlink ref="V14" location="マルキョウ!A1" display="マルキョウ" xr:uid="{00000000-0004-0000-0000-000007000000}"/>
    <hyperlink ref="V66" location="ソニー!A1" display="ソニーセミコンダクタマニュファクチャリング" xr:uid="{00000000-0004-0000-0000-000008000000}"/>
  </hyperlinks>
  <printOptions horizontalCentered="1"/>
  <pageMargins left="0.19685039370078741" right="0.19685039370078741" top="0.55118110236220474" bottom="0.19685039370078741" header="0.31496062992125984" footer="0.51181102362204722"/>
  <pageSetup paperSize="8" scale="72" fitToHeight="0" orientation="landscape" r:id="rId1"/>
  <headerFooter alignWithMargins="0">
    <oddHeader>&amp;L□温室効果ガス排出削減状況（平成31（令和元）年度）&amp;R&amp;10&amp;A</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AD106"/>
  <sheetViews>
    <sheetView view="pageBreakPreview" zoomScale="75" zoomScaleNormal="75" zoomScaleSheetLayoutView="75" workbookViewId="0">
      <pane xSplit="9" ySplit="2" topLeftCell="J3" activePane="bottomRight" state="frozenSplit"/>
      <selection activeCell="P2" sqref="P2"/>
      <selection pane="topRight" activeCell="P2" sqref="P2"/>
      <selection pane="bottomLeft" activeCell="P2" sqref="P2"/>
      <selection pane="bottomRight" activeCell="A3" sqref="A3"/>
    </sheetView>
  </sheetViews>
  <sheetFormatPr defaultRowHeight="13.2" x14ac:dyDescent="0.2"/>
  <cols>
    <col min="1" max="1" width="16.109375" customWidth="1"/>
    <col min="2" max="2" width="4.33203125" style="53" customWidth="1"/>
    <col min="3" max="3" width="22.109375" style="54" customWidth="1"/>
    <col min="4" max="4" width="11.77734375" style="1" hidden="1" customWidth="1"/>
    <col min="5" max="5" width="26.33203125" style="54" customWidth="1"/>
    <col min="6" max="6" width="23.44140625" hidden="1" customWidth="1"/>
    <col min="7" max="7" width="9" hidden="1" customWidth="1"/>
    <col min="8" max="8" width="23.88671875" hidden="1" customWidth="1"/>
    <col min="9" max="9" width="5.21875" hidden="1" customWidth="1"/>
    <col min="10" max="10" width="22" style="55" customWidth="1"/>
    <col min="11" max="11" width="9.88671875" customWidth="1"/>
    <col min="12" max="12" width="11.21875" customWidth="1"/>
    <col min="13" max="13" width="12.77734375" bestFit="1" customWidth="1"/>
    <col min="14" max="14" width="8.21875" customWidth="1"/>
    <col min="15" max="15" width="11.44140625" customWidth="1"/>
    <col min="16" max="16" width="9.6640625" bestFit="1" customWidth="1"/>
    <col min="17" max="18" width="9.33203125" bestFit="1" customWidth="1"/>
    <col min="19" max="19" width="8.109375" style="56" bestFit="1" customWidth="1"/>
    <col min="20" max="20" width="11.44140625" customWidth="1"/>
    <col min="21" max="21" width="9.6640625" bestFit="1" customWidth="1"/>
    <col min="22" max="22" width="86.109375" style="54" bestFit="1" customWidth="1"/>
    <col min="30" max="30" width="3.6640625" customWidth="1"/>
  </cols>
  <sheetData>
    <row r="1" spans="1:30" s="1" customFormat="1" x14ac:dyDescent="0.2">
      <c r="B1" s="185" t="s">
        <v>0</v>
      </c>
      <c r="C1" s="183" t="s">
        <v>1</v>
      </c>
      <c r="D1" s="182" t="s">
        <v>2</v>
      </c>
      <c r="E1" s="183" t="s">
        <v>3</v>
      </c>
      <c r="F1" s="2" t="s">
        <v>4</v>
      </c>
      <c r="G1" s="2" t="s">
        <v>2</v>
      </c>
      <c r="H1" s="2" t="s">
        <v>3</v>
      </c>
      <c r="I1" s="182" t="s">
        <v>5</v>
      </c>
      <c r="J1" s="186" t="s">
        <v>6</v>
      </c>
      <c r="K1" s="182" t="s">
        <v>7</v>
      </c>
      <c r="L1" s="182" t="s">
        <v>8</v>
      </c>
      <c r="M1" s="182"/>
      <c r="N1" s="182"/>
      <c r="O1" s="182"/>
      <c r="P1" s="182"/>
      <c r="Q1" s="182" t="s">
        <v>9</v>
      </c>
      <c r="R1" s="182"/>
      <c r="S1" s="182"/>
      <c r="T1" s="182"/>
      <c r="U1" s="182"/>
      <c r="V1" s="183" t="s">
        <v>747</v>
      </c>
    </row>
    <row r="2" spans="1:30" s="1" customFormat="1" x14ac:dyDescent="0.2">
      <c r="A2" s="1" t="s">
        <v>746</v>
      </c>
      <c r="B2" s="185"/>
      <c r="C2" s="183"/>
      <c r="D2" s="182"/>
      <c r="E2" s="183"/>
      <c r="F2" s="2"/>
      <c r="G2" s="2"/>
      <c r="H2" s="2"/>
      <c r="I2" s="182"/>
      <c r="J2" s="186"/>
      <c r="K2" s="182"/>
      <c r="L2" s="2" t="s">
        <v>10</v>
      </c>
      <c r="M2" s="2" t="s">
        <v>11</v>
      </c>
      <c r="N2" s="2" t="s">
        <v>12</v>
      </c>
      <c r="O2" s="3" t="s">
        <v>748</v>
      </c>
      <c r="P2" s="2" t="s">
        <v>13</v>
      </c>
      <c r="Q2" s="2" t="s">
        <v>10</v>
      </c>
      <c r="R2" s="2" t="s">
        <v>11</v>
      </c>
      <c r="S2" s="4" t="s">
        <v>12</v>
      </c>
      <c r="T2" s="3" t="s">
        <v>748</v>
      </c>
      <c r="U2" s="2" t="s">
        <v>13</v>
      </c>
      <c r="V2" s="183"/>
    </row>
    <row r="3" spans="1:30" ht="75" customHeight="1" x14ac:dyDescent="0.2">
      <c r="A3" s="5" t="s">
        <v>333</v>
      </c>
      <c r="B3" s="6">
        <v>1</v>
      </c>
      <c r="C3" s="58" t="s">
        <v>192</v>
      </c>
      <c r="D3" s="50" t="s">
        <v>193</v>
      </c>
      <c r="E3" s="7" t="s">
        <v>194</v>
      </c>
      <c r="F3" s="7" t="s">
        <v>636</v>
      </c>
      <c r="G3" s="7"/>
      <c r="H3" s="7"/>
      <c r="I3" s="50">
        <v>81</v>
      </c>
      <c r="J3" s="7" t="s">
        <v>424</v>
      </c>
      <c r="K3" s="8" t="s">
        <v>709</v>
      </c>
      <c r="L3" s="11">
        <v>11283</v>
      </c>
      <c r="M3" s="14" t="s">
        <v>19</v>
      </c>
      <c r="N3" s="14" t="s">
        <v>19</v>
      </c>
      <c r="O3" s="11">
        <v>6681</v>
      </c>
      <c r="P3" s="13">
        <f t="shared" ref="P3" si="0">+(L3-O3)/L3</f>
        <v>0.40787024727466098</v>
      </c>
      <c r="Q3" s="9">
        <v>0.23235</v>
      </c>
      <c r="R3" s="9">
        <v>0.22537000000000001</v>
      </c>
      <c r="S3" s="12">
        <f t="shared" ref="S3" si="1">+(Q3-R3)/Q3</f>
        <v>3.0040886593501123E-2</v>
      </c>
      <c r="T3" s="41">
        <v>0.13780000000000001</v>
      </c>
      <c r="U3" s="13">
        <f t="shared" ref="U3" si="2">+(Q3-T3)/Q3</f>
        <v>0.4069292016354637</v>
      </c>
      <c r="V3" s="29" t="s">
        <v>421</v>
      </c>
    </row>
    <row r="4" spans="1:30" ht="45" customHeight="1" x14ac:dyDescent="0.2">
      <c r="A4" s="5"/>
      <c r="B4" s="184" t="s">
        <v>331</v>
      </c>
      <c r="C4" s="184"/>
      <c r="D4" s="184"/>
      <c r="E4" s="184"/>
      <c r="F4" s="184"/>
      <c r="G4" s="184"/>
      <c r="H4" s="184"/>
      <c r="I4" s="184"/>
      <c r="J4" s="184"/>
      <c r="K4" s="46"/>
      <c r="L4" s="175">
        <f>SUM(L3:L3)</f>
        <v>11283</v>
      </c>
      <c r="M4" s="37" t="s">
        <v>425</v>
      </c>
      <c r="N4" s="37" t="s">
        <v>425</v>
      </c>
      <c r="O4" s="175">
        <f>SUM(O3:O3)</f>
        <v>6681</v>
      </c>
      <c r="P4" s="13">
        <f t="shared" ref="P4" si="3">+(L4-O4)/L4</f>
        <v>0.40787024727466098</v>
      </c>
      <c r="Q4" s="44"/>
      <c r="R4" s="44"/>
      <c r="S4" s="31"/>
      <c r="T4" s="51"/>
      <c r="U4" s="52"/>
      <c r="V4" s="7"/>
    </row>
    <row r="5" spans="1:30" ht="45" customHeight="1" x14ac:dyDescent="0.2">
      <c r="A5" s="5"/>
      <c r="W5" s="17"/>
      <c r="X5" s="17"/>
    </row>
    <row r="6" spans="1:30" ht="45" customHeight="1" x14ac:dyDescent="0.2">
      <c r="A6" s="5"/>
      <c r="Y6" s="17"/>
      <c r="Z6" s="17"/>
      <c r="AA6" s="17"/>
      <c r="AB6" s="17"/>
      <c r="AC6" s="17"/>
      <c r="AD6" s="17"/>
    </row>
    <row r="7" spans="1:30" ht="28.5" customHeight="1" x14ac:dyDescent="0.2">
      <c r="A7" s="5"/>
      <c r="T7" s="56"/>
    </row>
    <row r="8" spans="1:30" ht="54" customHeight="1" x14ac:dyDescent="0.2">
      <c r="A8" s="5"/>
      <c r="T8" s="56"/>
    </row>
    <row r="9" spans="1:30" ht="30.75" customHeight="1" x14ac:dyDescent="0.2">
      <c r="A9" s="5"/>
      <c r="T9" s="56"/>
    </row>
    <row r="10" spans="1:30" ht="54" customHeight="1" x14ac:dyDescent="0.2">
      <c r="A10" s="5"/>
    </row>
    <row r="11" spans="1:30" x14ac:dyDescent="0.2">
      <c r="A11" s="5"/>
    </row>
    <row r="12" spans="1:30" x14ac:dyDescent="0.2">
      <c r="A12" s="5"/>
      <c r="W12" s="17"/>
      <c r="X12" s="17"/>
    </row>
    <row r="13" spans="1:30" ht="36.75" customHeight="1" x14ac:dyDescent="0.2">
      <c r="A13" s="5"/>
      <c r="Y13" s="17"/>
      <c r="Z13" s="17"/>
      <c r="AA13" s="17"/>
      <c r="AB13" s="17"/>
      <c r="AC13" s="17"/>
      <c r="AD13" s="17"/>
    </row>
    <row r="14" spans="1:30" x14ac:dyDescent="0.2">
      <c r="A14" s="5"/>
    </row>
    <row r="15" spans="1:30" ht="37.5" customHeight="1" x14ac:dyDescent="0.2">
      <c r="A15" s="5"/>
    </row>
    <row r="16" spans="1:30" ht="37.5" customHeight="1" x14ac:dyDescent="0.2">
      <c r="A16" s="5"/>
    </row>
    <row r="17" spans="1:24" ht="36.75" customHeight="1" x14ac:dyDescent="0.2">
      <c r="A17" s="5"/>
    </row>
    <row r="18" spans="1:24" ht="38.25" customHeight="1" x14ac:dyDescent="0.2">
      <c r="A18" s="5"/>
    </row>
    <row r="19" spans="1:24" ht="35.25" customHeight="1" x14ac:dyDescent="0.2">
      <c r="A19" s="5"/>
    </row>
    <row r="20" spans="1:24" ht="35.25" customHeight="1" x14ac:dyDescent="0.2">
      <c r="A20" s="5"/>
    </row>
    <row r="21" spans="1:24" ht="50.25" customHeight="1" x14ac:dyDescent="0.2">
      <c r="A21" s="5"/>
    </row>
    <row r="22" spans="1:24" ht="35.25" customHeight="1" x14ac:dyDescent="0.2">
      <c r="A22" s="5"/>
    </row>
    <row r="23" spans="1:24" ht="50.25" customHeight="1" x14ac:dyDescent="0.2">
      <c r="A23" s="5"/>
    </row>
    <row r="24" spans="1:24" ht="36.75" customHeight="1" x14ac:dyDescent="0.2">
      <c r="A24" s="5"/>
    </row>
    <row r="25" spans="1:24" ht="35.25" customHeight="1" x14ac:dyDescent="0.2">
      <c r="A25" s="5"/>
    </row>
    <row r="26" spans="1:24" ht="35.25" customHeight="1" x14ac:dyDescent="0.2">
      <c r="A26" s="5"/>
    </row>
    <row r="27" spans="1:24" ht="35.25" customHeight="1" x14ac:dyDescent="0.2">
      <c r="A27" s="5"/>
    </row>
    <row r="28" spans="1:24" ht="35.25" customHeight="1" x14ac:dyDescent="0.2">
      <c r="A28" s="5"/>
    </row>
    <row r="29" spans="1:24" x14ac:dyDescent="0.2">
      <c r="A29" s="5"/>
    </row>
    <row r="30" spans="1:24" ht="23.25" customHeight="1" x14ac:dyDescent="0.2">
      <c r="A30" s="5"/>
      <c r="W30" s="17"/>
      <c r="X30" s="17"/>
    </row>
    <row r="31" spans="1:24" s="17" customFormat="1" x14ac:dyDescent="0.2">
      <c r="A31" s="5"/>
      <c r="B31" s="53"/>
      <c r="C31" s="54"/>
      <c r="D31" s="1"/>
      <c r="E31" s="54"/>
      <c r="F31"/>
      <c r="G31"/>
      <c r="H31"/>
      <c r="I31"/>
      <c r="J31" s="55"/>
      <c r="K31"/>
      <c r="L31"/>
      <c r="M31"/>
      <c r="N31"/>
      <c r="O31"/>
      <c r="P31"/>
      <c r="Q31"/>
      <c r="R31"/>
      <c r="S31" s="56"/>
      <c r="T31"/>
      <c r="U31"/>
      <c r="V31" s="54"/>
      <c r="W31"/>
      <c r="X31"/>
    </row>
    <row r="32" spans="1:24" ht="21" customHeight="1" x14ac:dyDescent="0.2">
      <c r="A32" s="5"/>
    </row>
    <row r="33" spans="1:30" ht="58.5" customHeight="1" x14ac:dyDescent="0.2">
      <c r="A33" s="5"/>
    </row>
    <row r="34" spans="1:30" ht="41.25" customHeight="1" x14ac:dyDescent="0.2">
      <c r="A34" s="5"/>
    </row>
    <row r="35" spans="1:30" ht="36.75" customHeight="1" x14ac:dyDescent="0.2">
      <c r="A35" s="5"/>
    </row>
    <row r="36" spans="1:30" ht="33" customHeight="1" x14ac:dyDescent="0.2">
      <c r="A36" s="5"/>
    </row>
    <row r="37" spans="1:30" ht="41.25" customHeight="1" x14ac:dyDescent="0.2">
      <c r="A37" s="5"/>
    </row>
    <row r="38" spans="1:30" x14ac:dyDescent="0.2">
      <c r="A38" s="5"/>
    </row>
    <row r="39" spans="1:30" ht="41.25" customHeight="1" x14ac:dyDescent="0.2">
      <c r="A39" s="5"/>
    </row>
    <row r="40" spans="1:30" x14ac:dyDescent="0.2">
      <c r="A40" s="5"/>
    </row>
    <row r="41" spans="1:30" ht="39" customHeight="1" x14ac:dyDescent="0.2">
      <c r="A41" s="5"/>
      <c r="W41" s="17"/>
      <c r="X41" s="17"/>
    </row>
    <row r="42" spans="1:30" ht="39" customHeight="1" x14ac:dyDescent="0.2">
      <c r="A42" s="5"/>
      <c r="Y42" s="17"/>
      <c r="Z42" s="17"/>
      <c r="AA42" s="17"/>
      <c r="AB42" s="17"/>
      <c r="AC42" s="17"/>
      <c r="AD42" s="17"/>
    </row>
    <row r="43" spans="1:30" ht="48.75" customHeight="1" x14ac:dyDescent="0.2">
      <c r="A43" s="5"/>
    </row>
    <row r="44" spans="1:30" ht="50.25" customHeight="1" x14ac:dyDescent="0.2">
      <c r="A44" s="5"/>
    </row>
    <row r="45" spans="1:30" ht="34.5" customHeight="1" x14ac:dyDescent="0.2">
      <c r="A45" s="5"/>
    </row>
    <row r="46" spans="1:30" ht="36.75" customHeight="1" x14ac:dyDescent="0.2">
      <c r="A46" s="5"/>
    </row>
    <row r="47" spans="1:30" ht="36.75" customHeight="1" x14ac:dyDescent="0.2">
      <c r="A47" s="5"/>
      <c r="W47" s="17"/>
      <c r="X47" s="17"/>
    </row>
    <row r="48" spans="1:30" x14ac:dyDescent="0.2">
      <c r="A48" s="5"/>
      <c r="Y48" s="17"/>
      <c r="Z48" s="17"/>
      <c r="AA48" s="17"/>
      <c r="AB48" s="17"/>
      <c r="AC48" s="17"/>
      <c r="AD48" s="17"/>
    </row>
    <row r="49" spans="1:30" ht="30.75" customHeight="1" x14ac:dyDescent="0.2">
      <c r="A49" s="5"/>
      <c r="W49" s="17"/>
      <c r="X49" s="17"/>
    </row>
    <row r="50" spans="1:30" s="17" customFormat="1" ht="23.25" customHeight="1" x14ac:dyDescent="0.2">
      <c r="A50" s="27"/>
      <c r="B50" s="53"/>
      <c r="C50" s="54"/>
      <c r="D50" s="1"/>
      <c r="E50" s="54"/>
      <c r="F50"/>
      <c r="G50"/>
      <c r="H50"/>
      <c r="I50"/>
      <c r="J50" s="55"/>
      <c r="K50"/>
      <c r="L50"/>
      <c r="M50"/>
      <c r="N50"/>
      <c r="O50"/>
      <c r="P50"/>
      <c r="Q50"/>
      <c r="R50"/>
      <c r="S50" s="56"/>
      <c r="T50"/>
      <c r="U50"/>
      <c r="V50" s="54"/>
      <c r="W50"/>
      <c r="X50"/>
    </row>
    <row r="51" spans="1:30" x14ac:dyDescent="0.2">
      <c r="A51" s="5"/>
      <c r="W51" s="17"/>
      <c r="X51" s="17"/>
    </row>
    <row r="52" spans="1:30" ht="41.25" customHeight="1" x14ac:dyDescent="0.2">
      <c r="A52" s="5"/>
      <c r="Y52" s="17"/>
      <c r="Z52" s="17"/>
      <c r="AA52" s="17"/>
      <c r="AB52" s="17"/>
      <c r="AC52" s="17"/>
      <c r="AD52" s="17"/>
    </row>
    <row r="53" spans="1:30" ht="27" customHeight="1" x14ac:dyDescent="0.2">
      <c r="A53" s="5"/>
    </row>
    <row r="54" spans="1:30" ht="33" customHeight="1" x14ac:dyDescent="0.2">
      <c r="A54" s="5"/>
    </row>
    <row r="55" spans="1:30" x14ac:dyDescent="0.2">
      <c r="A55" s="5"/>
    </row>
    <row r="56" spans="1:30" x14ac:dyDescent="0.2">
      <c r="A56" s="5"/>
    </row>
    <row r="57" spans="1:30" ht="24.75" customHeight="1" x14ac:dyDescent="0.2">
      <c r="A57" s="5"/>
    </row>
    <row r="58" spans="1:30" x14ac:dyDescent="0.2">
      <c r="A58" s="5"/>
    </row>
    <row r="59" spans="1:30" x14ac:dyDescent="0.2">
      <c r="A59" s="5"/>
    </row>
    <row r="60" spans="1:30" ht="29.25" customHeight="1" x14ac:dyDescent="0.2">
      <c r="A60" s="5"/>
    </row>
    <row r="61" spans="1:30" ht="36.75" customHeight="1" x14ac:dyDescent="0.2">
      <c r="A61" s="5"/>
    </row>
    <row r="62" spans="1:30" ht="39" customHeight="1" x14ac:dyDescent="0.2">
      <c r="A62" s="5"/>
    </row>
    <row r="63" spans="1:30" ht="48" customHeight="1" x14ac:dyDescent="0.2">
      <c r="A63" s="5"/>
    </row>
    <row r="64" spans="1:30" ht="34.5" customHeight="1" x14ac:dyDescent="0.2">
      <c r="A64" s="5"/>
    </row>
    <row r="65" spans="1:30" x14ac:dyDescent="0.2">
      <c r="A65" s="5"/>
    </row>
    <row r="66" spans="1:30" x14ac:dyDescent="0.2">
      <c r="A66" s="5"/>
    </row>
    <row r="67" spans="1:30" x14ac:dyDescent="0.2">
      <c r="A67" s="5"/>
    </row>
    <row r="68" spans="1:30" x14ac:dyDescent="0.2">
      <c r="A68" s="5"/>
    </row>
    <row r="69" spans="1:30" ht="34.5" customHeight="1" x14ac:dyDescent="0.2">
      <c r="A69" s="5"/>
    </row>
    <row r="70" spans="1:30" ht="33" customHeight="1" x14ac:dyDescent="0.2">
      <c r="A70" s="5"/>
    </row>
    <row r="71" spans="1:30" x14ac:dyDescent="0.2">
      <c r="A71" s="5"/>
    </row>
    <row r="72" spans="1:30" ht="41.25" customHeight="1" x14ac:dyDescent="0.2">
      <c r="A72" s="27"/>
      <c r="W72" s="17"/>
      <c r="X72" s="17"/>
    </row>
    <row r="73" spans="1:30" x14ac:dyDescent="0.2">
      <c r="A73" s="5"/>
      <c r="Y73" s="17"/>
      <c r="Z73" s="17"/>
      <c r="AA73" s="17"/>
      <c r="AB73" s="17"/>
      <c r="AC73" s="17"/>
      <c r="AD73" s="17"/>
    </row>
    <row r="74" spans="1:30" ht="33" customHeight="1" x14ac:dyDescent="0.2"/>
    <row r="75" spans="1:30" ht="44.25" customHeight="1" x14ac:dyDescent="0.2">
      <c r="A75" s="5"/>
    </row>
    <row r="76" spans="1:30" ht="27.75" customHeight="1" x14ac:dyDescent="0.2">
      <c r="A76" s="5"/>
    </row>
    <row r="77" spans="1:30" ht="27" customHeight="1" x14ac:dyDescent="0.2">
      <c r="A77" s="5"/>
    </row>
    <row r="79" spans="1:30" ht="39" customHeight="1" x14ac:dyDescent="0.2">
      <c r="A79" s="5"/>
    </row>
    <row r="80" spans="1:30" ht="37.5" customHeight="1" x14ac:dyDescent="0.2">
      <c r="A80" s="5"/>
    </row>
    <row r="82" spans="1:1" x14ac:dyDescent="0.2">
      <c r="A82" s="5"/>
    </row>
    <row r="83" spans="1:1" x14ac:dyDescent="0.2">
      <c r="A83" s="5"/>
    </row>
    <row r="84" spans="1:1" ht="39" customHeight="1" x14ac:dyDescent="0.2">
      <c r="A84" s="5"/>
    </row>
    <row r="85" spans="1:1" ht="36.75" customHeight="1" x14ac:dyDescent="0.2">
      <c r="A85" s="5"/>
    </row>
    <row r="86" spans="1:1" ht="21.75" customHeight="1" x14ac:dyDescent="0.2">
      <c r="A86" s="27"/>
    </row>
    <row r="87" spans="1:1" x14ac:dyDescent="0.2">
      <c r="A87" s="5"/>
    </row>
    <row r="88" spans="1:1" ht="36.75" customHeight="1" x14ac:dyDescent="0.2"/>
    <row r="89" spans="1:1" ht="39" customHeight="1" x14ac:dyDescent="0.2">
      <c r="A89" s="5"/>
    </row>
    <row r="90" spans="1:1" ht="56.25" customHeight="1" x14ac:dyDescent="0.2">
      <c r="A90" s="5"/>
    </row>
    <row r="92" spans="1:1" ht="25.5" customHeight="1" x14ac:dyDescent="0.2">
      <c r="A92" s="5"/>
    </row>
    <row r="93" spans="1:1" ht="63.75" customHeight="1" x14ac:dyDescent="0.2">
      <c r="A93" s="5"/>
    </row>
    <row r="94" spans="1:1" ht="34.5" customHeight="1" x14ac:dyDescent="0.2">
      <c r="A94" s="5"/>
    </row>
    <row r="95" spans="1:1" x14ac:dyDescent="0.2">
      <c r="A95" s="5"/>
    </row>
    <row r="96" spans="1:1" x14ac:dyDescent="0.2">
      <c r="A96" s="5"/>
    </row>
    <row r="97" spans="1:1" x14ac:dyDescent="0.2">
      <c r="A97" s="5"/>
    </row>
    <row r="98" spans="1:1" ht="34.5" customHeight="1" x14ac:dyDescent="0.2"/>
    <row r="99" spans="1:1" ht="36.75" customHeight="1" x14ac:dyDescent="0.2">
      <c r="A99" s="5"/>
    </row>
    <row r="100" spans="1:1" ht="19.5" customHeight="1" x14ac:dyDescent="0.2">
      <c r="A100" s="5"/>
    </row>
    <row r="101" spans="1:1" ht="33" customHeight="1" x14ac:dyDescent="0.2">
      <c r="A101" s="5"/>
    </row>
    <row r="102" spans="1:1" ht="42.75" customHeight="1" x14ac:dyDescent="0.2">
      <c r="A102" s="5"/>
    </row>
    <row r="103" spans="1:1" x14ac:dyDescent="0.2">
      <c r="A103" s="5"/>
    </row>
    <row r="104" spans="1:1" x14ac:dyDescent="0.2">
      <c r="A104" s="5"/>
    </row>
    <row r="105" spans="1:1" x14ac:dyDescent="0.2">
      <c r="A105" s="5"/>
    </row>
    <row r="106" spans="1:1" ht="68.25" customHeight="1" x14ac:dyDescent="0.2"/>
  </sheetData>
  <autoFilter ref="B1:V4" xr:uid="{00000000-0009-0000-0000-000009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11">
    <mergeCell ref="K1:K2"/>
    <mergeCell ref="L1:P1"/>
    <mergeCell ref="Q1:U1"/>
    <mergeCell ref="V1:V2"/>
    <mergeCell ref="B4:J4"/>
    <mergeCell ref="B1:B2"/>
    <mergeCell ref="C1:C2"/>
    <mergeCell ref="D1:D2"/>
    <mergeCell ref="E1:E2"/>
    <mergeCell ref="I1:I2"/>
    <mergeCell ref="J1:J2"/>
  </mergeCells>
  <phoneticPr fontId="2"/>
  <hyperlinks>
    <hyperlink ref="V3" location="長崎大学!A1" display="長崎大学" xr:uid="{00000000-0004-0000-0900-000000000000}"/>
  </hyperlinks>
  <printOptions horizontalCentered="1"/>
  <pageMargins left="0.19685039370078741" right="0.19685039370078741" top="0.55118110236220474" bottom="0.19685039370078741" header="0.31496062992125984" footer="0.51181102362204722"/>
  <pageSetup paperSize="9" scale="50" fitToHeight="15" orientation="landscape" r:id="rId1"/>
  <headerFooter alignWithMargins="0">
    <oddHeader>&amp;L□温室効果ガス排出削減状況（平成31（令和元）年度）&amp;R&amp;10&amp;A</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AD111"/>
  <sheetViews>
    <sheetView view="pageBreakPreview" zoomScale="70" zoomScaleNormal="75" zoomScaleSheetLayoutView="70" workbookViewId="0">
      <pane xSplit="9" ySplit="2" topLeftCell="J3" activePane="bottomRight" state="frozenSplit"/>
      <selection activeCell="P2" sqref="P2"/>
      <selection pane="topRight" activeCell="P2" sqref="P2"/>
      <selection pane="bottomLeft" activeCell="P2" sqref="P2"/>
      <selection pane="bottomRight" activeCell="A3" sqref="A3"/>
    </sheetView>
  </sheetViews>
  <sheetFormatPr defaultRowHeight="13.2" x14ac:dyDescent="0.2"/>
  <cols>
    <col min="1" max="1" width="16.109375" customWidth="1"/>
    <col min="2" max="2" width="4.33203125" style="53" customWidth="1"/>
    <col min="3" max="3" width="22.109375" style="54" customWidth="1"/>
    <col min="4" max="4" width="11.77734375" style="1" hidden="1" customWidth="1"/>
    <col min="5" max="5" width="26.33203125" style="54" customWidth="1"/>
    <col min="6" max="6" width="23.44140625" hidden="1" customWidth="1"/>
    <col min="7" max="7" width="9" hidden="1" customWidth="1"/>
    <col min="8" max="8" width="23.88671875" hidden="1" customWidth="1"/>
    <col min="9" max="9" width="5.21875" hidden="1" customWidth="1"/>
    <col min="10" max="10" width="22" style="55" customWidth="1"/>
    <col min="11" max="11" width="9.88671875" customWidth="1"/>
    <col min="12" max="12" width="11.21875" customWidth="1"/>
    <col min="13" max="13" width="12.77734375" bestFit="1" customWidth="1"/>
    <col min="14" max="14" width="8.21875" bestFit="1" customWidth="1"/>
    <col min="15" max="15" width="11.44140625" customWidth="1"/>
    <col min="16" max="16" width="9.6640625" bestFit="1" customWidth="1"/>
    <col min="17" max="18" width="9.33203125" bestFit="1" customWidth="1"/>
    <col min="19" max="19" width="8.109375" style="56" bestFit="1" customWidth="1"/>
    <col min="20" max="20" width="11.44140625" customWidth="1"/>
    <col min="21" max="21" width="9.6640625" bestFit="1" customWidth="1"/>
    <col min="22" max="22" width="86.109375" style="54" bestFit="1" customWidth="1"/>
    <col min="30" max="30" width="3.6640625" customWidth="1"/>
  </cols>
  <sheetData>
    <row r="1" spans="1:30" s="1" customFormat="1" x14ac:dyDescent="0.2">
      <c r="B1" s="185" t="s">
        <v>0</v>
      </c>
      <c r="C1" s="183" t="s">
        <v>1</v>
      </c>
      <c r="D1" s="182" t="s">
        <v>2</v>
      </c>
      <c r="E1" s="183" t="s">
        <v>3</v>
      </c>
      <c r="F1" s="2" t="s">
        <v>4</v>
      </c>
      <c r="G1" s="2" t="s">
        <v>2</v>
      </c>
      <c r="H1" s="2" t="s">
        <v>3</v>
      </c>
      <c r="I1" s="182" t="s">
        <v>5</v>
      </c>
      <c r="J1" s="186" t="s">
        <v>6</v>
      </c>
      <c r="K1" s="182" t="s">
        <v>7</v>
      </c>
      <c r="L1" s="182" t="s">
        <v>8</v>
      </c>
      <c r="M1" s="182"/>
      <c r="N1" s="182"/>
      <c r="O1" s="182"/>
      <c r="P1" s="182"/>
      <c r="Q1" s="182" t="s">
        <v>9</v>
      </c>
      <c r="R1" s="182"/>
      <c r="S1" s="182"/>
      <c r="T1" s="182"/>
      <c r="U1" s="182"/>
      <c r="V1" s="183" t="s">
        <v>747</v>
      </c>
    </row>
    <row r="2" spans="1:30" s="1" customFormat="1" x14ac:dyDescent="0.2">
      <c r="A2" s="1" t="s">
        <v>746</v>
      </c>
      <c r="B2" s="185"/>
      <c r="C2" s="183"/>
      <c r="D2" s="182"/>
      <c r="E2" s="183"/>
      <c r="F2" s="2"/>
      <c r="G2" s="2"/>
      <c r="H2" s="2"/>
      <c r="I2" s="182"/>
      <c r="J2" s="186"/>
      <c r="K2" s="182"/>
      <c r="L2" s="2" t="s">
        <v>10</v>
      </c>
      <c r="M2" s="2" t="s">
        <v>11</v>
      </c>
      <c r="N2" s="2" t="s">
        <v>12</v>
      </c>
      <c r="O2" s="3" t="s">
        <v>748</v>
      </c>
      <c r="P2" s="2" t="s">
        <v>13</v>
      </c>
      <c r="Q2" s="2" t="s">
        <v>10</v>
      </c>
      <c r="R2" s="2" t="s">
        <v>11</v>
      </c>
      <c r="S2" s="4" t="s">
        <v>12</v>
      </c>
      <c r="T2" s="3" t="s">
        <v>748</v>
      </c>
      <c r="U2" s="2" t="s">
        <v>13</v>
      </c>
      <c r="V2" s="183"/>
    </row>
    <row r="3" spans="1:30" ht="54.75" customHeight="1" x14ac:dyDescent="0.2">
      <c r="A3" s="5" t="s">
        <v>758</v>
      </c>
      <c r="B3" s="6">
        <v>1</v>
      </c>
      <c r="C3" s="57" t="s">
        <v>489</v>
      </c>
      <c r="D3" s="8" t="s">
        <v>593</v>
      </c>
      <c r="E3" s="7" t="s">
        <v>490</v>
      </c>
      <c r="F3" s="7" t="s">
        <v>594</v>
      </c>
      <c r="G3" s="7" t="s">
        <v>593</v>
      </c>
      <c r="H3" s="7" t="s">
        <v>596</v>
      </c>
      <c r="I3" s="8">
        <v>83</v>
      </c>
      <c r="J3" s="9" t="s">
        <v>200</v>
      </c>
      <c r="K3" s="8" t="s">
        <v>709</v>
      </c>
      <c r="L3" s="11">
        <v>6730</v>
      </c>
      <c r="M3" s="11">
        <v>6530</v>
      </c>
      <c r="N3" s="12">
        <f t="shared" ref="N3" si="0">+(L3-M3)/L3</f>
        <v>2.9717682020802376E-2</v>
      </c>
      <c r="O3" s="11">
        <v>4633</v>
      </c>
      <c r="P3" s="13">
        <f t="shared" ref="P3" si="1">+(L3-O3)/L3</f>
        <v>0.31158989598811293</v>
      </c>
      <c r="Q3" s="14" t="s">
        <v>19</v>
      </c>
      <c r="R3" s="14" t="s">
        <v>19</v>
      </c>
      <c r="S3" s="14" t="s">
        <v>19</v>
      </c>
      <c r="T3" s="15" t="s">
        <v>19</v>
      </c>
      <c r="U3" s="14" t="s">
        <v>19</v>
      </c>
      <c r="V3" s="16" t="s">
        <v>761</v>
      </c>
    </row>
    <row r="4" spans="1:30" ht="54.75" customHeight="1" x14ac:dyDescent="0.2">
      <c r="A4" s="5" t="s">
        <v>750</v>
      </c>
      <c r="B4" s="6">
        <v>2</v>
      </c>
      <c r="C4" s="57" t="s">
        <v>396</v>
      </c>
      <c r="D4" s="8" t="s">
        <v>329</v>
      </c>
      <c r="E4" s="7" t="s">
        <v>540</v>
      </c>
      <c r="F4" s="7" t="s">
        <v>688</v>
      </c>
      <c r="G4" s="7" t="s">
        <v>689</v>
      </c>
      <c r="H4" s="7" t="s">
        <v>690</v>
      </c>
      <c r="I4" s="8">
        <v>83</v>
      </c>
      <c r="J4" s="9" t="s">
        <v>691</v>
      </c>
      <c r="K4" s="8" t="s">
        <v>709</v>
      </c>
      <c r="L4" s="10">
        <v>3312</v>
      </c>
      <c r="M4" s="11">
        <v>3212</v>
      </c>
      <c r="N4" s="12">
        <f>+(L4-M4)/L4</f>
        <v>3.0193236714975844E-2</v>
      </c>
      <c r="O4" s="11">
        <v>2313</v>
      </c>
      <c r="P4" s="13">
        <f>+(L4-O4)/L4</f>
        <v>0.3016304347826087</v>
      </c>
      <c r="Q4" s="14" t="s">
        <v>19</v>
      </c>
      <c r="R4" s="14" t="s">
        <v>19</v>
      </c>
      <c r="S4" s="14" t="s">
        <v>19</v>
      </c>
      <c r="T4" s="15" t="s">
        <v>19</v>
      </c>
      <c r="U4" s="14" t="s">
        <v>19</v>
      </c>
      <c r="V4" s="16" t="s">
        <v>774</v>
      </c>
    </row>
    <row r="5" spans="1:30" ht="54.75" customHeight="1" x14ac:dyDescent="0.2">
      <c r="A5" s="5" t="s">
        <v>750</v>
      </c>
      <c r="B5" s="6">
        <v>3</v>
      </c>
      <c r="C5" s="57" t="s">
        <v>259</v>
      </c>
      <c r="D5" s="8" t="s">
        <v>260</v>
      </c>
      <c r="E5" s="7" t="s">
        <v>846</v>
      </c>
      <c r="F5" s="7" t="s">
        <v>623</v>
      </c>
      <c r="G5" s="7"/>
      <c r="H5" s="7" t="s">
        <v>622</v>
      </c>
      <c r="I5" s="8">
        <v>83</v>
      </c>
      <c r="J5" s="9" t="s">
        <v>200</v>
      </c>
      <c r="K5" s="8" t="s">
        <v>709</v>
      </c>
      <c r="L5" s="11">
        <v>13288</v>
      </c>
      <c r="M5" s="11">
        <v>12889</v>
      </c>
      <c r="N5" s="12">
        <f>+(L5-M5)/L5</f>
        <v>3.0027092113184828E-2</v>
      </c>
      <c r="O5" s="11">
        <v>9991</v>
      </c>
      <c r="P5" s="13">
        <f>+(L5-O5)/L5</f>
        <v>0.24811860325105359</v>
      </c>
      <c r="Q5" s="14" t="s">
        <v>19</v>
      </c>
      <c r="R5" s="14" t="s">
        <v>19</v>
      </c>
      <c r="S5" s="14" t="s">
        <v>19</v>
      </c>
      <c r="T5" s="15" t="s">
        <v>19</v>
      </c>
      <c r="U5" s="14" t="s">
        <v>19</v>
      </c>
      <c r="V5" s="16" t="s">
        <v>841</v>
      </c>
    </row>
    <row r="6" spans="1:30" s="152" customFormat="1" ht="50.25" customHeight="1" x14ac:dyDescent="0.2">
      <c r="A6" s="154" t="s">
        <v>750</v>
      </c>
      <c r="B6" s="6">
        <v>4</v>
      </c>
      <c r="C6" s="57" t="s">
        <v>266</v>
      </c>
      <c r="D6" s="8" t="s">
        <v>104</v>
      </c>
      <c r="E6" s="16" t="s">
        <v>861</v>
      </c>
      <c r="F6" s="7"/>
      <c r="G6" s="7"/>
      <c r="H6" s="7" t="s">
        <v>601</v>
      </c>
      <c r="I6" s="143">
        <v>83</v>
      </c>
      <c r="J6" s="9" t="s">
        <v>471</v>
      </c>
      <c r="K6" s="8" t="s">
        <v>710</v>
      </c>
      <c r="L6" s="22">
        <v>14443.2</v>
      </c>
      <c r="M6" s="22">
        <v>14032.65</v>
      </c>
      <c r="N6" s="12">
        <f t="shared" ref="N6" si="2">+(L6-M6)/L6</f>
        <v>2.8425141242937928E-2</v>
      </c>
      <c r="O6" s="22">
        <v>11855.2</v>
      </c>
      <c r="P6" s="13">
        <f>+(L6-O6)/L6</f>
        <v>0.17918466821756951</v>
      </c>
      <c r="Q6" s="14" t="s">
        <v>19</v>
      </c>
      <c r="R6" s="14" t="s">
        <v>19</v>
      </c>
      <c r="S6" s="14" t="s">
        <v>19</v>
      </c>
      <c r="T6" s="15" t="s">
        <v>19</v>
      </c>
      <c r="U6" s="14" t="s">
        <v>19</v>
      </c>
      <c r="V6" s="29" t="s">
        <v>266</v>
      </c>
    </row>
    <row r="7" spans="1:30" ht="54.75" customHeight="1" x14ac:dyDescent="0.2">
      <c r="A7" s="5" t="s">
        <v>750</v>
      </c>
      <c r="B7" s="6">
        <v>5</v>
      </c>
      <c r="C7" s="57" t="s">
        <v>539</v>
      </c>
      <c r="D7" s="8" t="s">
        <v>692</v>
      </c>
      <c r="E7" s="7" t="s">
        <v>541</v>
      </c>
      <c r="F7" s="7" t="s">
        <v>694</v>
      </c>
      <c r="G7" s="7"/>
      <c r="H7" s="7" t="s">
        <v>693</v>
      </c>
      <c r="I7" s="8">
        <v>83</v>
      </c>
      <c r="J7" s="9" t="s">
        <v>691</v>
      </c>
      <c r="K7" s="8" t="s">
        <v>709</v>
      </c>
      <c r="L7" s="10">
        <v>3926</v>
      </c>
      <c r="M7" s="11">
        <v>3887</v>
      </c>
      <c r="N7" s="12">
        <f>+(L7-M7)/L7</f>
        <v>9.9337748344370865E-3</v>
      </c>
      <c r="O7" s="11">
        <v>2925</v>
      </c>
      <c r="P7" s="13">
        <f>+(L7-O7)/L7</f>
        <v>0.25496688741721857</v>
      </c>
      <c r="Q7" s="14" t="s">
        <v>19</v>
      </c>
      <c r="R7" s="14" t="s">
        <v>19</v>
      </c>
      <c r="S7" s="14" t="s">
        <v>19</v>
      </c>
      <c r="T7" s="15" t="s">
        <v>19</v>
      </c>
      <c r="U7" s="14" t="s">
        <v>19</v>
      </c>
      <c r="V7" s="16" t="s">
        <v>915</v>
      </c>
    </row>
    <row r="8" spans="1:30" ht="54.75" customHeight="1" x14ac:dyDescent="0.2">
      <c r="A8" s="5" t="s">
        <v>750</v>
      </c>
      <c r="B8" s="6">
        <v>6</v>
      </c>
      <c r="C8" s="57" t="s">
        <v>526</v>
      </c>
      <c r="D8" s="8" t="s">
        <v>648</v>
      </c>
      <c r="E8" s="7" t="s">
        <v>646</v>
      </c>
      <c r="F8" s="7" t="s">
        <v>647</v>
      </c>
      <c r="G8" s="101" t="s">
        <v>649</v>
      </c>
      <c r="H8" s="7" t="s">
        <v>646</v>
      </c>
      <c r="I8" s="8">
        <v>83</v>
      </c>
      <c r="J8" s="9" t="s">
        <v>200</v>
      </c>
      <c r="K8" s="8" t="s">
        <v>709</v>
      </c>
      <c r="L8" s="36">
        <v>6194.9</v>
      </c>
      <c r="M8" s="36">
        <v>6009</v>
      </c>
      <c r="N8" s="12">
        <f t="shared" ref="N8:N9" si="3">+(L8-M8)/L8</f>
        <v>3.0008555424623422E-2</v>
      </c>
      <c r="O8" s="36">
        <v>4385.3</v>
      </c>
      <c r="P8" s="13">
        <f t="shared" ref="P8:P9" si="4">+(L8-O8)/L8</f>
        <v>0.29211125280472638</v>
      </c>
      <c r="Q8" s="14" t="s">
        <v>19</v>
      </c>
      <c r="R8" s="14" t="s">
        <v>19</v>
      </c>
      <c r="S8" s="14" t="s">
        <v>19</v>
      </c>
      <c r="T8" s="15" t="s">
        <v>19</v>
      </c>
      <c r="U8" s="14" t="s">
        <v>19</v>
      </c>
      <c r="V8" s="16" t="s">
        <v>720</v>
      </c>
    </row>
    <row r="9" spans="1:30" ht="54.75" customHeight="1" x14ac:dyDescent="0.2">
      <c r="A9" s="5" t="s">
        <v>750</v>
      </c>
      <c r="B9" s="6">
        <v>7</v>
      </c>
      <c r="C9" s="57" t="s">
        <v>196</v>
      </c>
      <c r="D9" s="143" t="s">
        <v>554</v>
      </c>
      <c r="E9" s="16" t="s">
        <v>555</v>
      </c>
      <c r="F9" s="7" t="s">
        <v>197</v>
      </c>
      <c r="G9" s="7" t="s">
        <v>198</v>
      </c>
      <c r="H9" s="7" t="s">
        <v>199</v>
      </c>
      <c r="I9" s="8">
        <v>83</v>
      </c>
      <c r="J9" s="9" t="s">
        <v>200</v>
      </c>
      <c r="K9" s="8" t="s">
        <v>709</v>
      </c>
      <c r="L9" s="11">
        <v>3274</v>
      </c>
      <c r="M9" s="11">
        <v>3241</v>
      </c>
      <c r="N9" s="12">
        <f t="shared" si="3"/>
        <v>1.0079413561392792E-2</v>
      </c>
      <c r="O9" s="11">
        <v>2538</v>
      </c>
      <c r="P9" s="13">
        <f t="shared" si="4"/>
        <v>0.22480146609651802</v>
      </c>
      <c r="Q9" s="14" t="s">
        <v>19</v>
      </c>
      <c r="R9" s="14" t="s">
        <v>19</v>
      </c>
      <c r="S9" s="14" t="s">
        <v>19</v>
      </c>
      <c r="T9" s="15" t="s">
        <v>19</v>
      </c>
      <c r="U9" s="14" t="s">
        <v>19</v>
      </c>
      <c r="V9" s="16" t="s">
        <v>941</v>
      </c>
    </row>
    <row r="10" spans="1:30" ht="49.2" customHeight="1" x14ac:dyDescent="0.2">
      <c r="A10" s="5" t="s">
        <v>755</v>
      </c>
      <c r="B10" s="6">
        <v>8</v>
      </c>
      <c r="C10" s="58" t="s">
        <v>483</v>
      </c>
      <c r="D10" s="8" t="s">
        <v>586</v>
      </c>
      <c r="E10" s="7" t="s">
        <v>484</v>
      </c>
      <c r="F10" s="7"/>
      <c r="G10" s="7"/>
      <c r="H10" s="7"/>
      <c r="I10" s="8">
        <v>83</v>
      </c>
      <c r="J10" s="9" t="s">
        <v>485</v>
      </c>
      <c r="K10" s="8" t="s">
        <v>709</v>
      </c>
      <c r="L10" s="14" t="s">
        <v>19</v>
      </c>
      <c r="M10" s="14" t="s">
        <v>19</v>
      </c>
      <c r="N10" s="14" t="s">
        <v>19</v>
      </c>
      <c r="O10" s="14" t="s">
        <v>19</v>
      </c>
      <c r="P10" s="14" t="s">
        <v>19</v>
      </c>
      <c r="Q10" s="35">
        <v>5.2600000000000001E-2</v>
      </c>
      <c r="R10" s="35">
        <v>5.21E-2</v>
      </c>
      <c r="S10" s="12">
        <f>+(Q10-R10)/Q10</f>
        <v>9.5057034220532403E-3</v>
      </c>
      <c r="T10" s="119">
        <v>5.0799999999999998E-2</v>
      </c>
      <c r="U10" s="13">
        <f>+(Q10-T10)/Q10</f>
        <v>3.4220532319391692E-2</v>
      </c>
      <c r="V10" s="16" t="s">
        <v>756</v>
      </c>
    </row>
    <row r="11" spans="1:30" ht="54.75" customHeight="1" x14ac:dyDescent="0.2">
      <c r="A11" s="5" t="s">
        <v>333</v>
      </c>
      <c r="B11" s="6">
        <v>9</v>
      </c>
      <c r="C11" s="58" t="s">
        <v>656</v>
      </c>
      <c r="D11" s="8" t="s">
        <v>660</v>
      </c>
      <c r="E11" s="7" t="s">
        <v>470</v>
      </c>
      <c r="F11" s="7" t="s">
        <v>657</v>
      </c>
      <c r="G11" s="7" t="s">
        <v>658</v>
      </c>
      <c r="H11" s="7" t="s">
        <v>659</v>
      </c>
      <c r="I11" s="8">
        <v>83</v>
      </c>
      <c r="J11" s="128" t="s">
        <v>878</v>
      </c>
      <c r="K11" s="8" t="s">
        <v>709</v>
      </c>
      <c r="L11" s="14" t="s">
        <v>19</v>
      </c>
      <c r="M11" s="14" t="s">
        <v>19</v>
      </c>
      <c r="N11" s="14" t="s">
        <v>19</v>
      </c>
      <c r="O11" s="14" t="s">
        <v>19</v>
      </c>
      <c r="P11" s="14" t="s">
        <v>19</v>
      </c>
      <c r="Q11" s="26">
        <v>1713</v>
      </c>
      <c r="R11" s="26">
        <v>1696</v>
      </c>
      <c r="S11" s="12">
        <f>+(Q11-R11)/Q11</f>
        <v>9.9241097489784005E-3</v>
      </c>
      <c r="T11" s="21">
        <v>1559</v>
      </c>
      <c r="U11" s="13">
        <f>+(Q11-T11)/Q11</f>
        <v>8.9900758902510217E-2</v>
      </c>
      <c r="V11" s="16" t="s">
        <v>879</v>
      </c>
      <c r="W11" s="17"/>
      <c r="X11" s="17"/>
      <c r="Y11" s="17"/>
      <c r="Z11" s="17"/>
      <c r="AA11" s="17"/>
      <c r="AB11" s="17"/>
      <c r="AC11" s="17"/>
      <c r="AD11" s="17"/>
    </row>
    <row r="12" spans="1:30" ht="54.75" customHeight="1" x14ac:dyDescent="0.2">
      <c r="A12" s="5" t="s">
        <v>333</v>
      </c>
      <c r="B12" s="6">
        <v>10</v>
      </c>
      <c r="C12" s="58" t="s">
        <v>195</v>
      </c>
      <c r="D12" s="8" t="s">
        <v>637</v>
      </c>
      <c r="E12" s="7" t="s">
        <v>639</v>
      </c>
      <c r="F12" s="7" t="s">
        <v>640</v>
      </c>
      <c r="G12" s="7"/>
      <c r="H12" s="7"/>
      <c r="I12" s="8">
        <v>83</v>
      </c>
      <c r="J12" s="9" t="s">
        <v>426</v>
      </c>
      <c r="K12" s="8" t="s">
        <v>709</v>
      </c>
      <c r="L12" s="11">
        <v>18642</v>
      </c>
      <c r="M12" s="14" t="s">
        <v>19</v>
      </c>
      <c r="N12" s="14" t="s">
        <v>19</v>
      </c>
      <c r="O12" s="11">
        <v>13245</v>
      </c>
      <c r="P12" s="13">
        <f>+(L12-O12)/L12</f>
        <v>0.28950756356614099</v>
      </c>
      <c r="Q12" s="9">
        <v>0.17341000000000001</v>
      </c>
      <c r="R12" s="138">
        <v>0.16819999999999999</v>
      </c>
      <c r="S12" s="12">
        <f>+(Q12-R12)/Q12</f>
        <v>3.0044403436941466E-2</v>
      </c>
      <c r="T12" s="42">
        <v>0.12741</v>
      </c>
      <c r="U12" s="13">
        <f>+(Q12-T12)/Q12</f>
        <v>0.26526728562366653</v>
      </c>
      <c r="V12" s="16" t="s">
        <v>999</v>
      </c>
    </row>
    <row r="13" spans="1:30" ht="54.75" customHeight="1" x14ac:dyDescent="0.2">
      <c r="A13" s="5"/>
      <c r="B13" s="6">
        <v>11</v>
      </c>
      <c r="C13" s="7" t="s">
        <v>773</v>
      </c>
      <c r="D13" s="8" t="s">
        <v>775</v>
      </c>
      <c r="E13" s="7" t="s">
        <v>776</v>
      </c>
      <c r="F13" s="7"/>
      <c r="G13" s="7"/>
      <c r="H13" s="7"/>
      <c r="I13" s="8">
        <v>83</v>
      </c>
      <c r="J13" s="9" t="s">
        <v>485</v>
      </c>
      <c r="K13" s="8" t="s">
        <v>751</v>
      </c>
      <c r="L13" s="11">
        <v>4190</v>
      </c>
      <c r="M13" s="11">
        <v>4127</v>
      </c>
      <c r="N13" s="12">
        <f>+(L13-M13)/L13</f>
        <v>1.5035799522673031E-2</v>
      </c>
      <c r="O13" s="11">
        <v>4170</v>
      </c>
      <c r="P13" s="13">
        <f>+(L13-O13)/L13</f>
        <v>4.7732696897374704E-3</v>
      </c>
      <c r="Q13" s="14" t="s">
        <v>19</v>
      </c>
      <c r="R13" s="14" t="s">
        <v>19</v>
      </c>
      <c r="S13" s="14" t="s">
        <v>19</v>
      </c>
      <c r="T13" s="15" t="s">
        <v>19</v>
      </c>
      <c r="U13" s="14" t="s">
        <v>19</v>
      </c>
      <c r="V13" s="16" t="s">
        <v>777</v>
      </c>
    </row>
    <row r="14" spans="1:30" ht="54.75" customHeight="1" x14ac:dyDescent="0.2">
      <c r="A14" s="5"/>
      <c r="B14" s="6">
        <v>12</v>
      </c>
      <c r="C14" s="16" t="s">
        <v>856</v>
      </c>
      <c r="D14" s="143" t="s">
        <v>858</v>
      </c>
      <c r="E14" s="16" t="s">
        <v>857</v>
      </c>
      <c r="F14" s="7" t="s">
        <v>634</v>
      </c>
      <c r="G14" s="7"/>
      <c r="H14" s="7" t="s">
        <v>273</v>
      </c>
      <c r="I14" s="8">
        <v>85</v>
      </c>
      <c r="J14" s="9" t="s">
        <v>274</v>
      </c>
      <c r="K14" s="8" t="s">
        <v>709</v>
      </c>
      <c r="L14" s="36">
        <v>4788.3999999999996</v>
      </c>
      <c r="M14" s="36">
        <v>4704.7</v>
      </c>
      <c r="N14" s="12">
        <f>+(L14-M14)/L14</f>
        <v>1.7479742711552882E-2</v>
      </c>
      <c r="O14" s="36">
        <v>5140.0999999999995</v>
      </c>
      <c r="P14" s="13">
        <f>+(L14-O14)/L14</f>
        <v>-7.344833347255865E-2</v>
      </c>
      <c r="Q14" s="14" t="s">
        <v>19</v>
      </c>
      <c r="R14" s="14" t="s">
        <v>19</v>
      </c>
      <c r="S14" s="14" t="s">
        <v>19</v>
      </c>
      <c r="T14" s="15" t="s">
        <v>19</v>
      </c>
      <c r="U14" s="14" t="s">
        <v>19</v>
      </c>
      <c r="V14" s="29" t="s">
        <v>406</v>
      </c>
    </row>
    <row r="15" spans="1:30" ht="54" customHeight="1" x14ac:dyDescent="0.2">
      <c r="A15" s="5"/>
      <c r="B15" s="184" t="s">
        <v>331</v>
      </c>
      <c r="C15" s="184"/>
      <c r="D15" s="184"/>
      <c r="E15" s="184"/>
      <c r="F15" s="184"/>
      <c r="G15" s="184"/>
      <c r="H15" s="184"/>
      <c r="I15" s="184"/>
      <c r="J15" s="184"/>
      <c r="K15" s="46"/>
      <c r="L15" s="175">
        <f>SUM(L3:L14)</f>
        <v>78788.5</v>
      </c>
      <c r="M15" s="43">
        <f>SUM(M3:M14)</f>
        <v>58632.35</v>
      </c>
      <c r="N15" s="12">
        <f>+(L15-M15)/L15</f>
        <v>0.25582604060237218</v>
      </c>
      <c r="O15" s="175">
        <f>SUM(O3:O14)</f>
        <v>61195.6</v>
      </c>
      <c r="P15" s="13">
        <f>+(L15-O15)/L15</f>
        <v>0.2232927394226315</v>
      </c>
      <c r="Q15" s="44"/>
      <c r="R15" s="44"/>
      <c r="S15" s="31"/>
      <c r="T15" s="51"/>
      <c r="U15" s="52"/>
      <c r="V15" s="7"/>
    </row>
    <row r="16" spans="1:30" x14ac:dyDescent="0.2">
      <c r="A16" s="5"/>
    </row>
    <row r="17" spans="1:30" x14ac:dyDescent="0.2">
      <c r="A17" s="5"/>
    </row>
    <row r="18" spans="1:30" ht="36.75" customHeight="1" x14ac:dyDescent="0.2">
      <c r="A18" s="5"/>
      <c r="T18" s="56"/>
      <c r="W18" s="17"/>
      <c r="X18" s="17"/>
      <c r="Y18" s="17"/>
      <c r="Z18" s="17"/>
      <c r="AA18" s="17"/>
      <c r="AB18" s="17"/>
      <c r="AC18" s="17"/>
      <c r="AD18" s="17"/>
    </row>
    <row r="19" spans="1:30" x14ac:dyDescent="0.2">
      <c r="A19" s="5"/>
      <c r="T19" s="56"/>
    </row>
    <row r="20" spans="1:30" ht="37.5" customHeight="1" x14ac:dyDescent="0.2">
      <c r="A20" s="5"/>
      <c r="T20" s="56"/>
    </row>
    <row r="21" spans="1:30" ht="37.5" customHeight="1" x14ac:dyDescent="0.2">
      <c r="A21" s="5"/>
    </row>
    <row r="22" spans="1:30" ht="36.75" customHeight="1" x14ac:dyDescent="0.2">
      <c r="A22" s="5"/>
    </row>
    <row r="23" spans="1:30" ht="38.25" customHeight="1" x14ac:dyDescent="0.2">
      <c r="A23" s="5"/>
    </row>
    <row r="24" spans="1:30" ht="35.25" customHeight="1" x14ac:dyDescent="0.2">
      <c r="A24" s="5"/>
    </row>
    <row r="25" spans="1:30" ht="35.25" customHeight="1" x14ac:dyDescent="0.2">
      <c r="A25" s="5"/>
    </row>
    <row r="26" spans="1:30" ht="50.25" customHeight="1" x14ac:dyDescent="0.2">
      <c r="A26" s="5"/>
    </row>
    <row r="27" spans="1:30" ht="35.25" customHeight="1" x14ac:dyDescent="0.2">
      <c r="A27" s="5"/>
    </row>
    <row r="28" spans="1:30" ht="50.25" customHeight="1" x14ac:dyDescent="0.2">
      <c r="A28" s="5"/>
    </row>
    <row r="29" spans="1:30" ht="36.75" customHeight="1" x14ac:dyDescent="0.2">
      <c r="A29" s="5"/>
    </row>
    <row r="30" spans="1:30" ht="35.25" customHeight="1" x14ac:dyDescent="0.2">
      <c r="A30" s="5"/>
    </row>
    <row r="31" spans="1:30" ht="35.25" customHeight="1" x14ac:dyDescent="0.2">
      <c r="A31" s="5"/>
    </row>
    <row r="32" spans="1:30" ht="35.25" customHeight="1" x14ac:dyDescent="0.2">
      <c r="A32" s="5"/>
    </row>
    <row r="33" spans="1:30" ht="35.25" customHeight="1" x14ac:dyDescent="0.2">
      <c r="A33" s="5"/>
    </row>
    <row r="34" spans="1:30" x14ac:dyDescent="0.2">
      <c r="A34" s="5"/>
    </row>
    <row r="35" spans="1:30" ht="23.25" customHeight="1" x14ac:dyDescent="0.2">
      <c r="A35" s="5"/>
    </row>
    <row r="36" spans="1:30" s="17" customFormat="1" x14ac:dyDescent="0.2">
      <c r="A36" s="5"/>
      <c r="B36" s="53"/>
      <c r="C36" s="54"/>
      <c r="D36" s="1"/>
      <c r="E36" s="54"/>
      <c r="F36"/>
      <c r="G36"/>
      <c r="H36"/>
      <c r="I36"/>
      <c r="J36" s="55"/>
      <c r="K36"/>
      <c r="L36"/>
      <c r="M36"/>
      <c r="N36"/>
      <c r="O36"/>
      <c r="P36"/>
      <c r="Q36"/>
      <c r="R36"/>
      <c r="S36" s="56"/>
      <c r="T36"/>
      <c r="U36"/>
      <c r="V36" s="54"/>
    </row>
    <row r="37" spans="1:30" ht="21" customHeight="1" x14ac:dyDescent="0.2">
      <c r="A37" s="5"/>
    </row>
    <row r="38" spans="1:30" ht="58.5" customHeight="1" x14ac:dyDescent="0.2">
      <c r="A38" s="5"/>
    </row>
    <row r="39" spans="1:30" ht="41.25" customHeight="1" x14ac:dyDescent="0.2">
      <c r="A39" s="5"/>
    </row>
    <row r="40" spans="1:30" ht="36.75" customHeight="1" x14ac:dyDescent="0.2">
      <c r="A40" s="5"/>
    </row>
    <row r="41" spans="1:30" ht="33" customHeight="1" x14ac:dyDescent="0.2">
      <c r="A41" s="5"/>
    </row>
    <row r="42" spans="1:30" ht="41.25" customHeight="1" x14ac:dyDescent="0.2">
      <c r="A42" s="5"/>
    </row>
    <row r="43" spans="1:30" x14ac:dyDescent="0.2">
      <c r="A43" s="5"/>
    </row>
    <row r="44" spans="1:30" ht="27.75" customHeight="1" x14ac:dyDescent="0.2">
      <c r="A44" s="5"/>
    </row>
    <row r="45" spans="1:30" x14ac:dyDescent="0.2">
      <c r="A45" s="5"/>
    </row>
    <row r="46" spans="1:30" ht="39" customHeight="1" x14ac:dyDescent="0.2">
      <c r="A46" s="5"/>
    </row>
    <row r="47" spans="1:30" ht="39" customHeight="1" x14ac:dyDescent="0.2">
      <c r="A47" s="5"/>
      <c r="W47" s="17"/>
      <c r="X47" s="17"/>
      <c r="Y47" s="17"/>
      <c r="Z47" s="17"/>
      <c r="AA47" s="17"/>
      <c r="AB47" s="17"/>
      <c r="AC47" s="17"/>
      <c r="AD47" s="17"/>
    </row>
    <row r="48" spans="1:30" ht="48.75" customHeight="1" x14ac:dyDescent="0.2">
      <c r="A48" s="5"/>
    </row>
    <row r="49" spans="1:30" ht="50.25" customHeight="1" x14ac:dyDescent="0.2">
      <c r="A49" s="5"/>
    </row>
    <row r="50" spans="1:30" ht="34.5" customHeight="1" x14ac:dyDescent="0.2">
      <c r="A50" s="5"/>
    </row>
    <row r="51" spans="1:30" ht="36.75" customHeight="1" x14ac:dyDescent="0.2">
      <c r="A51" s="5"/>
    </row>
    <row r="52" spans="1:30" ht="36.75" customHeight="1" x14ac:dyDescent="0.2">
      <c r="A52" s="5"/>
    </row>
    <row r="53" spans="1:30" x14ac:dyDescent="0.2">
      <c r="A53" s="5"/>
      <c r="W53" s="17"/>
      <c r="X53" s="17"/>
      <c r="Y53" s="17"/>
      <c r="Z53" s="17"/>
      <c r="AA53" s="17"/>
      <c r="AB53" s="17"/>
      <c r="AC53" s="17"/>
      <c r="AD53" s="17"/>
    </row>
    <row r="54" spans="1:30" ht="30.75" customHeight="1" x14ac:dyDescent="0.2">
      <c r="A54" s="5"/>
    </row>
    <row r="55" spans="1:30" s="17" customFormat="1" ht="23.25" customHeight="1" x14ac:dyDescent="0.2">
      <c r="A55" s="27"/>
      <c r="B55" s="53"/>
      <c r="C55" s="54"/>
      <c r="D55" s="1"/>
      <c r="E55" s="54"/>
      <c r="F55"/>
      <c r="G55"/>
      <c r="H55"/>
      <c r="I55"/>
      <c r="J55" s="55"/>
      <c r="K55"/>
      <c r="L55"/>
      <c r="M55"/>
      <c r="N55"/>
      <c r="O55"/>
      <c r="P55"/>
      <c r="Q55"/>
      <c r="R55"/>
      <c r="S55" s="56"/>
      <c r="T55"/>
      <c r="U55"/>
      <c r="V55" s="54"/>
    </row>
    <row r="56" spans="1:30" x14ac:dyDescent="0.2">
      <c r="A56" s="5"/>
    </row>
    <row r="57" spans="1:30" ht="41.25" customHeight="1" x14ac:dyDescent="0.2">
      <c r="A57" s="5"/>
      <c r="W57" s="17"/>
      <c r="X57" s="17"/>
      <c r="Y57" s="17"/>
      <c r="Z57" s="17"/>
      <c r="AA57" s="17"/>
      <c r="AB57" s="17"/>
      <c r="AC57" s="17"/>
      <c r="AD57" s="17"/>
    </row>
    <row r="58" spans="1:30" ht="27" customHeight="1" x14ac:dyDescent="0.2">
      <c r="A58" s="5"/>
    </row>
    <row r="59" spans="1:30" ht="33" customHeight="1" x14ac:dyDescent="0.2">
      <c r="A59" s="5"/>
    </row>
    <row r="60" spans="1:30" x14ac:dyDescent="0.2">
      <c r="A60" s="5"/>
    </row>
    <row r="61" spans="1:30" x14ac:dyDescent="0.2">
      <c r="A61" s="5"/>
    </row>
    <row r="62" spans="1:30" ht="24.75" customHeight="1" x14ac:dyDescent="0.2">
      <c r="A62" s="5"/>
    </row>
    <row r="63" spans="1:30" x14ac:dyDescent="0.2">
      <c r="A63" s="5"/>
    </row>
    <row r="64" spans="1:30" x14ac:dyDescent="0.2">
      <c r="A64" s="5"/>
    </row>
    <row r="65" spans="1:30" ht="29.25" customHeight="1" x14ac:dyDescent="0.2">
      <c r="A65" s="5"/>
    </row>
    <row r="66" spans="1:30" ht="36.75" customHeight="1" x14ac:dyDescent="0.2">
      <c r="A66" s="5"/>
    </row>
    <row r="67" spans="1:30" ht="39" customHeight="1" x14ac:dyDescent="0.2">
      <c r="A67" s="5"/>
    </row>
    <row r="68" spans="1:30" ht="48" customHeight="1" x14ac:dyDescent="0.2">
      <c r="A68" s="5"/>
    </row>
    <row r="69" spans="1:30" ht="34.5" customHeight="1" x14ac:dyDescent="0.2">
      <c r="A69" s="5"/>
    </row>
    <row r="70" spans="1:30" x14ac:dyDescent="0.2">
      <c r="A70" s="5"/>
    </row>
    <row r="71" spans="1:30" x14ac:dyDescent="0.2">
      <c r="A71" s="5"/>
    </row>
    <row r="72" spans="1:30" x14ac:dyDescent="0.2">
      <c r="A72" s="5"/>
    </row>
    <row r="73" spans="1:30" x14ac:dyDescent="0.2">
      <c r="A73" s="5"/>
    </row>
    <row r="74" spans="1:30" ht="34.5" customHeight="1" x14ac:dyDescent="0.2">
      <c r="A74" s="5"/>
    </row>
    <row r="75" spans="1:30" ht="33" customHeight="1" x14ac:dyDescent="0.2">
      <c r="A75" s="5"/>
    </row>
    <row r="76" spans="1:30" x14ac:dyDescent="0.2">
      <c r="A76" s="5"/>
    </row>
    <row r="77" spans="1:30" ht="41.25" customHeight="1" x14ac:dyDescent="0.2">
      <c r="A77" s="27"/>
    </row>
    <row r="78" spans="1:30" x14ac:dyDescent="0.2">
      <c r="A78" s="5"/>
      <c r="W78" s="17"/>
      <c r="X78" s="17"/>
      <c r="Y78" s="17"/>
      <c r="Z78" s="17"/>
      <c r="AA78" s="17"/>
      <c r="AB78" s="17"/>
      <c r="AC78" s="17"/>
      <c r="AD78" s="17"/>
    </row>
    <row r="79" spans="1:30" ht="33" customHeight="1" x14ac:dyDescent="0.2"/>
    <row r="80" spans="1:30" ht="44.25" customHeight="1" x14ac:dyDescent="0.2">
      <c r="A80" s="5"/>
    </row>
    <row r="81" spans="1:1" ht="27.75" customHeight="1" x14ac:dyDescent="0.2">
      <c r="A81" s="5"/>
    </row>
    <row r="82" spans="1:1" ht="27" customHeight="1" x14ac:dyDescent="0.2">
      <c r="A82" s="5"/>
    </row>
    <row r="84" spans="1:1" ht="39" customHeight="1" x14ac:dyDescent="0.2">
      <c r="A84" s="5"/>
    </row>
    <row r="85" spans="1:1" ht="37.5" customHeight="1" x14ac:dyDescent="0.2">
      <c r="A85" s="5"/>
    </row>
    <row r="87" spans="1:1" x14ac:dyDescent="0.2">
      <c r="A87" s="5"/>
    </row>
    <row r="88" spans="1:1" x14ac:dyDescent="0.2">
      <c r="A88" s="5"/>
    </row>
    <row r="89" spans="1:1" ht="39" customHeight="1" x14ac:dyDescent="0.2">
      <c r="A89" s="5"/>
    </row>
    <row r="90" spans="1:1" ht="36.75" customHeight="1" x14ac:dyDescent="0.2">
      <c r="A90" s="5"/>
    </row>
    <row r="91" spans="1:1" ht="21.75" customHeight="1" x14ac:dyDescent="0.2">
      <c r="A91" s="27"/>
    </row>
    <row r="92" spans="1:1" x14ac:dyDescent="0.2">
      <c r="A92" s="5"/>
    </row>
    <row r="93" spans="1:1" ht="36.75" customHeight="1" x14ac:dyDescent="0.2"/>
    <row r="94" spans="1:1" ht="39" customHeight="1" x14ac:dyDescent="0.2">
      <c r="A94" s="5"/>
    </row>
    <row r="95" spans="1:1" ht="56.25" customHeight="1" x14ac:dyDescent="0.2">
      <c r="A95" s="5"/>
    </row>
    <row r="97" spans="1:1" ht="25.5" customHeight="1" x14ac:dyDescent="0.2">
      <c r="A97" s="5"/>
    </row>
    <row r="98" spans="1:1" ht="63.75" customHeight="1" x14ac:dyDescent="0.2">
      <c r="A98" s="5"/>
    </row>
    <row r="99" spans="1:1" ht="34.5" customHeight="1" x14ac:dyDescent="0.2">
      <c r="A99" s="5"/>
    </row>
    <row r="100" spans="1:1" x14ac:dyDescent="0.2">
      <c r="A100" s="5"/>
    </row>
    <row r="101" spans="1:1" x14ac:dyDescent="0.2">
      <c r="A101" s="5"/>
    </row>
    <row r="102" spans="1:1" x14ac:dyDescent="0.2">
      <c r="A102" s="5"/>
    </row>
    <row r="103" spans="1:1" ht="34.5" customHeight="1" x14ac:dyDescent="0.2"/>
    <row r="104" spans="1:1" ht="36.75" customHeight="1" x14ac:dyDescent="0.2">
      <c r="A104" s="5"/>
    </row>
    <row r="105" spans="1:1" ht="19.5" customHeight="1" x14ac:dyDescent="0.2">
      <c r="A105" s="5"/>
    </row>
    <row r="106" spans="1:1" ht="33" customHeight="1" x14ac:dyDescent="0.2">
      <c r="A106" s="5"/>
    </row>
    <row r="107" spans="1:1" ht="42.75" customHeight="1" x14ac:dyDescent="0.2">
      <c r="A107" s="5"/>
    </row>
    <row r="108" spans="1:1" x14ac:dyDescent="0.2">
      <c r="A108" s="5"/>
    </row>
    <row r="109" spans="1:1" x14ac:dyDescent="0.2">
      <c r="A109" s="5"/>
    </row>
    <row r="110" spans="1:1" x14ac:dyDescent="0.2">
      <c r="A110" s="5"/>
    </row>
    <row r="111" spans="1:1" ht="68.25" customHeight="1" x14ac:dyDescent="0.2"/>
  </sheetData>
  <autoFilter ref="B1:V15" xr:uid="{00000000-0009-0000-0000-00000A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11">
    <mergeCell ref="K1:K2"/>
    <mergeCell ref="L1:P1"/>
    <mergeCell ref="Q1:U1"/>
    <mergeCell ref="V1:V2"/>
    <mergeCell ref="B15:J15"/>
    <mergeCell ref="B1:B2"/>
    <mergeCell ref="C1:C2"/>
    <mergeCell ref="D1:D2"/>
    <mergeCell ref="E1:E2"/>
    <mergeCell ref="I1:I2"/>
    <mergeCell ref="J1:J2"/>
  </mergeCells>
  <phoneticPr fontId="2"/>
  <hyperlinks>
    <hyperlink ref="V14" location="日本赤十字社!H1" display="日本赤十字社" xr:uid="{9AE12F70-0461-4D55-98C1-E72C9A4B27FC}"/>
    <hyperlink ref="V6" location="病院企業団!A1" display="長崎県病院企業団" xr:uid="{76D767BD-4CDB-48A0-8E82-B1205F4D852E}"/>
  </hyperlinks>
  <printOptions horizontalCentered="1"/>
  <pageMargins left="0.19685039370078741" right="0.19685039370078741" top="0.55118110236220474" bottom="0.19685039370078741" header="0.31496062992125984" footer="0.51181102362204722"/>
  <pageSetup paperSize="9" scale="50" fitToHeight="15" orientation="landscape" r:id="rId1"/>
  <headerFooter alignWithMargins="0">
    <oddHeader>&amp;L□温室効果ガス排出削減状況（平成31（令和元）年度）&amp;R&amp;10&amp;A</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AD108"/>
  <sheetViews>
    <sheetView view="pageBreakPreview" zoomScale="75" zoomScaleNormal="75" zoomScaleSheetLayoutView="75" workbookViewId="0">
      <pane xSplit="9" ySplit="2" topLeftCell="J3" activePane="bottomRight" state="frozenSplit"/>
      <selection activeCell="P2" sqref="P2"/>
      <selection pane="topRight" activeCell="P2" sqref="P2"/>
      <selection pane="bottomLeft" activeCell="P2" sqref="P2"/>
      <selection pane="bottomRight" activeCell="A3" sqref="A3"/>
    </sheetView>
  </sheetViews>
  <sheetFormatPr defaultRowHeight="13.2" x14ac:dyDescent="0.2"/>
  <cols>
    <col min="1" max="1" width="16.109375" customWidth="1"/>
    <col min="2" max="2" width="4.33203125" style="53" customWidth="1"/>
    <col min="3" max="3" width="22.109375" style="54" customWidth="1"/>
    <col min="4" max="4" width="11.77734375" style="1" hidden="1" customWidth="1"/>
    <col min="5" max="5" width="26.33203125" style="54" customWidth="1"/>
    <col min="6" max="6" width="23.44140625" hidden="1" customWidth="1"/>
    <col min="7" max="7" width="9" hidden="1" customWidth="1"/>
    <col min="8" max="8" width="23.88671875" hidden="1" customWidth="1"/>
    <col min="9" max="9" width="5.21875" hidden="1" customWidth="1"/>
    <col min="10" max="10" width="22" style="55" customWidth="1"/>
    <col min="11" max="11" width="9.88671875" customWidth="1"/>
    <col min="12" max="12" width="11.21875" customWidth="1"/>
    <col min="13" max="13" width="12.77734375" bestFit="1" customWidth="1"/>
    <col min="14" max="14" width="8.21875" customWidth="1"/>
    <col min="15" max="15" width="11.44140625" customWidth="1"/>
    <col min="16" max="16" width="9.6640625" bestFit="1" customWidth="1"/>
    <col min="17" max="18" width="9.33203125" bestFit="1" customWidth="1"/>
    <col min="19" max="19" width="8.109375" style="56" bestFit="1" customWidth="1"/>
    <col min="20" max="20" width="11.44140625" customWidth="1"/>
    <col min="21" max="21" width="9.6640625" bestFit="1" customWidth="1"/>
    <col min="22" max="22" width="86.109375" style="54" bestFit="1" customWidth="1"/>
    <col min="30" max="30" width="3.6640625" customWidth="1"/>
  </cols>
  <sheetData>
    <row r="1" spans="1:30" s="1" customFormat="1" x14ac:dyDescent="0.2">
      <c r="B1" s="185" t="s">
        <v>0</v>
      </c>
      <c r="C1" s="183" t="s">
        <v>1</v>
      </c>
      <c r="D1" s="182" t="s">
        <v>2</v>
      </c>
      <c r="E1" s="183" t="s">
        <v>3</v>
      </c>
      <c r="F1" s="2" t="s">
        <v>4</v>
      </c>
      <c r="G1" s="2" t="s">
        <v>2</v>
      </c>
      <c r="H1" s="2" t="s">
        <v>3</v>
      </c>
      <c r="I1" s="182" t="s">
        <v>5</v>
      </c>
      <c r="J1" s="186" t="s">
        <v>6</v>
      </c>
      <c r="K1" s="182" t="s">
        <v>7</v>
      </c>
      <c r="L1" s="182" t="s">
        <v>8</v>
      </c>
      <c r="M1" s="182"/>
      <c r="N1" s="182"/>
      <c r="O1" s="182"/>
      <c r="P1" s="182"/>
      <c r="Q1" s="182" t="s">
        <v>9</v>
      </c>
      <c r="R1" s="182"/>
      <c r="S1" s="182"/>
      <c r="T1" s="182"/>
      <c r="U1" s="182"/>
      <c r="V1" s="183" t="s">
        <v>747</v>
      </c>
    </row>
    <row r="2" spans="1:30" s="1" customFormat="1" x14ac:dyDescent="0.2">
      <c r="A2" s="1" t="s">
        <v>746</v>
      </c>
      <c r="B2" s="185"/>
      <c r="C2" s="183"/>
      <c r="D2" s="182"/>
      <c r="E2" s="183"/>
      <c r="F2" s="2"/>
      <c r="G2" s="2"/>
      <c r="H2" s="2"/>
      <c r="I2" s="182"/>
      <c r="J2" s="186"/>
      <c r="K2" s="182"/>
      <c r="L2" s="2" t="s">
        <v>10</v>
      </c>
      <c r="M2" s="2" t="s">
        <v>11</v>
      </c>
      <c r="N2" s="2" t="s">
        <v>12</v>
      </c>
      <c r="O2" s="3" t="s">
        <v>748</v>
      </c>
      <c r="P2" s="2" t="s">
        <v>13</v>
      </c>
      <c r="Q2" s="2" t="s">
        <v>10</v>
      </c>
      <c r="R2" s="2" t="s">
        <v>11</v>
      </c>
      <c r="S2" s="4" t="s">
        <v>12</v>
      </c>
      <c r="T2" s="3" t="s">
        <v>748</v>
      </c>
      <c r="U2" s="2" t="s">
        <v>13</v>
      </c>
      <c r="V2" s="183"/>
    </row>
    <row r="3" spans="1:30" ht="71.400000000000006" customHeight="1" x14ac:dyDescent="0.2">
      <c r="A3" s="5" t="s">
        <v>758</v>
      </c>
      <c r="B3" s="6">
        <v>1</v>
      </c>
      <c r="C3" s="57" t="s">
        <v>223</v>
      </c>
      <c r="D3" s="8" t="s">
        <v>224</v>
      </c>
      <c r="E3" s="7" t="s">
        <v>225</v>
      </c>
      <c r="F3" s="7" t="s">
        <v>226</v>
      </c>
      <c r="G3" s="7"/>
      <c r="H3" s="7" t="s">
        <v>552</v>
      </c>
      <c r="I3" s="8">
        <v>87</v>
      </c>
      <c r="J3" s="9" t="s">
        <v>227</v>
      </c>
      <c r="K3" s="8" t="s">
        <v>709</v>
      </c>
      <c r="L3" s="11">
        <v>5333</v>
      </c>
      <c r="M3" s="11">
        <v>5295</v>
      </c>
      <c r="N3" s="12">
        <f>+(L3-M3)/L3</f>
        <v>7.1254453403337709E-3</v>
      </c>
      <c r="O3" s="11">
        <v>5025</v>
      </c>
      <c r="P3" s="13">
        <f>+(L3-O3)/L3</f>
        <v>5.7753609600600039E-2</v>
      </c>
      <c r="Q3" s="35">
        <v>23.6</v>
      </c>
      <c r="R3" s="35">
        <v>23.5</v>
      </c>
      <c r="S3" s="12">
        <f>+(Q3-R3)/Q3</f>
        <v>4.2372881355932802E-3</v>
      </c>
      <c r="T3" s="45">
        <v>22.6</v>
      </c>
      <c r="U3" s="13">
        <f>+(Q3-T3)/Q3</f>
        <v>4.2372881355932202E-2</v>
      </c>
      <c r="V3" s="16" t="s">
        <v>757</v>
      </c>
    </row>
    <row r="4" spans="1:30" ht="53.4" customHeight="1" x14ac:dyDescent="0.2">
      <c r="A4" s="5" t="s">
        <v>750</v>
      </c>
      <c r="B4" s="6">
        <v>2</v>
      </c>
      <c r="C4" s="57" t="s">
        <v>486</v>
      </c>
      <c r="D4" s="8" t="s">
        <v>590</v>
      </c>
      <c r="E4" s="7" t="s">
        <v>487</v>
      </c>
      <c r="F4" s="7" t="s">
        <v>591</v>
      </c>
      <c r="G4" s="7"/>
      <c r="H4" s="7"/>
      <c r="I4" s="8">
        <v>87</v>
      </c>
      <c r="J4" s="9" t="s">
        <v>488</v>
      </c>
      <c r="K4" s="8" t="s">
        <v>709</v>
      </c>
      <c r="L4" s="18">
        <v>5582</v>
      </c>
      <c r="M4" s="21">
        <v>5414</v>
      </c>
      <c r="N4" s="12">
        <f t="shared" ref="N4:N5" si="0">+(L4-M4)/L4</f>
        <v>3.0096739519885347E-2</v>
      </c>
      <c r="O4" s="11">
        <v>5078</v>
      </c>
      <c r="P4" s="13">
        <f t="shared" ref="P4:P5" si="1">+(L4-O4)/L4</f>
        <v>9.0290218559656035E-2</v>
      </c>
      <c r="Q4" s="14" t="s">
        <v>19</v>
      </c>
      <c r="R4" s="14" t="s">
        <v>19</v>
      </c>
      <c r="S4" s="14" t="s">
        <v>19</v>
      </c>
      <c r="T4" s="15" t="s">
        <v>19</v>
      </c>
      <c r="U4" s="14" t="s">
        <v>19</v>
      </c>
      <c r="V4" s="16" t="s">
        <v>792</v>
      </c>
    </row>
    <row r="5" spans="1:30" ht="53.4" customHeight="1" x14ac:dyDescent="0.2">
      <c r="A5" s="5" t="s">
        <v>750</v>
      </c>
      <c r="B5" s="6">
        <v>3</v>
      </c>
      <c r="C5" s="57" t="s">
        <v>535</v>
      </c>
      <c r="D5" s="8" t="s">
        <v>677</v>
      </c>
      <c r="E5" s="7" t="s">
        <v>678</v>
      </c>
      <c r="F5" s="7" t="s">
        <v>679</v>
      </c>
      <c r="G5" s="7"/>
      <c r="H5" s="7"/>
      <c r="I5" s="8">
        <v>87</v>
      </c>
      <c r="J5" s="9" t="s">
        <v>536</v>
      </c>
      <c r="K5" s="8" t="s">
        <v>709</v>
      </c>
      <c r="L5" s="112">
        <v>6170.9</v>
      </c>
      <c r="M5" s="142">
        <v>6109.1</v>
      </c>
      <c r="N5" s="12">
        <f t="shared" si="0"/>
        <v>1.0014746633392094E-2</v>
      </c>
      <c r="O5" s="36">
        <v>5659.2</v>
      </c>
      <c r="P5" s="13">
        <f t="shared" si="1"/>
        <v>8.2921453920821897E-2</v>
      </c>
      <c r="Q5" s="14" t="s">
        <v>19</v>
      </c>
      <c r="R5" s="14" t="s">
        <v>19</v>
      </c>
      <c r="S5" s="14" t="s">
        <v>19</v>
      </c>
      <c r="T5" s="15" t="s">
        <v>19</v>
      </c>
      <c r="U5" s="14" t="s">
        <v>19</v>
      </c>
      <c r="V5" s="16" t="s">
        <v>881</v>
      </c>
    </row>
    <row r="6" spans="1:30" ht="45" customHeight="1" x14ac:dyDescent="0.2">
      <c r="A6" s="5"/>
      <c r="B6" s="184" t="s">
        <v>331</v>
      </c>
      <c r="C6" s="184"/>
      <c r="D6" s="184"/>
      <c r="E6" s="184"/>
      <c r="F6" s="184"/>
      <c r="G6" s="184"/>
      <c r="H6" s="184"/>
      <c r="I6" s="184"/>
      <c r="J6" s="184"/>
      <c r="K6" s="46"/>
      <c r="L6" s="11">
        <f>SUM(L3:L5)</f>
        <v>17085.900000000001</v>
      </c>
      <c r="M6" s="11">
        <f>SUM(M3:M5)</f>
        <v>16818.099999999999</v>
      </c>
      <c r="N6" s="12">
        <f>+(L6-M6)/L6</f>
        <v>1.5673742676710206E-2</v>
      </c>
      <c r="O6" s="11">
        <f>SUM(O3:O5)</f>
        <v>15762.2</v>
      </c>
      <c r="P6" s="13">
        <f>+(L6-O6)/L6</f>
        <v>7.7473238167143701E-2</v>
      </c>
      <c r="Q6" s="44"/>
      <c r="R6" s="44"/>
      <c r="S6" s="31"/>
      <c r="T6" s="51"/>
      <c r="U6" s="52"/>
      <c r="V6" s="7"/>
    </row>
    <row r="7" spans="1:30" ht="45" customHeight="1" x14ac:dyDescent="0.2">
      <c r="A7" s="5"/>
      <c r="W7" s="17"/>
      <c r="X7" s="17"/>
    </row>
    <row r="8" spans="1:30" ht="45" customHeight="1" x14ac:dyDescent="0.2">
      <c r="A8" s="5"/>
      <c r="Y8" s="17"/>
      <c r="Z8" s="17"/>
      <c r="AA8" s="17"/>
      <c r="AB8" s="17"/>
      <c r="AC8" s="17"/>
      <c r="AD8" s="17"/>
    </row>
    <row r="9" spans="1:30" ht="28.5" customHeight="1" x14ac:dyDescent="0.2">
      <c r="A9" s="5"/>
      <c r="T9" s="56"/>
    </row>
    <row r="10" spans="1:30" ht="54" customHeight="1" x14ac:dyDescent="0.2">
      <c r="A10" s="5"/>
      <c r="T10" s="56"/>
    </row>
    <row r="11" spans="1:30" ht="30.75" customHeight="1" x14ac:dyDescent="0.2">
      <c r="A11" s="5"/>
      <c r="T11" s="56"/>
    </row>
    <row r="12" spans="1:30" ht="54" customHeight="1" x14ac:dyDescent="0.2">
      <c r="A12" s="5"/>
    </row>
    <row r="13" spans="1:30" x14ac:dyDescent="0.2">
      <c r="A13" s="5"/>
    </row>
    <row r="14" spans="1:30" x14ac:dyDescent="0.2">
      <c r="A14" s="5"/>
      <c r="W14" s="17"/>
      <c r="X14" s="17"/>
    </row>
    <row r="15" spans="1:30" ht="36.75" customHeight="1" x14ac:dyDescent="0.2">
      <c r="A15" s="5"/>
      <c r="Y15" s="17"/>
      <c r="Z15" s="17"/>
      <c r="AA15" s="17"/>
      <c r="AB15" s="17"/>
      <c r="AC15" s="17"/>
      <c r="AD15" s="17"/>
    </row>
    <row r="16" spans="1:30" x14ac:dyDescent="0.2">
      <c r="A16" s="5"/>
    </row>
    <row r="17" spans="1:24" ht="37.5" customHeight="1" x14ac:dyDescent="0.2">
      <c r="A17" s="5"/>
    </row>
    <row r="18" spans="1:24" ht="37.5" customHeight="1" x14ac:dyDescent="0.2">
      <c r="A18" s="5"/>
    </row>
    <row r="19" spans="1:24" ht="36.75" customHeight="1" x14ac:dyDescent="0.2">
      <c r="A19" s="5"/>
    </row>
    <row r="20" spans="1:24" ht="38.25" customHeight="1" x14ac:dyDescent="0.2">
      <c r="A20" s="5"/>
    </row>
    <row r="21" spans="1:24" ht="35.25" customHeight="1" x14ac:dyDescent="0.2">
      <c r="A21" s="5"/>
    </row>
    <row r="22" spans="1:24" ht="35.25" customHeight="1" x14ac:dyDescent="0.2">
      <c r="A22" s="5"/>
    </row>
    <row r="23" spans="1:24" ht="50.25" customHeight="1" x14ac:dyDescent="0.2">
      <c r="A23" s="5"/>
    </row>
    <row r="24" spans="1:24" ht="35.25" customHeight="1" x14ac:dyDescent="0.2">
      <c r="A24" s="5"/>
    </row>
    <row r="25" spans="1:24" ht="50.25" customHeight="1" x14ac:dyDescent="0.2">
      <c r="A25" s="5"/>
    </row>
    <row r="26" spans="1:24" ht="36.75" customHeight="1" x14ac:dyDescent="0.2">
      <c r="A26" s="5"/>
    </row>
    <row r="27" spans="1:24" ht="35.25" customHeight="1" x14ac:dyDescent="0.2">
      <c r="A27" s="5"/>
    </row>
    <row r="28" spans="1:24" ht="35.25" customHeight="1" x14ac:dyDescent="0.2">
      <c r="A28" s="5"/>
    </row>
    <row r="29" spans="1:24" ht="35.25" customHeight="1" x14ac:dyDescent="0.2">
      <c r="A29" s="5"/>
    </row>
    <row r="30" spans="1:24" ht="35.25" customHeight="1" x14ac:dyDescent="0.2">
      <c r="A30" s="5"/>
    </row>
    <row r="31" spans="1:24" x14ac:dyDescent="0.2">
      <c r="A31" s="5"/>
    </row>
    <row r="32" spans="1:24" ht="23.25" customHeight="1" x14ac:dyDescent="0.2">
      <c r="A32" s="5"/>
      <c r="W32" s="17"/>
      <c r="X32" s="17"/>
    </row>
    <row r="33" spans="1:30" s="17" customFormat="1" x14ac:dyDescent="0.2">
      <c r="A33" s="5"/>
      <c r="B33" s="53"/>
      <c r="C33" s="54"/>
      <c r="D33" s="1"/>
      <c r="E33" s="54"/>
      <c r="F33"/>
      <c r="G33"/>
      <c r="H33"/>
      <c r="I33"/>
      <c r="J33" s="55"/>
      <c r="K33"/>
      <c r="L33"/>
      <c r="M33"/>
      <c r="N33"/>
      <c r="O33"/>
      <c r="P33"/>
      <c r="Q33"/>
      <c r="R33"/>
      <c r="S33" s="56"/>
      <c r="T33"/>
      <c r="U33"/>
      <c r="V33" s="54"/>
      <c r="W33"/>
      <c r="X33"/>
    </row>
    <row r="34" spans="1:30" ht="21" customHeight="1" x14ac:dyDescent="0.2">
      <c r="A34" s="5"/>
    </row>
    <row r="35" spans="1:30" ht="58.5" customHeight="1" x14ac:dyDescent="0.2">
      <c r="A35" s="5"/>
    </row>
    <row r="36" spans="1:30" ht="41.25" customHeight="1" x14ac:dyDescent="0.2">
      <c r="A36" s="5"/>
    </row>
    <row r="37" spans="1:30" ht="36.75" customHeight="1" x14ac:dyDescent="0.2">
      <c r="A37" s="5"/>
    </row>
    <row r="38" spans="1:30" ht="33" customHeight="1" x14ac:dyDescent="0.2">
      <c r="A38" s="5"/>
    </row>
    <row r="39" spans="1:30" ht="41.25" customHeight="1" x14ac:dyDescent="0.2">
      <c r="A39" s="5"/>
    </row>
    <row r="40" spans="1:30" x14ac:dyDescent="0.2">
      <c r="A40" s="5"/>
    </row>
    <row r="41" spans="1:30" ht="41.25" customHeight="1" x14ac:dyDescent="0.2">
      <c r="A41" s="5"/>
    </row>
    <row r="42" spans="1:30" x14ac:dyDescent="0.2">
      <c r="A42" s="5"/>
    </row>
    <row r="43" spans="1:30" ht="39" customHeight="1" x14ac:dyDescent="0.2">
      <c r="A43" s="5"/>
      <c r="W43" s="17"/>
      <c r="X43" s="17"/>
    </row>
    <row r="44" spans="1:30" ht="39" customHeight="1" x14ac:dyDescent="0.2">
      <c r="A44" s="5"/>
      <c r="Y44" s="17"/>
      <c r="Z44" s="17"/>
      <c r="AA44" s="17"/>
      <c r="AB44" s="17"/>
      <c r="AC44" s="17"/>
      <c r="AD44" s="17"/>
    </row>
    <row r="45" spans="1:30" ht="48.75" customHeight="1" x14ac:dyDescent="0.2">
      <c r="A45" s="5"/>
    </row>
    <row r="46" spans="1:30" ht="50.25" customHeight="1" x14ac:dyDescent="0.2">
      <c r="A46" s="5"/>
    </row>
    <row r="47" spans="1:30" ht="34.5" customHeight="1" x14ac:dyDescent="0.2">
      <c r="A47" s="5"/>
    </row>
    <row r="48" spans="1:30" ht="36.75" customHeight="1" x14ac:dyDescent="0.2">
      <c r="A48" s="5"/>
    </row>
    <row r="49" spans="1:30" ht="36.75" customHeight="1" x14ac:dyDescent="0.2">
      <c r="A49" s="5"/>
      <c r="W49" s="17"/>
      <c r="X49" s="17"/>
    </row>
    <row r="50" spans="1:30" x14ac:dyDescent="0.2">
      <c r="A50" s="5"/>
      <c r="Y50" s="17"/>
      <c r="Z50" s="17"/>
      <c r="AA50" s="17"/>
      <c r="AB50" s="17"/>
      <c r="AC50" s="17"/>
      <c r="AD50" s="17"/>
    </row>
    <row r="51" spans="1:30" ht="30.75" customHeight="1" x14ac:dyDescent="0.2">
      <c r="A51" s="5"/>
      <c r="W51" s="17"/>
      <c r="X51" s="17"/>
    </row>
    <row r="52" spans="1:30" s="17" customFormat="1" ht="23.25" customHeight="1" x14ac:dyDescent="0.2">
      <c r="A52" s="27"/>
      <c r="B52" s="53"/>
      <c r="C52" s="54"/>
      <c r="D52" s="1"/>
      <c r="E52" s="54"/>
      <c r="F52"/>
      <c r="G52"/>
      <c r="H52"/>
      <c r="I52"/>
      <c r="J52" s="55"/>
      <c r="K52"/>
      <c r="L52"/>
      <c r="M52"/>
      <c r="N52"/>
      <c r="O52"/>
      <c r="P52"/>
      <c r="Q52"/>
      <c r="R52"/>
      <c r="S52" s="56"/>
      <c r="T52"/>
      <c r="U52"/>
      <c r="V52" s="54"/>
      <c r="W52"/>
      <c r="X52"/>
    </row>
    <row r="53" spans="1:30" x14ac:dyDescent="0.2">
      <c r="A53" s="5"/>
      <c r="W53" s="17"/>
      <c r="X53" s="17"/>
    </row>
    <row r="54" spans="1:30" ht="41.25" customHeight="1" x14ac:dyDescent="0.2">
      <c r="A54" s="5"/>
      <c r="Y54" s="17"/>
      <c r="Z54" s="17"/>
      <c r="AA54" s="17"/>
      <c r="AB54" s="17"/>
      <c r="AC54" s="17"/>
      <c r="AD54" s="17"/>
    </row>
    <row r="55" spans="1:30" ht="27" customHeight="1" x14ac:dyDescent="0.2">
      <c r="A55" s="5"/>
    </row>
    <row r="56" spans="1:30" ht="33" customHeight="1" x14ac:dyDescent="0.2">
      <c r="A56" s="5"/>
    </row>
    <row r="57" spans="1:30" x14ac:dyDescent="0.2">
      <c r="A57" s="5"/>
    </row>
    <row r="58" spans="1:30" x14ac:dyDescent="0.2">
      <c r="A58" s="5"/>
    </row>
    <row r="59" spans="1:30" ht="24.75" customHeight="1" x14ac:dyDescent="0.2">
      <c r="A59" s="5"/>
    </row>
    <row r="60" spans="1:30" x14ac:dyDescent="0.2">
      <c r="A60" s="5"/>
    </row>
    <row r="61" spans="1:30" x14ac:dyDescent="0.2">
      <c r="A61" s="5"/>
    </row>
    <row r="62" spans="1:30" ht="29.25" customHeight="1" x14ac:dyDescent="0.2">
      <c r="A62" s="5"/>
    </row>
    <row r="63" spans="1:30" ht="36.75" customHeight="1" x14ac:dyDescent="0.2">
      <c r="A63" s="5"/>
    </row>
    <row r="64" spans="1:30" ht="39" customHeight="1" x14ac:dyDescent="0.2">
      <c r="A64" s="5"/>
    </row>
    <row r="65" spans="1:30" ht="48" customHeight="1" x14ac:dyDescent="0.2">
      <c r="A65" s="5"/>
    </row>
    <row r="66" spans="1:30" ht="34.5" customHeight="1" x14ac:dyDescent="0.2">
      <c r="A66" s="5"/>
    </row>
    <row r="67" spans="1:30" x14ac:dyDescent="0.2">
      <c r="A67" s="5"/>
    </row>
    <row r="68" spans="1:30" x14ac:dyDescent="0.2">
      <c r="A68" s="5"/>
    </row>
    <row r="69" spans="1:30" x14ac:dyDescent="0.2">
      <c r="A69" s="5"/>
    </row>
    <row r="70" spans="1:30" x14ac:dyDescent="0.2">
      <c r="A70" s="5"/>
    </row>
    <row r="71" spans="1:30" ht="34.5" customHeight="1" x14ac:dyDescent="0.2">
      <c r="A71" s="5"/>
    </row>
    <row r="72" spans="1:30" ht="33" customHeight="1" x14ac:dyDescent="0.2">
      <c r="A72" s="5"/>
    </row>
    <row r="73" spans="1:30" x14ac:dyDescent="0.2">
      <c r="A73" s="5"/>
    </row>
    <row r="74" spans="1:30" ht="41.25" customHeight="1" x14ac:dyDescent="0.2">
      <c r="A74" s="27"/>
      <c r="W74" s="17"/>
      <c r="X74" s="17"/>
    </row>
    <row r="75" spans="1:30" x14ac:dyDescent="0.2">
      <c r="A75" s="5"/>
      <c r="Y75" s="17"/>
      <c r="Z75" s="17"/>
      <c r="AA75" s="17"/>
      <c r="AB75" s="17"/>
      <c r="AC75" s="17"/>
      <c r="AD75" s="17"/>
    </row>
    <row r="76" spans="1:30" ht="33" customHeight="1" x14ac:dyDescent="0.2"/>
    <row r="77" spans="1:30" ht="44.25" customHeight="1" x14ac:dyDescent="0.2">
      <c r="A77" s="5"/>
    </row>
    <row r="78" spans="1:30" ht="27.75" customHeight="1" x14ac:dyDescent="0.2">
      <c r="A78" s="5"/>
    </row>
    <row r="79" spans="1:30" ht="27" customHeight="1" x14ac:dyDescent="0.2">
      <c r="A79" s="5"/>
    </row>
    <row r="81" spans="1:1" ht="39" customHeight="1" x14ac:dyDescent="0.2">
      <c r="A81" s="5"/>
    </row>
    <row r="82" spans="1:1" ht="37.5" customHeight="1" x14ac:dyDescent="0.2">
      <c r="A82" s="5"/>
    </row>
    <row r="84" spans="1:1" x14ac:dyDescent="0.2">
      <c r="A84" s="5"/>
    </row>
    <row r="85" spans="1:1" x14ac:dyDescent="0.2">
      <c r="A85" s="5"/>
    </row>
    <row r="86" spans="1:1" ht="39" customHeight="1" x14ac:dyDescent="0.2">
      <c r="A86" s="5"/>
    </row>
    <row r="87" spans="1:1" ht="36.75" customHeight="1" x14ac:dyDescent="0.2">
      <c r="A87" s="5"/>
    </row>
    <row r="88" spans="1:1" ht="21.75" customHeight="1" x14ac:dyDescent="0.2">
      <c r="A88" s="27"/>
    </row>
    <row r="89" spans="1:1" x14ac:dyDescent="0.2">
      <c r="A89" s="5"/>
    </row>
    <row r="90" spans="1:1" ht="36.75" customHeight="1" x14ac:dyDescent="0.2"/>
    <row r="91" spans="1:1" ht="39" customHeight="1" x14ac:dyDescent="0.2">
      <c r="A91" s="5"/>
    </row>
    <row r="92" spans="1:1" ht="56.25" customHeight="1" x14ac:dyDescent="0.2">
      <c r="A92" s="5"/>
    </row>
    <row r="94" spans="1:1" ht="25.5" customHeight="1" x14ac:dyDescent="0.2">
      <c r="A94" s="5"/>
    </row>
    <row r="95" spans="1:1" ht="63.75" customHeight="1" x14ac:dyDescent="0.2">
      <c r="A95" s="5"/>
    </row>
    <row r="96" spans="1:1" ht="34.5" customHeight="1" x14ac:dyDescent="0.2">
      <c r="A96" s="5"/>
    </row>
    <row r="97" spans="1:1" x14ac:dyDescent="0.2">
      <c r="A97" s="5"/>
    </row>
    <row r="98" spans="1:1" x14ac:dyDescent="0.2">
      <c r="A98" s="5"/>
    </row>
    <row r="99" spans="1:1" x14ac:dyDescent="0.2">
      <c r="A99" s="5"/>
    </row>
    <row r="100" spans="1:1" ht="34.5" customHeight="1" x14ac:dyDescent="0.2"/>
    <row r="101" spans="1:1" ht="36.75" customHeight="1" x14ac:dyDescent="0.2">
      <c r="A101" s="5"/>
    </row>
    <row r="102" spans="1:1" ht="19.5" customHeight="1" x14ac:dyDescent="0.2">
      <c r="A102" s="5"/>
    </row>
    <row r="103" spans="1:1" ht="33" customHeight="1" x14ac:dyDescent="0.2">
      <c r="A103" s="5"/>
    </row>
    <row r="104" spans="1:1" ht="42.75" customHeight="1" x14ac:dyDescent="0.2">
      <c r="A104" s="5"/>
    </row>
    <row r="105" spans="1:1" x14ac:dyDescent="0.2">
      <c r="A105" s="5"/>
    </row>
    <row r="106" spans="1:1" x14ac:dyDescent="0.2">
      <c r="A106" s="5"/>
    </row>
    <row r="107" spans="1:1" x14ac:dyDescent="0.2">
      <c r="A107" s="5"/>
    </row>
    <row r="108" spans="1:1" ht="68.25" customHeight="1" x14ac:dyDescent="0.2"/>
  </sheetData>
  <autoFilter ref="B1:V6" xr:uid="{00000000-0009-0000-0000-00000B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11">
    <mergeCell ref="K1:K2"/>
    <mergeCell ref="L1:P1"/>
    <mergeCell ref="Q1:U1"/>
    <mergeCell ref="V1:V2"/>
    <mergeCell ref="B6:J6"/>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9" scale="50" fitToHeight="15" orientation="landscape" r:id="rId1"/>
  <headerFooter alignWithMargins="0">
    <oddHeader>&amp;L□温室効果ガス排出削減状況（平成31（令和元）年度）&amp;R&amp;10&amp;A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84081-1F83-484D-9770-228609434820}">
  <sheetPr>
    <tabColor rgb="FFFF0000"/>
    <pageSetUpPr fitToPage="1"/>
  </sheetPr>
  <dimension ref="A1:AD104"/>
  <sheetViews>
    <sheetView view="pageBreakPreview" zoomScale="70" zoomScaleNormal="75" zoomScaleSheetLayoutView="70" workbookViewId="0">
      <pane xSplit="9" ySplit="2" topLeftCell="J3" activePane="bottomRight" state="frozenSplit"/>
      <selection activeCell="P2" sqref="P2"/>
      <selection pane="topRight" activeCell="P2" sqref="P2"/>
      <selection pane="bottomLeft" activeCell="P2" sqref="P2"/>
      <selection pane="bottomRight" activeCell="A3" sqref="A3"/>
    </sheetView>
  </sheetViews>
  <sheetFormatPr defaultRowHeight="13.2" x14ac:dyDescent="0.2"/>
  <cols>
    <col min="1" max="1" width="16.109375" customWidth="1"/>
    <col min="2" max="2" width="4.33203125" style="53" customWidth="1"/>
    <col min="3" max="3" width="22.109375" style="249" customWidth="1"/>
    <col min="4" max="4" width="11.77734375" style="250" hidden="1" customWidth="1"/>
    <col min="5" max="5" width="26.33203125" style="249" customWidth="1"/>
    <col min="6" max="6" width="23.44140625" style="53" hidden="1" customWidth="1"/>
    <col min="7" max="7" width="9" style="53" hidden="1" customWidth="1"/>
    <col min="8" max="8" width="23.88671875" style="53" hidden="1" customWidth="1"/>
    <col min="9" max="9" width="5.21875" style="53" hidden="1" customWidth="1"/>
    <col min="10" max="10" width="22" style="251" customWidth="1"/>
    <col min="11" max="11" width="9.88671875" style="53" customWidth="1"/>
    <col min="12" max="12" width="11.21875" style="53" customWidth="1"/>
    <col min="13" max="13" width="12.77734375" style="53" bestFit="1" customWidth="1"/>
    <col min="14" max="14" width="8.21875" bestFit="1" customWidth="1"/>
    <col min="15" max="15" width="11.44140625" style="53" customWidth="1"/>
    <col min="16" max="16" width="9.6640625" bestFit="1" customWidth="1"/>
    <col min="17" max="18" width="9.33203125" style="53" bestFit="1" customWidth="1"/>
    <col min="19" max="19" width="8.109375" style="56" bestFit="1" customWidth="1"/>
    <col min="20" max="20" width="11.44140625" style="53" customWidth="1"/>
    <col min="21" max="21" width="9.6640625" bestFit="1" customWidth="1"/>
    <col min="22" max="22" width="86.109375" style="54" bestFit="1" customWidth="1"/>
    <col min="30" max="30" width="3.6640625" customWidth="1"/>
  </cols>
  <sheetData>
    <row r="1" spans="1:30" s="1" customFormat="1" x14ac:dyDescent="0.2">
      <c r="B1" s="185" t="s">
        <v>0</v>
      </c>
      <c r="C1" s="220" t="s">
        <v>1</v>
      </c>
      <c r="D1" s="185" t="s">
        <v>2</v>
      </c>
      <c r="E1" s="220" t="s">
        <v>3</v>
      </c>
      <c r="F1" s="176" t="s">
        <v>4</v>
      </c>
      <c r="G1" s="176" t="s">
        <v>2</v>
      </c>
      <c r="H1" s="176" t="s">
        <v>3</v>
      </c>
      <c r="I1" s="185" t="s">
        <v>5</v>
      </c>
      <c r="J1" s="221" t="s">
        <v>6</v>
      </c>
      <c r="K1" s="185" t="s">
        <v>7</v>
      </c>
      <c r="L1" s="182" t="s">
        <v>8</v>
      </c>
      <c r="M1" s="182"/>
      <c r="N1" s="182"/>
      <c r="O1" s="182"/>
      <c r="P1" s="182"/>
      <c r="Q1" s="182" t="s">
        <v>9</v>
      </c>
      <c r="R1" s="182"/>
      <c r="S1" s="182"/>
      <c r="T1" s="182"/>
      <c r="U1" s="182"/>
      <c r="V1" s="183" t="s">
        <v>747</v>
      </c>
    </row>
    <row r="2" spans="1:30" s="1" customFormat="1" x14ac:dyDescent="0.2">
      <c r="A2" s="1" t="s">
        <v>746</v>
      </c>
      <c r="B2" s="185"/>
      <c r="C2" s="220"/>
      <c r="D2" s="185"/>
      <c r="E2" s="220"/>
      <c r="F2" s="176"/>
      <c r="G2" s="176"/>
      <c r="H2" s="176"/>
      <c r="I2" s="185"/>
      <c r="J2" s="221"/>
      <c r="K2" s="185"/>
      <c r="L2" s="176" t="s">
        <v>10</v>
      </c>
      <c r="M2" s="176" t="s">
        <v>11</v>
      </c>
      <c r="N2" s="153" t="s">
        <v>12</v>
      </c>
      <c r="O2" s="176" t="s">
        <v>748</v>
      </c>
      <c r="P2" s="153" t="s">
        <v>13</v>
      </c>
      <c r="Q2" s="176" t="s">
        <v>10</v>
      </c>
      <c r="R2" s="176" t="s">
        <v>11</v>
      </c>
      <c r="S2" s="4" t="s">
        <v>12</v>
      </c>
      <c r="T2" s="176" t="s">
        <v>748</v>
      </c>
      <c r="U2" s="153" t="s">
        <v>13</v>
      </c>
      <c r="V2" s="183"/>
    </row>
    <row r="3" spans="1:30" s="53" customFormat="1" ht="61.5" customHeight="1" x14ac:dyDescent="0.2">
      <c r="A3" s="154" t="s">
        <v>782</v>
      </c>
      <c r="B3" s="6">
        <v>1</v>
      </c>
      <c r="C3" s="148" t="s">
        <v>186</v>
      </c>
      <c r="D3" s="147" t="s">
        <v>187</v>
      </c>
      <c r="E3" s="16" t="s">
        <v>188</v>
      </c>
      <c r="F3" s="16" t="s">
        <v>189</v>
      </c>
      <c r="G3" s="16" t="s">
        <v>187</v>
      </c>
      <c r="H3" s="16" t="s">
        <v>190</v>
      </c>
      <c r="I3" s="147">
        <v>98</v>
      </c>
      <c r="J3" s="128" t="s">
        <v>191</v>
      </c>
      <c r="K3" s="147" t="s">
        <v>709</v>
      </c>
      <c r="L3" s="172">
        <v>12623</v>
      </c>
      <c r="M3" s="222">
        <v>12200</v>
      </c>
      <c r="N3" s="12">
        <f>+(L3-M3)/L3</f>
        <v>3.3510259050938761E-2</v>
      </c>
      <c r="O3" s="172">
        <v>10378</v>
      </c>
      <c r="P3" s="13">
        <f>+(L3-O3)/L3</f>
        <v>0.17784995642874118</v>
      </c>
      <c r="Q3" s="233" t="s">
        <v>19</v>
      </c>
      <c r="R3" s="233" t="s">
        <v>19</v>
      </c>
      <c r="S3" s="14" t="s">
        <v>19</v>
      </c>
      <c r="T3" s="270" t="s">
        <v>19</v>
      </c>
      <c r="U3" s="14" t="s">
        <v>19</v>
      </c>
      <c r="V3" s="16" t="s">
        <v>784</v>
      </c>
    </row>
    <row r="4" spans="1:30" ht="36.75" customHeight="1" x14ac:dyDescent="0.2">
      <c r="A4" s="154" t="s">
        <v>782</v>
      </c>
      <c r="B4" s="6">
        <v>2</v>
      </c>
      <c r="C4" s="148" t="s">
        <v>63</v>
      </c>
      <c r="D4" s="147" t="s">
        <v>64</v>
      </c>
      <c r="E4" s="16" t="s">
        <v>65</v>
      </c>
      <c r="F4" s="16" t="s">
        <v>66</v>
      </c>
      <c r="G4" s="16"/>
      <c r="H4" s="16"/>
      <c r="I4" s="147">
        <v>98</v>
      </c>
      <c r="J4" s="128" t="s">
        <v>18</v>
      </c>
      <c r="K4" s="147" t="s">
        <v>709</v>
      </c>
      <c r="L4" s="98">
        <v>5967.9</v>
      </c>
      <c r="M4" s="98">
        <v>5908.2</v>
      </c>
      <c r="N4" s="12">
        <f>+(L4-M4)/L4</f>
        <v>1.000351882571756E-2</v>
      </c>
      <c r="O4" s="45">
        <v>3563.8</v>
      </c>
      <c r="P4" s="13">
        <f>+(L4-O4)/L4</f>
        <v>0.40283851941218846</v>
      </c>
      <c r="Q4" s="233" t="s">
        <v>19</v>
      </c>
      <c r="R4" s="233" t="s">
        <v>19</v>
      </c>
      <c r="S4" s="14" t="s">
        <v>19</v>
      </c>
      <c r="T4" s="270" t="s">
        <v>19</v>
      </c>
      <c r="U4" s="14" t="s">
        <v>19</v>
      </c>
      <c r="V4" s="16" t="s">
        <v>786</v>
      </c>
      <c r="W4" s="17"/>
      <c r="X4" s="17"/>
      <c r="Y4" s="17"/>
      <c r="Z4" s="17"/>
      <c r="AA4" s="17"/>
      <c r="AB4" s="17"/>
      <c r="AC4" s="17"/>
      <c r="AD4" s="17"/>
    </row>
    <row r="5" spans="1:30" ht="50.25" customHeight="1" x14ac:dyDescent="0.2">
      <c r="A5" s="5" t="s">
        <v>750</v>
      </c>
      <c r="B5" s="6">
        <v>3</v>
      </c>
      <c r="C5" s="148" t="s">
        <v>59</v>
      </c>
      <c r="D5" s="147" t="s">
        <v>60</v>
      </c>
      <c r="E5" s="16" t="s">
        <v>61</v>
      </c>
      <c r="F5" s="16" t="s">
        <v>62</v>
      </c>
      <c r="G5" s="16"/>
      <c r="H5" s="16"/>
      <c r="I5" s="147">
        <v>98</v>
      </c>
      <c r="J5" s="128" t="s">
        <v>18</v>
      </c>
      <c r="K5" s="147" t="s">
        <v>751</v>
      </c>
      <c r="L5" s="26">
        <v>11282</v>
      </c>
      <c r="M5" s="172">
        <v>10943</v>
      </c>
      <c r="N5" s="12">
        <f>+(L5-M5)/L5</f>
        <v>3.0047863853926608E-2</v>
      </c>
      <c r="O5" s="172">
        <v>9771</v>
      </c>
      <c r="P5" s="13">
        <f>+(L5-O5)/L5</f>
        <v>0.13393015422797377</v>
      </c>
      <c r="Q5" s="233" t="s">
        <v>19</v>
      </c>
      <c r="R5" s="233" t="s">
        <v>19</v>
      </c>
      <c r="S5" s="14" t="s">
        <v>19</v>
      </c>
      <c r="T5" s="270" t="s">
        <v>19</v>
      </c>
      <c r="U5" s="14" t="s">
        <v>19</v>
      </c>
      <c r="V5" s="16" t="s">
        <v>845</v>
      </c>
    </row>
    <row r="6" spans="1:30" ht="45" customHeight="1" x14ac:dyDescent="0.2">
      <c r="A6" s="5" t="s">
        <v>750</v>
      </c>
      <c r="B6" s="6">
        <v>4</v>
      </c>
      <c r="C6" s="148" t="s">
        <v>52</v>
      </c>
      <c r="D6" s="147" t="s">
        <v>615</v>
      </c>
      <c r="E6" s="16" t="s">
        <v>53</v>
      </c>
      <c r="F6" s="16" t="s">
        <v>54</v>
      </c>
      <c r="G6" s="16"/>
      <c r="H6" s="16"/>
      <c r="I6" s="147">
        <v>98</v>
      </c>
      <c r="J6" s="128" t="s">
        <v>18</v>
      </c>
      <c r="K6" s="147" t="s">
        <v>709</v>
      </c>
      <c r="L6" s="98">
        <v>5400.7</v>
      </c>
      <c r="M6" s="98">
        <v>5239</v>
      </c>
      <c r="N6" s="12">
        <f t="shared" ref="N6" si="0">+(L6-M6)/L6</f>
        <v>2.9940563260318073E-2</v>
      </c>
      <c r="O6" s="45">
        <v>4323.2</v>
      </c>
      <c r="P6" s="13">
        <f t="shared" ref="P6" si="1">+(L6-O6)/L6</f>
        <v>0.19951117447738256</v>
      </c>
      <c r="Q6" s="233" t="s">
        <v>19</v>
      </c>
      <c r="R6" s="233" t="s">
        <v>19</v>
      </c>
      <c r="S6" s="14" t="s">
        <v>19</v>
      </c>
      <c r="T6" s="270" t="s">
        <v>19</v>
      </c>
      <c r="U6" s="14" t="s">
        <v>19</v>
      </c>
      <c r="V6" s="16" t="s">
        <v>877</v>
      </c>
    </row>
    <row r="7" spans="1:30" ht="54" customHeight="1" x14ac:dyDescent="0.2">
      <c r="A7" s="5" t="s">
        <v>750</v>
      </c>
      <c r="B7" s="6">
        <v>5</v>
      </c>
      <c r="C7" s="148" t="s">
        <v>43</v>
      </c>
      <c r="D7" s="147" t="s">
        <v>573</v>
      </c>
      <c r="E7" s="16" t="s">
        <v>44</v>
      </c>
      <c r="F7" s="16" t="s">
        <v>45</v>
      </c>
      <c r="G7" s="16"/>
      <c r="H7" s="16"/>
      <c r="I7" s="147">
        <v>98</v>
      </c>
      <c r="J7" s="128" t="s">
        <v>18</v>
      </c>
      <c r="K7" s="147" t="s">
        <v>709</v>
      </c>
      <c r="L7" s="26">
        <v>12119</v>
      </c>
      <c r="M7" s="172">
        <v>11391</v>
      </c>
      <c r="N7" s="12">
        <f>+(L7-M7)/L7</f>
        <v>6.0070962950738507E-2</v>
      </c>
      <c r="O7" s="172">
        <v>11313</v>
      </c>
      <c r="P7" s="13">
        <f>+(L7-O7)/L7</f>
        <v>6.6507137552603346E-2</v>
      </c>
      <c r="Q7" s="233" t="s">
        <v>19</v>
      </c>
      <c r="R7" s="233" t="s">
        <v>19</v>
      </c>
      <c r="S7" s="14" t="s">
        <v>19</v>
      </c>
      <c r="T7" s="270" t="s">
        <v>19</v>
      </c>
      <c r="U7" s="14" t="s">
        <v>19</v>
      </c>
      <c r="V7" s="16" t="s">
        <v>906</v>
      </c>
    </row>
    <row r="8" spans="1:30" ht="36.75" customHeight="1" x14ac:dyDescent="0.2">
      <c r="A8" s="5" t="s">
        <v>750</v>
      </c>
      <c r="B8" s="6">
        <v>6</v>
      </c>
      <c r="C8" s="148" t="s">
        <v>67</v>
      </c>
      <c r="D8" s="147" t="s">
        <v>68</v>
      </c>
      <c r="E8" s="16" t="s">
        <v>69</v>
      </c>
      <c r="F8" s="16" t="s">
        <v>70</v>
      </c>
      <c r="G8" s="16"/>
      <c r="H8" s="16"/>
      <c r="I8" s="147">
        <v>98</v>
      </c>
      <c r="J8" s="128" t="s">
        <v>18</v>
      </c>
      <c r="K8" s="147" t="s">
        <v>709</v>
      </c>
      <c r="L8" s="232">
        <v>8220</v>
      </c>
      <c r="M8" s="222">
        <v>7809</v>
      </c>
      <c r="N8" s="12">
        <f t="shared" ref="N8:N11" si="2">+(L8-M8)/L8</f>
        <v>0.05</v>
      </c>
      <c r="O8" s="172">
        <v>5244</v>
      </c>
      <c r="P8" s="13">
        <f t="shared" ref="P8:P11" si="3">+(L8-O8)/L8</f>
        <v>0.36204379562043798</v>
      </c>
      <c r="Q8" s="233" t="s">
        <v>19</v>
      </c>
      <c r="R8" s="233" t="s">
        <v>19</v>
      </c>
      <c r="S8" s="14" t="s">
        <v>19</v>
      </c>
      <c r="T8" s="270" t="s">
        <v>19</v>
      </c>
      <c r="U8" s="14" t="s">
        <v>19</v>
      </c>
      <c r="V8" s="16" t="s">
        <v>478</v>
      </c>
    </row>
    <row r="9" spans="1:30" ht="50.25" customHeight="1" x14ac:dyDescent="0.2">
      <c r="A9" s="5" t="s">
        <v>750</v>
      </c>
      <c r="B9" s="6">
        <v>7</v>
      </c>
      <c r="C9" s="148" t="s">
        <v>508</v>
      </c>
      <c r="D9" s="147" t="s">
        <v>49</v>
      </c>
      <c r="E9" s="16" t="s">
        <v>50</v>
      </c>
      <c r="F9" s="16" t="s">
        <v>51</v>
      </c>
      <c r="G9" s="16"/>
      <c r="H9" s="16"/>
      <c r="I9" s="147">
        <v>98</v>
      </c>
      <c r="J9" s="128" t="s">
        <v>18</v>
      </c>
      <c r="K9" s="147" t="s">
        <v>709</v>
      </c>
      <c r="L9" s="26">
        <v>12665</v>
      </c>
      <c r="M9" s="172">
        <v>12285</v>
      </c>
      <c r="N9" s="12">
        <f>+(L9-M9)/L9</f>
        <v>3.0003947887879984E-2</v>
      </c>
      <c r="O9" s="45">
        <v>7323.1</v>
      </c>
      <c r="P9" s="13">
        <f>+(L9-O9)/L9</f>
        <v>0.42178444532175285</v>
      </c>
      <c r="Q9" s="233" t="s">
        <v>19</v>
      </c>
      <c r="R9" s="233" t="s">
        <v>19</v>
      </c>
      <c r="S9" s="14" t="s">
        <v>19</v>
      </c>
      <c r="T9" s="270" t="s">
        <v>19</v>
      </c>
      <c r="U9" s="14" t="s">
        <v>19</v>
      </c>
      <c r="V9" s="16" t="s">
        <v>930</v>
      </c>
    </row>
    <row r="10" spans="1:30" ht="58.5" customHeight="1" x14ac:dyDescent="0.2">
      <c r="A10" s="5" t="s">
        <v>750</v>
      </c>
      <c r="B10" s="6">
        <v>8</v>
      </c>
      <c r="C10" s="148" t="s">
        <v>24</v>
      </c>
      <c r="D10" s="147" t="s">
        <v>25</v>
      </c>
      <c r="E10" s="16" t="s">
        <v>26</v>
      </c>
      <c r="F10" s="16" t="s">
        <v>27</v>
      </c>
      <c r="G10" s="16"/>
      <c r="H10" s="16"/>
      <c r="I10" s="147">
        <v>98</v>
      </c>
      <c r="J10" s="128" t="s">
        <v>18</v>
      </c>
      <c r="K10" s="147" t="s">
        <v>709</v>
      </c>
      <c r="L10" s="26">
        <v>5739</v>
      </c>
      <c r="M10" s="172">
        <v>5739</v>
      </c>
      <c r="N10" s="12">
        <f>+(L10-M10)/L10</f>
        <v>0</v>
      </c>
      <c r="O10" s="172">
        <v>4117</v>
      </c>
      <c r="P10" s="13">
        <f>+(L10-O10)/L10</f>
        <v>0.28262763547656389</v>
      </c>
      <c r="Q10" s="233" t="s">
        <v>19</v>
      </c>
      <c r="R10" s="233" t="s">
        <v>19</v>
      </c>
      <c r="S10" s="14" t="s">
        <v>19</v>
      </c>
      <c r="T10" s="270" t="s">
        <v>19</v>
      </c>
      <c r="U10" s="14" t="s">
        <v>19</v>
      </c>
      <c r="V10" s="16" t="s">
        <v>936</v>
      </c>
    </row>
    <row r="11" spans="1:30" ht="90" customHeight="1" x14ac:dyDescent="0.2">
      <c r="A11" s="5" t="s">
        <v>750</v>
      </c>
      <c r="B11" s="6">
        <v>9</v>
      </c>
      <c r="C11" s="148" t="s">
        <v>55</v>
      </c>
      <c r="D11" s="147" t="s">
        <v>56</v>
      </c>
      <c r="E11" s="16" t="s">
        <v>57</v>
      </c>
      <c r="F11" s="16" t="s">
        <v>58</v>
      </c>
      <c r="G11" s="16"/>
      <c r="H11" s="16"/>
      <c r="I11" s="147">
        <v>98</v>
      </c>
      <c r="J11" s="128" t="s">
        <v>18</v>
      </c>
      <c r="K11" s="147" t="s">
        <v>736</v>
      </c>
      <c r="L11" s="26">
        <v>8462</v>
      </c>
      <c r="M11" s="172">
        <v>8140</v>
      </c>
      <c r="N11" s="12">
        <f t="shared" si="2"/>
        <v>3.8052469865280075E-2</v>
      </c>
      <c r="O11" s="172">
        <v>6392</v>
      </c>
      <c r="P11" s="13">
        <f t="shared" si="3"/>
        <v>0.24462302056251478</v>
      </c>
      <c r="Q11" s="233" t="s">
        <v>19</v>
      </c>
      <c r="R11" s="233" t="s">
        <v>19</v>
      </c>
      <c r="S11" s="14" t="s">
        <v>19</v>
      </c>
      <c r="T11" s="270" t="s">
        <v>19</v>
      </c>
      <c r="U11" s="14" t="s">
        <v>19</v>
      </c>
      <c r="V11" s="16" t="s">
        <v>993</v>
      </c>
    </row>
    <row r="12" spans="1:30" ht="39.6" customHeight="1" x14ac:dyDescent="0.2">
      <c r="A12" s="27" t="s">
        <v>750</v>
      </c>
      <c r="B12" s="6">
        <v>10</v>
      </c>
      <c r="C12" s="148" t="s">
        <v>71</v>
      </c>
      <c r="D12" s="147" t="s">
        <v>72</v>
      </c>
      <c r="E12" s="16" t="s">
        <v>547</v>
      </c>
      <c r="F12" s="16" t="s">
        <v>73</v>
      </c>
      <c r="G12" s="16"/>
      <c r="H12" s="16"/>
      <c r="I12" s="147">
        <v>98</v>
      </c>
      <c r="J12" s="128" t="s">
        <v>74</v>
      </c>
      <c r="K12" s="147" t="s">
        <v>709</v>
      </c>
      <c r="L12" s="26">
        <v>58140</v>
      </c>
      <c r="M12" s="172">
        <v>54139</v>
      </c>
      <c r="N12" s="12">
        <f>+(L12-M12)/L12</f>
        <v>6.8816649466804269E-2</v>
      </c>
      <c r="O12" s="172">
        <v>43320</v>
      </c>
      <c r="P12" s="13">
        <f>+(L12-O12)/L12</f>
        <v>0.25490196078431371</v>
      </c>
      <c r="Q12" s="233" t="s">
        <v>19</v>
      </c>
      <c r="R12" s="233" t="s">
        <v>19</v>
      </c>
      <c r="S12" s="14" t="s">
        <v>19</v>
      </c>
      <c r="T12" s="270" t="s">
        <v>19</v>
      </c>
      <c r="U12" s="14" t="s">
        <v>19</v>
      </c>
      <c r="V12" s="16" t="s">
        <v>739</v>
      </c>
    </row>
    <row r="13" spans="1:30" ht="38.4" customHeight="1" x14ac:dyDescent="0.2">
      <c r="A13" s="5" t="s">
        <v>750</v>
      </c>
      <c r="B13" s="6">
        <v>11</v>
      </c>
      <c r="C13" s="148" t="s">
        <v>39</v>
      </c>
      <c r="D13" s="147" t="s">
        <v>40</v>
      </c>
      <c r="E13" s="16" t="s">
        <v>41</v>
      </c>
      <c r="F13" s="16" t="s">
        <v>42</v>
      </c>
      <c r="G13" s="16"/>
      <c r="H13" s="16"/>
      <c r="I13" s="147">
        <v>98</v>
      </c>
      <c r="J13" s="128" t="s">
        <v>18</v>
      </c>
      <c r="K13" s="147" t="s">
        <v>939</v>
      </c>
      <c r="L13" s="26">
        <v>5074</v>
      </c>
      <c r="M13" s="172">
        <v>4770</v>
      </c>
      <c r="N13" s="12">
        <f>+(L13-M13)/L13</f>
        <v>5.9913283405597165E-2</v>
      </c>
      <c r="O13" s="172">
        <v>4449</v>
      </c>
      <c r="P13" s="13">
        <f>+(L13-O13)/L13</f>
        <v>0.12317698068584942</v>
      </c>
      <c r="Q13" s="233" t="s">
        <v>19</v>
      </c>
      <c r="R13" s="233" t="s">
        <v>19</v>
      </c>
      <c r="S13" s="14" t="s">
        <v>19</v>
      </c>
      <c r="T13" s="270" t="s">
        <v>19</v>
      </c>
      <c r="U13" s="14" t="s">
        <v>19</v>
      </c>
      <c r="V13" s="16" t="s">
        <v>740</v>
      </c>
    </row>
    <row r="14" spans="1:30" ht="45" customHeight="1" x14ac:dyDescent="0.2">
      <c r="A14" s="5" t="s">
        <v>769</v>
      </c>
      <c r="B14" s="6">
        <v>12</v>
      </c>
      <c r="C14" s="118" t="s">
        <v>93</v>
      </c>
      <c r="D14" s="147" t="s">
        <v>94</v>
      </c>
      <c r="E14" s="16" t="s">
        <v>95</v>
      </c>
      <c r="F14" s="16" t="s">
        <v>96</v>
      </c>
      <c r="G14" s="16" t="s">
        <v>94</v>
      </c>
      <c r="H14" s="16" t="s">
        <v>97</v>
      </c>
      <c r="I14" s="147">
        <v>97</v>
      </c>
      <c r="J14" s="128" t="s">
        <v>98</v>
      </c>
      <c r="K14" s="147" t="s">
        <v>709</v>
      </c>
      <c r="L14" s="172">
        <v>3599</v>
      </c>
      <c r="M14" s="172">
        <v>3563</v>
      </c>
      <c r="N14" s="12">
        <f t="shared" ref="N14:N21" si="4">+(L14-M14)/L14</f>
        <v>1.000277854959711E-2</v>
      </c>
      <c r="O14" s="172">
        <v>3229</v>
      </c>
      <c r="P14" s="13">
        <f>+(L14-O14)/L14</f>
        <v>0.10280633509308142</v>
      </c>
      <c r="Q14" s="128">
        <v>5.083E-2</v>
      </c>
      <c r="R14" s="128">
        <v>5.0319999999999997E-2</v>
      </c>
      <c r="S14" s="12">
        <f>+(Q14-R14)/Q14</f>
        <v>1.0033444816053581E-2</v>
      </c>
      <c r="T14" s="25">
        <v>4.5600000000000002E-2</v>
      </c>
      <c r="U14" s="13">
        <f>+(Q14-T14)/Q14</f>
        <v>0.10289199291756834</v>
      </c>
      <c r="V14" s="16" t="s">
        <v>768</v>
      </c>
      <c r="W14" s="17"/>
      <c r="X14" s="17"/>
      <c r="Y14" s="17"/>
      <c r="Z14" s="17"/>
      <c r="AA14" s="17"/>
      <c r="AB14" s="17"/>
      <c r="AC14" s="17"/>
      <c r="AD14" s="17"/>
    </row>
    <row r="15" spans="1:30" s="53" customFormat="1" ht="36" customHeight="1" x14ac:dyDescent="0.2">
      <c r="A15" s="5" t="s">
        <v>333</v>
      </c>
      <c r="B15" s="6">
        <v>13</v>
      </c>
      <c r="C15" s="118" t="s">
        <v>300</v>
      </c>
      <c r="D15" s="147" t="s">
        <v>301</v>
      </c>
      <c r="E15" s="16" t="s">
        <v>302</v>
      </c>
      <c r="F15" s="16" t="s">
        <v>303</v>
      </c>
      <c r="G15" s="16" t="s">
        <v>301</v>
      </c>
      <c r="H15" s="16" t="s">
        <v>304</v>
      </c>
      <c r="I15" s="147">
        <v>98</v>
      </c>
      <c r="J15" s="128" t="s">
        <v>305</v>
      </c>
      <c r="K15" s="147" t="s">
        <v>710</v>
      </c>
      <c r="L15" s="172">
        <v>10850</v>
      </c>
      <c r="M15" s="172">
        <v>9510</v>
      </c>
      <c r="N15" s="12">
        <f t="shared" si="4"/>
        <v>0.12350230414746544</v>
      </c>
      <c r="O15" s="172">
        <v>8741</v>
      </c>
      <c r="P15" s="13">
        <f>+(L15-O15)/L15</f>
        <v>0.1943778801843318</v>
      </c>
      <c r="Q15" s="128">
        <v>0.57299999999999995</v>
      </c>
      <c r="R15" s="128">
        <v>0.52100000000000002</v>
      </c>
      <c r="S15" s="12">
        <f t="shared" ref="S15:S16" si="5">+(Q15-R15)/Q15</f>
        <v>9.0750436300174417E-2</v>
      </c>
      <c r="T15" s="229">
        <v>0.498</v>
      </c>
      <c r="U15" s="13">
        <f t="shared" ref="U15:U16" si="6">+(Q15-T15)/Q15</f>
        <v>0.13089005235602089</v>
      </c>
      <c r="V15" s="16" t="s">
        <v>771</v>
      </c>
    </row>
    <row r="16" spans="1:30" ht="51.6" customHeight="1" x14ac:dyDescent="0.2">
      <c r="A16" s="5" t="s">
        <v>333</v>
      </c>
      <c r="B16" s="6">
        <v>14</v>
      </c>
      <c r="C16" s="118" t="s">
        <v>99</v>
      </c>
      <c r="D16" s="147" t="s">
        <v>100</v>
      </c>
      <c r="E16" s="16" t="s">
        <v>101</v>
      </c>
      <c r="F16" s="16" t="s">
        <v>551</v>
      </c>
      <c r="G16" s="16" t="s">
        <v>100</v>
      </c>
      <c r="H16" s="16" t="s">
        <v>101</v>
      </c>
      <c r="I16" s="147">
        <v>97</v>
      </c>
      <c r="J16" s="128" t="s">
        <v>98</v>
      </c>
      <c r="K16" s="147" t="s">
        <v>709</v>
      </c>
      <c r="L16" s="26">
        <v>3452</v>
      </c>
      <c r="M16" s="222">
        <v>3348</v>
      </c>
      <c r="N16" s="12">
        <f t="shared" si="4"/>
        <v>3.0127462340672075E-2</v>
      </c>
      <c r="O16" s="172">
        <v>2717</v>
      </c>
      <c r="P16" s="13">
        <f t="shared" ref="P16" si="7">+(L16-O16)/L16</f>
        <v>0.21292004634994205</v>
      </c>
      <c r="Q16" s="128">
        <v>6.2449999999999999E-2</v>
      </c>
      <c r="R16" s="128">
        <v>6.0569999999999999E-2</v>
      </c>
      <c r="S16" s="12">
        <f t="shared" si="5"/>
        <v>3.0104083266613287E-2</v>
      </c>
      <c r="T16" s="25">
        <v>4.895E-2</v>
      </c>
      <c r="U16" s="13">
        <f t="shared" si="6"/>
        <v>0.21617293835068052</v>
      </c>
      <c r="V16" s="16" t="s">
        <v>779</v>
      </c>
    </row>
    <row r="17" spans="1:22" ht="37.5" customHeight="1" x14ac:dyDescent="0.2">
      <c r="A17" s="5"/>
      <c r="B17" s="6">
        <v>15</v>
      </c>
      <c r="C17" s="16" t="s">
        <v>507</v>
      </c>
      <c r="D17" s="147" t="s">
        <v>46</v>
      </c>
      <c r="E17" s="16" t="s">
        <v>47</v>
      </c>
      <c r="F17" s="16" t="s">
        <v>48</v>
      </c>
      <c r="G17" s="16"/>
      <c r="H17" s="16"/>
      <c r="I17" s="147">
        <v>98</v>
      </c>
      <c r="J17" s="128" t="s">
        <v>18</v>
      </c>
      <c r="K17" s="147" t="s">
        <v>751</v>
      </c>
      <c r="L17" s="26">
        <v>13810</v>
      </c>
      <c r="M17" s="172">
        <v>12981</v>
      </c>
      <c r="N17" s="12">
        <f t="shared" si="4"/>
        <v>6.0028964518464879E-2</v>
      </c>
      <c r="O17" s="172">
        <v>13605</v>
      </c>
      <c r="P17" s="13">
        <f t="shared" ref="P17:P24" si="8">+(L17-O17)/L17</f>
        <v>1.4844315713251267E-2</v>
      </c>
      <c r="Q17" s="233" t="s">
        <v>19</v>
      </c>
      <c r="R17" s="233" t="s">
        <v>19</v>
      </c>
      <c r="S17" s="14" t="s">
        <v>19</v>
      </c>
      <c r="T17" s="270" t="s">
        <v>19</v>
      </c>
      <c r="U17" s="14" t="s">
        <v>19</v>
      </c>
      <c r="V17" s="16" t="s">
        <v>764</v>
      </c>
    </row>
    <row r="18" spans="1:22" ht="60" customHeight="1" x14ac:dyDescent="0.2">
      <c r="A18" s="5"/>
      <c r="B18" s="6">
        <v>16</v>
      </c>
      <c r="C18" s="16" t="s">
        <v>20</v>
      </c>
      <c r="D18" s="147" t="s">
        <v>21</v>
      </c>
      <c r="E18" s="16" t="s">
        <v>22</v>
      </c>
      <c r="F18" s="16" t="s">
        <v>23</v>
      </c>
      <c r="G18" s="16"/>
      <c r="H18" s="16"/>
      <c r="I18" s="147">
        <v>98</v>
      </c>
      <c r="J18" s="128" t="s">
        <v>18</v>
      </c>
      <c r="K18" s="147" t="s">
        <v>734</v>
      </c>
      <c r="L18" s="26">
        <v>101869</v>
      </c>
      <c r="M18" s="172">
        <v>85821</v>
      </c>
      <c r="N18" s="12">
        <f t="shared" si="4"/>
        <v>0.15753565854185278</v>
      </c>
      <c r="O18" s="172">
        <v>89836</v>
      </c>
      <c r="P18" s="13">
        <f t="shared" si="8"/>
        <v>0.11812229431917462</v>
      </c>
      <c r="Q18" s="233" t="s">
        <v>19</v>
      </c>
      <c r="R18" s="233" t="s">
        <v>19</v>
      </c>
      <c r="S18" s="14" t="s">
        <v>19</v>
      </c>
      <c r="T18" s="270" t="s">
        <v>19</v>
      </c>
      <c r="U18" s="14" t="s">
        <v>19</v>
      </c>
      <c r="V18" s="16" t="s">
        <v>735</v>
      </c>
    </row>
    <row r="19" spans="1:22" ht="35.25" customHeight="1" x14ac:dyDescent="0.2">
      <c r="A19" s="5"/>
      <c r="B19" s="6">
        <v>17</v>
      </c>
      <c r="C19" s="16" t="s">
        <v>14</v>
      </c>
      <c r="D19" s="147" t="s">
        <v>15</v>
      </c>
      <c r="E19" s="16" t="s">
        <v>16</v>
      </c>
      <c r="F19" s="16" t="s">
        <v>17</v>
      </c>
      <c r="G19" s="16"/>
      <c r="H19" s="16"/>
      <c r="I19" s="147">
        <v>98</v>
      </c>
      <c r="J19" s="128" t="s">
        <v>18</v>
      </c>
      <c r="K19" s="147" t="s">
        <v>751</v>
      </c>
      <c r="L19" s="26">
        <v>86515</v>
      </c>
      <c r="M19" s="172">
        <v>59176</v>
      </c>
      <c r="N19" s="12">
        <f t="shared" si="4"/>
        <v>0.31600300525920361</v>
      </c>
      <c r="O19" s="172">
        <v>70512</v>
      </c>
      <c r="P19" s="13">
        <f t="shared" si="8"/>
        <v>0.18497370398196844</v>
      </c>
      <c r="Q19" s="233" t="s">
        <v>19</v>
      </c>
      <c r="R19" s="233" t="s">
        <v>19</v>
      </c>
      <c r="S19" s="14" t="s">
        <v>19</v>
      </c>
      <c r="T19" s="270" t="s">
        <v>19</v>
      </c>
      <c r="U19" s="14" t="s">
        <v>19</v>
      </c>
      <c r="V19" s="16" t="s">
        <v>932</v>
      </c>
    </row>
    <row r="20" spans="1:22" ht="57.6" customHeight="1" x14ac:dyDescent="0.2">
      <c r="A20" s="5"/>
      <c r="B20" s="6">
        <v>18</v>
      </c>
      <c r="C20" s="16" t="s">
        <v>28</v>
      </c>
      <c r="D20" s="147" t="s">
        <v>29</v>
      </c>
      <c r="E20" s="16" t="s">
        <v>30</v>
      </c>
      <c r="F20" s="16" t="s">
        <v>31</v>
      </c>
      <c r="G20" s="16"/>
      <c r="H20" s="16"/>
      <c r="I20" s="147">
        <v>98</v>
      </c>
      <c r="J20" s="128" t="s">
        <v>18</v>
      </c>
      <c r="K20" s="147" t="s">
        <v>990</v>
      </c>
      <c r="L20" s="26">
        <v>39796</v>
      </c>
      <c r="M20" s="172">
        <v>37408</v>
      </c>
      <c r="N20" s="12">
        <f>+(L20-M20)/L20</f>
        <v>6.0006030756859986E-2</v>
      </c>
      <c r="O20" s="172">
        <v>25029</v>
      </c>
      <c r="P20" s="13">
        <f t="shared" si="8"/>
        <v>0.37106744396421754</v>
      </c>
      <c r="Q20" s="233" t="s">
        <v>19</v>
      </c>
      <c r="R20" s="233" t="s">
        <v>19</v>
      </c>
      <c r="S20" s="14" t="s">
        <v>19</v>
      </c>
      <c r="T20" s="270" t="s">
        <v>19</v>
      </c>
      <c r="U20" s="14" t="s">
        <v>19</v>
      </c>
      <c r="V20" s="16" t="s">
        <v>530</v>
      </c>
    </row>
    <row r="21" spans="1:22" ht="40.5" customHeight="1" x14ac:dyDescent="0.2">
      <c r="A21" s="5"/>
      <c r="B21" s="6">
        <v>19</v>
      </c>
      <c r="C21" s="247" t="s">
        <v>32</v>
      </c>
      <c r="D21" s="147" t="s">
        <v>33</v>
      </c>
      <c r="E21" s="16" t="s">
        <v>635</v>
      </c>
      <c r="F21" s="16" t="s">
        <v>34</v>
      </c>
      <c r="G21" s="16"/>
      <c r="H21" s="16"/>
      <c r="I21" s="147">
        <v>98</v>
      </c>
      <c r="J21" s="128" t="s">
        <v>18</v>
      </c>
      <c r="K21" s="147" t="s">
        <v>709</v>
      </c>
      <c r="L21" s="26">
        <v>17197</v>
      </c>
      <c r="M21" s="172">
        <v>16681</v>
      </c>
      <c r="N21" s="12">
        <f t="shared" si="4"/>
        <v>3.0005233470954237E-2</v>
      </c>
      <c r="O21" s="172">
        <v>16947</v>
      </c>
      <c r="P21" s="13">
        <f t="shared" si="8"/>
        <v>1.4537419317322789E-2</v>
      </c>
      <c r="Q21" s="233" t="s">
        <v>19</v>
      </c>
      <c r="R21" s="233" t="s">
        <v>19</v>
      </c>
      <c r="S21" s="14" t="s">
        <v>19</v>
      </c>
      <c r="T21" s="270" t="s">
        <v>19</v>
      </c>
      <c r="U21" s="14" t="s">
        <v>19</v>
      </c>
      <c r="V21" s="16" t="s">
        <v>935</v>
      </c>
    </row>
    <row r="22" spans="1:22" ht="57" customHeight="1" x14ac:dyDescent="0.2">
      <c r="A22" s="5"/>
      <c r="B22" s="6">
        <v>20</v>
      </c>
      <c r="C22" s="16" t="s">
        <v>35</v>
      </c>
      <c r="D22" s="147" t="s">
        <v>36</v>
      </c>
      <c r="E22" s="16" t="s">
        <v>37</v>
      </c>
      <c r="F22" s="16" t="s">
        <v>38</v>
      </c>
      <c r="G22" s="16"/>
      <c r="H22" s="16"/>
      <c r="I22" s="147">
        <v>98</v>
      </c>
      <c r="J22" s="128" t="s">
        <v>18</v>
      </c>
      <c r="K22" s="147" t="s">
        <v>709</v>
      </c>
      <c r="L22" s="26">
        <v>8425</v>
      </c>
      <c r="M22" s="172">
        <v>8004</v>
      </c>
      <c r="N22" s="12">
        <f>+(L22-M22)/L22</f>
        <v>4.9970326409495551E-2</v>
      </c>
      <c r="O22" s="172">
        <v>8248</v>
      </c>
      <c r="P22" s="13">
        <f t="shared" si="8"/>
        <v>2.1008902077151337E-2</v>
      </c>
      <c r="Q22" s="233" t="s">
        <v>19</v>
      </c>
      <c r="R22" s="233" t="s">
        <v>19</v>
      </c>
      <c r="S22" s="14" t="s">
        <v>19</v>
      </c>
      <c r="T22" s="270" t="s">
        <v>19</v>
      </c>
      <c r="U22" s="14" t="s">
        <v>19</v>
      </c>
      <c r="V22" s="16" t="s">
        <v>945</v>
      </c>
    </row>
    <row r="23" spans="1:22" ht="38.25" customHeight="1" x14ac:dyDescent="0.2">
      <c r="A23" s="5"/>
      <c r="B23" s="6">
        <v>21</v>
      </c>
      <c r="C23" s="16" t="s">
        <v>326</v>
      </c>
      <c r="D23" s="147" t="s">
        <v>325</v>
      </c>
      <c r="E23" s="16" t="s">
        <v>327</v>
      </c>
      <c r="F23" s="248"/>
      <c r="G23" s="248"/>
      <c r="H23" s="248"/>
      <c r="I23" s="147">
        <v>97</v>
      </c>
      <c r="J23" s="128" t="s">
        <v>328</v>
      </c>
      <c r="K23" s="147" t="s">
        <v>709</v>
      </c>
      <c r="L23" s="172">
        <v>3588</v>
      </c>
      <c r="M23" s="172">
        <v>3480</v>
      </c>
      <c r="N23" s="12">
        <f t="shared" ref="N23" si="9">+(L23-M23)/L23</f>
        <v>3.0100334448160536E-2</v>
      </c>
      <c r="O23" s="172">
        <v>4247</v>
      </c>
      <c r="P23" s="13">
        <f t="shared" si="8"/>
        <v>-0.18366778149386845</v>
      </c>
      <c r="Q23" s="233" t="s">
        <v>19</v>
      </c>
      <c r="R23" s="233" t="s">
        <v>19</v>
      </c>
      <c r="S23" s="14" t="s">
        <v>19</v>
      </c>
      <c r="T23" s="270" t="s">
        <v>19</v>
      </c>
      <c r="U23" s="14" t="s">
        <v>19</v>
      </c>
      <c r="V23" s="16" t="s">
        <v>946</v>
      </c>
    </row>
    <row r="24" spans="1:22" ht="35.25" customHeight="1" x14ac:dyDescent="0.2">
      <c r="A24" s="5"/>
      <c r="B24" s="184" t="s">
        <v>331</v>
      </c>
      <c r="C24" s="184"/>
      <c r="D24" s="184"/>
      <c r="E24" s="184"/>
      <c r="F24" s="184"/>
      <c r="G24" s="184"/>
      <c r="H24" s="184"/>
      <c r="I24" s="184"/>
      <c r="J24" s="184"/>
      <c r="K24" s="248"/>
      <c r="L24" s="234">
        <f>SUM(L3:L23)</f>
        <v>434793.6</v>
      </c>
      <c r="M24" s="234">
        <f>SUM(M3:M23)</f>
        <v>378535.2</v>
      </c>
      <c r="N24" s="12">
        <f>+(L24-M24)/L24</f>
        <v>0.12939104899428136</v>
      </c>
      <c r="O24" s="234">
        <f>SUM(O3:O23)</f>
        <v>353305.1</v>
      </c>
      <c r="P24" s="13">
        <f t="shared" si="8"/>
        <v>0.18741881205243133</v>
      </c>
      <c r="Q24" s="257"/>
      <c r="R24" s="257"/>
      <c r="S24" s="31"/>
      <c r="T24" s="278"/>
      <c r="U24" s="52"/>
      <c r="V24" s="7"/>
    </row>
    <row r="25" spans="1:22" ht="35.25" customHeight="1" x14ac:dyDescent="0.2">
      <c r="A25" s="5"/>
    </row>
    <row r="26" spans="1:22" ht="35.25" customHeight="1" x14ac:dyDescent="0.2">
      <c r="A26" s="5"/>
    </row>
    <row r="27" spans="1:22" x14ac:dyDescent="0.2">
      <c r="A27" s="5"/>
      <c r="T27" s="279"/>
    </row>
    <row r="28" spans="1:22" ht="23.25" customHeight="1" x14ac:dyDescent="0.2">
      <c r="A28" s="5"/>
      <c r="T28" s="279"/>
    </row>
    <row r="29" spans="1:22" s="17" customFormat="1" x14ac:dyDescent="0.2">
      <c r="A29" s="5"/>
      <c r="B29" s="53"/>
      <c r="C29" s="249"/>
      <c r="D29" s="250"/>
      <c r="E29" s="249"/>
      <c r="F29" s="53"/>
      <c r="G29" s="53"/>
      <c r="H29" s="53"/>
      <c r="I29" s="53"/>
      <c r="J29" s="251"/>
      <c r="K29" s="53"/>
      <c r="L29" s="53"/>
      <c r="M29" s="53"/>
      <c r="N29"/>
      <c r="O29" s="53"/>
      <c r="P29"/>
      <c r="Q29" s="53"/>
      <c r="R29" s="53"/>
      <c r="S29" s="56"/>
      <c r="T29" s="279"/>
      <c r="U29"/>
      <c r="V29" s="54"/>
    </row>
    <row r="30" spans="1:22" ht="21" customHeight="1" x14ac:dyDescent="0.2">
      <c r="A30" s="5"/>
    </row>
    <row r="31" spans="1:22" ht="58.5" customHeight="1" x14ac:dyDescent="0.2">
      <c r="A31" s="5"/>
    </row>
    <row r="32" spans="1:22" ht="41.25" customHeight="1" x14ac:dyDescent="0.2">
      <c r="A32" s="5"/>
    </row>
    <row r="33" spans="1:30" ht="36.75" customHeight="1" x14ac:dyDescent="0.2">
      <c r="A33" s="5"/>
    </row>
    <row r="34" spans="1:30" ht="33" customHeight="1" x14ac:dyDescent="0.2">
      <c r="A34" s="5"/>
    </row>
    <row r="35" spans="1:30" ht="41.25" customHeight="1" x14ac:dyDescent="0.2">
      <c r="A35" s="5"/>
    </row>
    <row r="36" spans="1:30" x14ac:dyDescent="0.2">
      <c r="A36" s="5"/>
    </row>
    <row r="37" spans="1:30" ht="27.75" customHeight="1" x14ac:dyDescent="0.2">
      <c r="A37" s="5"/>
    </row>
    <row r="38" spans="1:30" x14ac:dyDescent="0.2">
      <c r="A38" s="5"/>
    </row>
    <row r="39" spans="1:30" ht="39" customHeight="1" x14ac:dyDescent="0.2">
      <c r="A39" s="5"/>
    </row>
    <row r="40" spans="1:30" ht="39" customHeight="1" x14ac:dyDescent="0.2">
      <c r="A40" s="5"/>
      <c r="W40" s="17"/>
      <c r="X40" s="17"/>
      <c r="Y40" s="17"/>
      <c r="Z40" s="17"/>
      <c r="AA40" s="17"/>
      <c r="AB40" s="17"/>
      <c r="AC40" s="17"/>
      <c r="AD40" s="17"/>
    </row>
    <row r="41" spans="1:30" ht="48.75" customHeight="1" x14ac:dyDescent="0.2">
      <c r="A41" s="5"/>
    </row>
    <row r="42" spans="1:30" ht="50.25" customHeight="1" x14ac:dyDescent="0.2">
      <c r="A42" s="5"/>
    </row>
    <row r="43" spans="1:30" ht="34.5" customHeight="1" x14ac:dyDescent="0.2">
      <c r="A43" s="5"/>
    </row>
    <row r="44" spans="1:30" ht="36.75" customHeight="1" x14ac:dyDescent="0.2">
      <c r="A44" s="5"/>
    </row>
    <row r="45" spans="1:30" ht="36.75" customHeight="1" x14ac:dyDescent="0.2">
      <c r="A45" s="5"/>
    </row>
    <row r="46" spans="1:30" x14ac:dyDescent="0.2">
      <c r="A46" s="5"/>
      <c r="W46" s="17"/>
      <c r="X46" s="17"/>
      <c r="Y46" s="17"/>
      <c r="Z46" s="17"/>
      <c r="AA46" s="17"/>
      <c r="AB46" s="17"/>
      <c r="AC46" s="17"/>
      <c r="AD46" s="17"/>
    </row>
    <row r="47" spans="1:30" ht="30.75" customHeight="1" x14ac:dyDescent="0.2">
      <c r="A47" s="5"/>
    </row>
    <row r="48" spans="1:30" s="17" customFormat="1" ht="23.25" customHeight="1" x14ac:dyDescent="0.2">
      <c r="A48" s="27"/>
      <c r="B48" s="53"/>
      <c r="C48" s="249"/>
      <c r="D48" s="250"/>
      <c r="E48" s="249"/>
      <c r="F48" s="53"/>
      <c r="G48" s="53"/>
      <c r="H48" s="53"/>
      <c r="I48" s="53"/>
      <c r="J48" s="251"/>
      <c r="K48" s="53"/>
      <c r="L48" s="53"/>
      <c r="M48" s="53"/>
      <c r="N48"/>
      <c r="O48" s="53"/>
      <c r="P48"/>
      <c r="Q48" s="53"/>
      <c r="R48" s="53"/>
      <c r="S48" s="56"/>
      <c r="T48" s="53"/>
      <c r="U48"/>
      <c r="V48" s="54"/>
    </row>
    <row r="49" spans="1:30" x14ac:dyDescent="0.2">
      <c r="A49" s="5"/>
    </row>
    <row r="50" spans="1:30" ht="41.25" customHeight="1" x14ac:dyDescent="0.2">
      <c r="A50" s="5"/>
      <c r="W50" s="17"/>
      <c r="X50" s="17"/>
      <c r="Y50" s="17"/>
      <c r="Z50" s="17"/>
      <c r="AA50" s="17"/>
      <c r="AB50" s="17"/>
      <c r="AC50" s="17"/>
      <c r="AD50" s="17"/>
    </row>
    <row r="51" spans="1:30" ht="27" customHeight="1" x14ac:dyDescent="0.2">
      <c r="A51" s="5"/>
    </row>
    <row r="52" spans="1:30" ht="33" customHeight="1" x14ac:dyDescent="0.2">
      <c r="A52" s="5"/>
    </row>
    <row r="53" spans="1:30" x14ac:dyDescent="0.2">
      <c r="A53" s="5"/>
    </row>
    <row r="54" spans="1:30" x14ac:dyDescent="0.2">
      <c r="A54" s="5"/>
    </row>
    <row r="55" spans="1:30" ht="24.75" customHeight="1" x14ac:dyDescent="0.2">
      <c r="A55" s="5"/>
    </row>
    <row r="56" spans="1:30" x14ac:dyDescent="0.2">
      <c r="A56" s="5"/>
    </row>
    <row r="57" spans="1:30" x14ac:dyDescent="0.2">
      <c r="A57" s="5"/>
    </row>
    <row r="58" spans="1:30" ht="29.25" customHeight="1" x14ac:dyDescent="0.2">
      <c r="A58" s="5"/>
    </row>
    <row r="59" spans="1:30" ht="36.75" customHeight="1" x14ac:dyDescent="0.2">
      <c r="A59" s="5"/>
    </row>
    <row r="60" spans="1:30" ht="39" customHeight="1" x14ac:dyDescent="0.2">
      <c r="A60" s="5"/>
    </row>
    <row r="61" spans="1:30" ht="48" customHeight="1" x14ac:dyDescent="0.2">
      <c r="A61" s="5"/>
    </row>
    <row r="62" spans="1:30" ht="34.5" customHeight="1" x14ac:dyDescent="0.2">
      <c r="A62" s="5"/>
    </row>
    <row r="63" spans="1:30" x14ac:dyDescent="0.2">
      <c r="A63" s="5"/>
    </row>
    <row r="64" spans="1:30" x14ac:dyDescent="0.2">
      <c r="A64" s="5"/>
    </row>
    <row r="65" spans="1:30" x14ac:dyDescent="0.2">
      <c r="A65" s="5"/>
    </row>
    <row r="66" spans="1:30" x14ac:dyDescent="0.2">
      <c r="A66" s="5"/>
    </row>
    <row r="67" spans="1:30" ht="34.5" customHeight="1" x14ac:dyDescent="0.2">
      <c r="A67" s="5"/>
    </row>
    <row r="68" spans="1:30" ht="33" customHeight="1" x14ac:dyDescent="0.2">
      <c r="A68" s="5"/>
    </row>
    <row r="69" spans="1:30" x14ac:dyDescent="0.2">
      <c r="A69" s="5"/>
    </row>
    <row r="70" spans="1:30" ht="41.25" customHeight="1" x14ac:dyDescent="0.2">
      <c r="A70" s="27"/>
    </row>
    <row r="71" spans="1:30" x14ac:dyDescent="0.2">
      <c r="A71" s="5"/>
      <c r="W71" s="17"/>
      <c r="X71" s="17"/>
      <c r="Y71" s="17"/>
      <c r="Z71" s="17"/>
      <c r="AA71" s="17"/>
      <c r="AB71" s="17"/>
      <c r="AC71" s="17"/>
      <c r="AD71" s="17"/>
    </row>
    <row r="72" spans="1:30" ht="33" customHeight="1" x14ac:dyDescent="0.2"/>
    <row r="73" spans="1:30" ht="44.25" customHeight="1" x14ac:dyDescent="0.2">
      <c r="A73" s="5"/>
    </row>
    <row r="74" spans="1:30" ht="27.75" customHeight="1" x14ac:dyDescent="0.2">
      <c r="A74" s="5"/>
    </row>
    <row r="75" spans="1:30" ht="27" customHeight="1" x14ac:dyDescent="0.2">
      <c r="A75" s="5"/>
    </row>
    <row r="77" spans="1:30" ht="39" customHeight="1" x14ac:dyDescent="0.2">
      <c r="A77" s="5"/>
    </row>
    <row r="78" spans="1:30" s="53" customFormat="1" ht="37.5" customHeight="1" x14ac:dyDescent="0.2">
      <c r="A78" s="5"/>
      <c r="C78" s="249"/>
      <c r="D78" s="250"/>
      <c r="E78" s="249"/>
      <c r="J78" s="251"/>
      <c r="N78"/>
      <c r="P78"/>
      <c r="S78" s="56"/>
      <c r="U78"/>
      <c r="V78" s="54"/>
      <c r="W78"/>
      <c r="X78"/>
      <c r="Y78"/>
      <c r="Z78"/>
      <c r="AA78"/>
      <c r="AB78"/>
      <c r="AC78"/>
      <c r="AD78"/>
    </row>
    <row r="80" spans="1:30" s="53" customFormat="1" x14ac:dyDescent="0.2">
      <c r="A80" s="5"/>
      <c r="C80" s="249"/>
      <c r="D80" s="250"/>
      <c r="E80" s="249"/>
      <c r="J80" s="251"/>
      <c r="N80"/>
      <c r="P80"/>
      <c r="S80" s="56"/>
      <c r="U80"/>
      <c r="V80" s="54"/>
      <c r="W80"/>
      <c r="X80"/>
      <c r="Y80"/>
      <c r="Z80"/>
      <c r="AA80"/>
      <c r="AB80"/>
      <c r="AC80"/>
      <c r="AD80"/>
    </row>
    <row r="81" spans="1:30" s="53" customFormat="1" x14ac:dyDescent="0.2">
      <c r="A81" s="5"/>
      <c r="C81" s="249"/>
      <c r="D81" s="250"/>
      <c r="E81" s="249"/>
      <c r="J81" s="251"/>
      <c r="N81"/>
      <c r="P81"/>
      <c r="S81" s="56"/>
      <c r="U81"/>
      <c r="V81" s="54"/>
      <c r="W81"/>
      <c r="X81"/>
      <c r="Y81"/>
      <c r="Z81"/>
      <c r="AA81"/>
      <c r="AB81"/>
      <c r="AC81"/>
      <c r="AD81"/>
    </row>
    <row r="82" spans="1:30" s="53" customFormat="1" ht="39" customHeight="1" x14ac:dyDescent="0.2">
      <c r="A82" s="5"/>
      <c r="C82" s="249"/>
      <c r="D82" s="250"/>
      <c r="E82" s="249"/>
      <c r="J82" s="251"/>
      <c r="N82"/>
      <c r="P82"/>
      <c r="S82" s="56"/>
      <c r="U82"/>
      <c r="V82" s="54"/>
      <c r="W82"/>
      <c r="X82"/>
      <c r="Y82"/>
      <c r="Z82"/>
      <c r="AA82"/>
      <c r="AB82"/>
      <c r="AC82"/>
      <c r="AD82"/>
    </row>
    <row r="83" spans="1:30" s="53" customFormat="1" ht="36.75" customHeight="1" x14ac:dyDescent="0.2">
      <c r="A83" s="5"/>
      <c r="C83" s="249"/>
      <c r="D83" s="250"/>
      <c r="E83" s="249"/>
      <c r="J83" s="251"/>
      <c r="N83"/>
      <c r="P83"/>
      <c r="S83" s="56"/>
      <c r="U83"/>
      <c r="V83" s="54"/>
      <c r="W83"/>
      <c r="X83"/>
      <c r="Y83"/>
      <c r="Z83"/>
      <c r="AA83"/>
      <c r="AB83"/>
      <c r="AC83"/>
      <c r="AD83"/>
    </row>
    <row r="84" spans="1:30" s="53" customFormat="1" ht="21.75" customHeight="1" x14ac:dyDescent="0.2">
      <c r="A84" s="27"/>
      <c r="C84" s="249"/>
      <c r="D84" s="250"/>
      <c r="E84" s="249"/>
      <c r="J84" s="251"/>
      <c r="N84"/>
      <c r="P84"/>
      <c r="S84" s="56"/>
      <c r="U84"/>
      <c r="V84" s="54"/>
      <c r="W84"/>
      <c r="X84"/>
      <c r="Y84"/>
      <c r="Z84"/>
      <c r="AA84"/>
      <c r="AB84"/>
      <c r="AC84"/>
      <c r="AD84"/>
    </row>
    <row r="85" spans="1:30" s="53" customFormat="1" x14ac:dyDescent="0.2">
      <c r="A85" s="5"/>
      <c r="C85" s="249"/>
      <c r="D85" s="250"/>
      <c r="E85" s="249"/>
      <c r="J85" s="251"/>
      <c r="N85"/>
      <c r="P85"/>
      <c r="S85" s="56"/>
      <c r="U85"/>
      <c r="V85" s="54"/>
      <c r="W85"/>
      <c r="X85"/>
      <c r="Y85"/>
      <c r="Z85"/>
      <c r="AA85"/>
      <c r="AB85"/>
      <c r="AC85"/>
      <c r="AD85"/>
    </row>
    <row r="86" spans="1:30" s="53" customFormat="1" ht="36.75" customHeight="1" x14ac:dyDescent="0.2">
      <c r="A86"/>
      <c r="C86" s="249"/>
      <c r="D86" s="250"/>
      <c r="E86" s="249"/>
      <c r="J86" s="251"/>
      <c r="N86"/>
      <c r="P86"/>
      <c r="S86" s="56"/>
      <c r="U86"/>
      <c r="V86" s="54"/>
      <c r="W86"/>
      <c r="X86"/>
      <c r="Y86"/>
      <c r="Z86"/>
      <c r="AA86"/>
      <c r="AB86"/>
      <c r="AC86"/>
      <c r="AD86"/>
    </row>
    <row r="87" spans="1:30" s="53" customFormat="1" ht="39" customHeight="1" x14ac:dyDescent="0.2">
      <c r="A87" s="5"/>
      <c r="C87" s="249"/>
      <c r="D87" s="250"/>
      <c r="E87" s="249"/>
      <c r="J87" s="251"/>
      <c r="N87"/>
      <c r="P87"/>
      <c r="S87" s="56"/>
      <c r="U87"/>
      <c r="V87" s="54"/>
      <c r="W87"/>
      <c r="X87"/>
      <c r="Y87"/>
      <c r="Z87"/>
      <c r="AA87"/>
      <c r="AB87"/>
      <c r="AC87"/>
      <c r="AD87"/>
    </row>
    <row r="88" spans="1:30" s="53" customFormat="1" ht="56.25" customHeight="1" x14ac:dyDescent="0.2">
      <c r="A88" s="5"/>
      <c r="C88" s="249"/>
      <c r="D88" s="250"/>
      <c r="E88" s="249"/>
      <c r="J88" s="251"/>
      <c r="N88"/>
      <c r="P88"/>
      <c r="S88" s="56"/>
      <c r="U88"/>
      <c r="V88" s="54"/>
      <c r="W88"/>
      <c r="X88"/>
      <c r="Y88"/>
      <c r="Z88"/>
      <c r="AA88"/>
      <c r="AB88"/>
      <c r="AC88"/>
      <c r="AD88"/>
    </row>
    <row r="90" spans="1:30" s="53" customFormat="1" ht="25.5" customHeight="1" x14ac:dyDescent="0.2">
      <c r="A90" s="5"/>
      <c r="C90" s="249"/>
      <c r="D90" s="250"/>
      <c r="E90" s="249"/>
      <c r="J90" s="251"/>
      <c r="N90"/>
      <c r="P90"/>
      <c r="S90" s="56"/>
      <c r="U90"/>
      <c r="V90" s="54"/>
      <c r="W90"/>
      <c r="X90"/>
      <c r="Y90"/>
      <c r="Z90"/>
      <c r="AA90"/>
      <c r="AB90"/>
      <c r="AC90"/>
      <c r="AD90"/>
    </row>
    <row r="91" spans="1:30" s="53" customFormat="1" ht="63.75" customHeight="1" x14ac:dyDescent="0.2">
      <c r="A91" s="5"/>
      <c r="C91" s="249"/>
      <c r="D91" s="250"/>
      <c r="E91" s="249"/>
      <c r="J91" s="251"/>
      <c r="N91"/>
      <c r="P91"/>
      <c r="S91" s="56"/>
      <c r="U91"/>
      <c r="V91" s="54"/>
      <c r="W91"/>
      <c r="X91"/>
      <c r="Y91"/>
      <c r="Z91"/>
      <c r="AA91"/>
      <c r="AB91"/>
      <c r="AC91"/>
      <c r="AD91"/>
    </row>
    <row r="92" spans="1:30" s="53" customFormat="1" ht="34.5" customHeight="1" x14ac:dyDescent="0.2">
      <c r="A92" s="5"/>
      <c r="C92" s="249"/>
      <c r="D92" s="250"/>
      <c r="E92" s="249"/>
      <c r="J92" s="251"/>
      <c r="N92"/>
      <c r="P92"/>
      <c r="S92" s="56"/>
      <c r="U92"/>
      <c r="V92" s="54"/>
      <c r="W92"/>
      <c r="X92"/>
      <c r="Y92"/>
      <c r="Z92"/>
      <c r="AA92"/>
      <c r="AB92"/>
      <c r="AC92"/>
      <c r="AD92"/>
    </row>
    <row r="93" spans="1:30" s="53" customFormat="1" x14ac:dyDescent="0.2">
      <c r="A93" s="5"/>
      <c r="C93" s="249"/>
      <c r="D93" s="250"/>
      <c r="E93" s="249"/>
      <c r="J93" s="251"/>
      <c r="N93"/>
      <c r="P93"/>
      <c r="S93" s="56"/>
      <c r="U93"/>
      <c r="V93" s="54"/>
      <c r="W93"/>
      <c r="X93"/>
      <c r="Y93"/>
      <c r="Z93"/>
      <c r="AA93"/>
      <c r="AB93"/>
      <c r="AC93"/>
      <c r="AD93"/>
    </row>
    <row r="94" spans="1:30" s="53" customFormat="1" x14ac:dyDescent="0.2">
      <c r="A94" s="5"/>
      <c r="C94" s="249"/>
      <c r="D94" s="250"/>
      <c r="E94" s="249"/>
      <c r="J94" s="251"/>
      <c r="N94"/>
      <c r="P94"/>
      <c r="S94" s="56"/>
      <c r="U94"/>
      <c r="V94" s="54"/>
      <c r="W94"/>
      <c r="X94"/>
      <c r="Y94"/>
      <c r="Z94"/>
      <c r="AA94"/>
      <c r="AB94"/>
      <c r="AC94"/>
      <c r="AD94"/>
    </row>
    <row r="95" spans="1:30" s="53" customFormat="1" x14ac:dyDescent="0.2">
      <c r="A95" s="5"/>
      <c r="C95" s="249"/>
      <c r="D95" s="250"/>
      <c r="E95" s="249"/>
      <c r="J95" s="251"/>
      <c r="N95"/>
      <c r="P95"/>
      <c r="S95" s="56"/>
      <c r="U95"/>
      <c r="V95" s="54"/>
      <c r="W95"/>
      <c r="X95"/>
      <c r="Y95"/>
      <c r="Z95"/>
      <c r="AA95"/>
      <c r="AB95"/>
      <c r="AC95"/>
      <c r="AD95"/>
    </row>
    <row r="96" spans="1:30" s="53" customFormat="1" ht="34.5" customHeight="1" x14ac:dyDescent="0.2">
      <c r="A96"/>
      <c r="C96" s="249"/>
      <c r="D96" s="250"/>
      <c r="E96" s="249"/>
      <c r="J96" s="251"/>
      <c r="N96"/>
      <c r="P96"/>
      <c r="S96" s="56"/>
      <c r="U96"/>
      <c r="V96" s="54"/>
      <c r="W96"/>
      <c r="X96"/>
      <c r="Y96"/>
      <c r="Z96"/>
      <c r="AA96"/>
      <c r="AB96"/>
      <c r="AC96"/>
      <c r="AD96"/>
    </row>
    <row r="97" spans="1:30" s="53" customFormat="1" ht="36.75" customHeight="1" x14ac:dyDescent="0.2">
      <c r="A97" s="5"/>
      <c r="C97" s="249"/>
      <c r="D97" s="250"/>
      <c r="E97" s="249"/>
      <c r="J97" s="251"/>
      <c r="N97"/>
      <c r="P97"/>
      <c r="S97" s="56"/>
      <c r="U97"/>
      <c r="V97" s="54"/>
      <c r="W97"/>
      <c r="X97"/>
      <c r="Y97"/>
      <c r="Z97"/>
      <c r="AA97"/>
      <c r="AB97"/>
      <c r="AC97"/>
      <c r="AD97"/>
    </row>
    <row r="98" spans="1:30" s="53" customFormat="1" ht="19.5" customHeight="1" x14ac:dyDescent="0.2">
      <c r="A98" s="5"/>
      <c r="C98" s="249"/>
      <c r="D98" s="250"/>
      <c r="E98" s="249"/>
      <c r="J98" s="251"/>
      <c r="N98"/>
      <c r="P98"/>
      <c r="S98" s="56"/>
      <c r="U98"/>
      <c r="V98" s="54"/>
      <c r="W98"/>
      <c r="X98"/>
      <c r="Y98"/>
      <c r="Z98"/>
      <c r="AA98"/>
      <c r="AB98"/>
      <c r="AC98"/>
      <c r="AD98"/>
    </row>
    <row r="99" spans="1:30" s="53" customFormat="1" ht="33" customHeight="1" x14ac:dyDescent="0.2">
      <c r="A99" s="5"/>
      <c r="C99" s="249"/>
      <c r="D99" s="250"/>
      <c r="E99" s="249"/>
      <c r="J99" s="251"/>
      <c r="N99"/>
      <c r="P99"/>
      <c r="S99" s="56"/>
      <c r="U99"/>
      <c r="V99" s="54"/>
      <c r="W99"/>
      <c r="X99"/>
      <c r="Y99"/>
      <c r="Z99"/>
      <c r="AA99"/>
      <c r="AB99"/>
      <c r="AC99"/>
      <c r="AD99"/>
    </row>
    <row r="100" spans="1:30" s="53" customFormat="1" ht="42.75" customHeight="1" x14ac:dyDescent="0.2">
      <c r="A100" s="5"/>
      <c r="C100" s="249"/>
      <c r="D100" s="250"/>
      <c r="E100" s="249"/>
      <c r="J100" s="251"/>
      <c r="N100"/>
      <c r="P100"/>
      <c r="S100" s="56"/>
      <c r="U100"/>
      <c r="V100" s="54"/>
      <c r="W100"/>
      <c r="X100"/>
      <c r="Y100"/>
      <c r="Z100"/>
      <c r="AA100"/>
      <c r="AB100"/>
      <c r="AC100"/>
      <c r="AD100"/>
    </row>
    <row r="101" spans="1:30" s="53" customFormat="1" x14ac:dyDescent="0.2">
      <c r="A101" s="5"/>
      <c r="C101" s="249"/>
      <c r="D101" s="250"/>
      <c r="E101" s="249"/>
      <c r="J101" s="251"/>
      <c r="N101"/>
      <c r="P101"/>
      <c r="S101" s="56"/>
      <c r="U101"/>
      <c r="V101" s="54"/>
      <c r="W101"/>
      <c r="X101"/>
      <c r="Y101"/>
      <c r="Z101"/>
      <c r="AA101"/>
      <c r="AB101"/>
      <c r="AC101"/>
      <c r="AD101"/>
    </row>
    <row r="102" spans="1:30" s="53" customFormat="1" x14ac:dyDescent="0.2">
      <c r="A102" s="5"/>
      <c r="C102" s="249"/>
      <c r="D102" s="250"/>
      <c r="E102" s="249"/>
      <c r="J102" s="251"/>
      <c r="N102"/>
      <c r="P102"/>
      <c r="S102" s="56"/>
      <c r="U102"/>
      <c r="V102" s="54"/>
      <c r="W102"/>
      <c r="X102"/>
      <c r="Y102"/>
      <c r="Z102"/>
      <c r="AA102"/>
      <c r="AB102"/>
      <c r="AC102"/>
      <c r="AD102"/>
    </row>
    <row r="103" spans="1:30" s="53" customFormat="1" x14ac:dyDescent="0.2">
      <c r="A103" s="5"/>
      <c r="C103" s="249"/>
      <c r="D103" s="250"/>
      <c r="E103" s="249"/>
      <c r="J103" s="251"/>
      <c r="N103"/>
      <c r="P103"/>
      <c r="S103" s="56"/>
      <c r="U103"/>
      <c r="V103" s="54"/>
      <c r="W103"/>
      <c r="X103"/>
      <c r="Y103"/>
      <c r="Z103"/>
      <c r="AA103"/>
      <c r="AB103"/>
      <c r="AC103"/>
      <c r="AD103"/>
    </row>
    <row r="104" spans="1:30" s="53" customFormat="1" ht="68.25" customHeight="1" x14ac:dyDescent="0.2">
      <c r="A104"/>
      <c r="C104" s="249"/>
      <c r="D104" s="250"/>
      <c r="E104" s="249"/>
      <c r="J104" s="251"/>
      <c r="N104"/>
      <c r="P104"/>
      <c r="S104" s="56"/>
      <c r="U104"/>
      <c r="V104" s="54"/>
      <c r="W104"/>
      <c r="X104"/>
      <c r="Y104"/>
      <c r="Z104"/>
      <c r="AA104"/>
      <c r="AB104"/>
      <c r="AC104"/>
      <c r="AD104"/>
    </row>
  </sheetData>
  <autoFilter ref="B1:V24" xr:uid="{00000000-0009-0000-0000-00000C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11">
    <mergeCell ref="K1:K2"/>
    <mergeCell ref="L1:P1"/>
    <mergeCell ref="Q1:U1"/>
    <mergeCell ref="V1:V2"/>
    <mergeCell ref="B24:J24"/>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8" scale="72" fitToHeight="15" orientation="landscape" r:id="rId1"/>
  <headerFooter alignWithMargins="0">
    <oddHeader>&amp;L□温室効果ガス排出削減状況（平成31（令和元）年度）&amp;R&amp;10&amp;A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AD106"/>
  <sheetViews>
    <sheetView view="pageBreakPreview" zoomScale="75" zoomScaleNormal="75" zoomScaleSheetLayoutView="75" workbookViewId="0">
      <pane xSplit="9" ySplit="2" topLeftCell="J3" activePane="bottomRight" state="frozenSplit"/>
      <selection activeCell="P2" sqref="P2"/>
      <selection pane="topRight" activeCell="P2" sqref="P2"/>
      <selection pane="bottomLeft" activeCell="P2" sqref="P2"/>
      <selection pane="bottomRight" activeCell="A3" sqref="A3"/>
    </sheetView>
  </sheetViews>
  <sheetFormatPr defaultRowHeight="13.2" x14ac:dyDescent="0.2"/>
  <cols>
    <col min="1" max="1" width="16.109375" customWidth="1"/>
    <col min="2" max="2" width="4.33203125" style="53" customWidth="1"/>
    <col min="3" max="3" width="22.109375" style="54" customWidth="1"/>
    <col min="4" max="4" width="11.77734375" style="1" hidden="1" customWidth="1"/>
    <col min="5" max="5" width="26.33203125" style="54" customWidth="1"/>
    <col min="6" max="6" width="23.44140625" hidden="1" customWidth="1"/>
    <col min="7" max="7" width="9" hidden="1" customWidth="1"/>
    <col min="8" max="8" width="23.88671875" hidden="1" customWidth="1"/>
    <col min="9" max="9" width="5.21875" hidden="1" customWidth="1"/>
    <col min="10" max="10" width="22" style="55" customWidth="1"/>
    <col min="11" max="11" width="9.88671875" customWidth="1"/>
    <col min="12" max="12" width="11.21875" customWidth="1"/>
    <col min="13" max="13" width="12.77734375" bestFit="1" customWidth="1"/>
    <col min="14" max="14" width="8.21875" customWidth="1"/>
    <col min="15" max="15" width="11.44140625" customWidth="1"/>
    <col min="16" max="16" width="9.6640625" bestFit="1" customWidth="1"/>
    <col min="17" max="18" width="9.33203125" bestFit="1" customWidth="1"/>
    <col min="19" max="19" width="8.109375" style="56" bestFit="1" customWidth="1"/>
    <col min="20" max="20" width="11.44140625" customWidth="1"/>
    <col min="21" max="21" width="9.6640625" bestFit="1" customWidth="1"/>
    <col min="22" max="22" width="86.109375" style="54" bestFit="1" customWidth="1"/>
    <col min="30" max="30" width="3.6640625" customWidth="1"/>
  </cols>
  <sheetData>
    <row r="1" spans="1:30" s="1" customFormat="1" x14ac:dyDescent="0.2">
      <c r="B1" s="185" t="s">
        <v>0</v>
      </c>
      <c r="C1" s="183" t="s">
        <v>1</v>
      </c>
      <c r="D1" s="182" t="s">
        <v>2</v>
      </c>
      <c r="E1" s="183" t="s">
        <v>3</v>
      </c>
      <c r="F1" s="2" t="s">
        <v>4</v>
      </c>
      <c r="G1" s="2" t="s">
        <v>2</v>
      </c>
      <c r="H1" s="2" t="s">
        <v>3</v>
      </c>
      <c r="I1" s="182" t="s">
        <v>5</v>
      </c>
      <c r="J1" s="186" t="s">
        <v>6</v>
      </c>
      <c r="K1" s="182" t="s">
        <v>7</v>
      </c>
      <c r="L1" s="182" t="s">
        <v>8</v>
      </c>
      <c r="M1" s="182"/>
      <c r="N1" s="182"/>
      <c r="O1" s="182"/>
      <c r="P1" s="182"/>
      <c r="Q1" s="182" t="s">
        <v>9</v>
      </c>
      <c r="R1" s="182"/>
      <c r="S1" s="182"/>
      <c r="T1" s="182"/>
      <c r="U1" s="182"/>
      <c r="V1" s="183" t="s">
        <v>747</v>
      </c>
    </row>
    <row r="2" spans="1:30" s="1" customFormat="1" x14ac:dyDescent="0.2">
      <c r="A2" s="1" t="s">
        <v>746</v>
      </c>
      <c r="B2" s="185"/>
      <c r="C2" s="183"/>
      <c r="D2" s="182"/>
      <c r="E2" s="183"/>
      <c r="F2" s="2"/>
      <c r="G2" s="2"/>
      <c r="H2" s="2"/>
      <c r="I2" s="182"/>
      <c r="J2" s="186"/>
      <c r="K2" s="182"/>
      <c r="L2" s="2" t="s">
        <v>10</v>
      </c>
      <c r="M2" s="2" t="s">
        <v>11</v>
      </c>
      <c r="N2" s="2" t="s">
        <v>12</v>
      </c>
      <c r="O2" s="3" t="s">
        <v>748</v>
      </c>
      <c r="P2" s="2" t="s">
        <v>13</v>
      </c>
      <c r="Q2" s="2" t="s">
        <v>10</v>
      </c>
      <c r="R2" s="2" t="s">
        <v>11</v>
      </c>
      <c r="S2" s="4" t="s">
        <v>12</v>
      </c>
      <c r="T2" s="3" t="s">
        <v>748</v>
      </c>
      <c r="U2" s="2" t="s">
        <v>13</v>
      </c>
      <c r="V2" s="183"/>
    </row>
    <row r="3" spans="1:30" ht="87.6" customHeight="1" x14ac:dyDescent="0.2">
      <c r="A3" s="5" t="s">
        <v>750</v>
      </c>
      <c r="B3" s="6">
        <v>1</v>
      </c>
      <c r="C3" s="57" t="s">
        <v>261</v>
      </c>
      <c r="D3" s="8" t="s">
        <v>262</v>
      </c>
      <c r="E3" s="7" t="s">
        <v>684</v>
      </c>
      <c r="F3" s="7" t="s">
        <v>686</v>
      </c>
      <c r="G3" s="7"/>
      <c r="H3" s="7" t="s">
        <v>685</v>
      </c>
      <c r="I3" s="8">
        <v>99</v>
      </c>
      <c r="J3" s="9" t="s">
        <v>419</v>
      </c>
      <c r="K3" s="8" t="s">
        <v>710</v>
      </c>
      <c r="L3" s="19">
        <v>7852.4</v>
      </c>
      <c r="M3" s="98">
        <v>4857.8</v>
      </c>
      <c r="N3" s="12">
        <f>+(L3-M3)/L3</f>
        <v>0.3813611125261066</v>
      </c>
      <c r="O3" s="36">
        <v>4162</v>
      </c>
      <c r="P3" s="13">
        <f>+(L3-O3)/L3</f>
        <v>0.46997096429117208</v>
      </c>
      <c r="Q3" s="14" t="s">
        <v>19</v>
      </c>
      <c r="R3" s="14" t="s">
        <v>19</v>
      </c>
      <c r="S3" s="14" t="s">
        <v>19</v>
      </c>
      <c r="T3" s="15" t="s">
        <v>19</v>
      </c>
      <c r="U3" s="14" t="s">
        <v>19</v>
      </c>
      <c r="V3" s="16" t="s">
        <v>1004</v>
      </c>
    </row>
    <row r="4" spans="1:30" ht="45" customHeight="1" x14ac:dyDescent="0.2">
      <c r="A4" s="5"/>
      <c r="B4" s="184" t="s">
        <v>331</v>
      </c>
      <c r="C4" s="184"/>
      <c r="D4" s="184"/>
      <c r="E4" s="184"/>
      <c r="F4" s="184"/>
      <c r="G4" s="184"/>
      <c r="H4" s="184"/>
      <c r="I4" s="184"/>
      <c r="J4" s="184"/>
      <c r="K4" s="46"/>
      <c r="L4" s="11">
        <f>L3</f>
        <v>7852.4</v>
      </c>
      <c r="M4" s="11">
        <f>M3</f>
        <v>4857.8</v>
      </c>
      <c r="N4" s="12">
        <f>+(L4-M4)/L4</f>
        <v>0.3813611125261066</v>
      </c>
      <c r="O4" s="11">
        <f>O3</f>
        <v>4162</v>
      </c>
      <c r="P4" s="13">
        <f>+(L4-O4)/L4</f>
        <v>0.46997096429117208</v>
      </c>
      <c r="Q4" s="44"/>
      <c r="R4" s="44"/>
      <c r="S4" s="31"/>
      <c r="T4" s="51"/>
      <c r="U4" s="52"/>
      <c r="V4" s="7"/>
    </row>
    <row r="5" spans="1:30" ht="45" customHeight="1" x14ac:dyDescent="0.2">
      <c r="A5" s="5"/>
      <c r="W5" s="17"/>
      <c r="X5" s="17"/>
    </row>
    <row r="6" spans="1:30" ht="45" customHeight="1" x14ac:dyDescent="0.2">
      <c r="A6" s="5"/>
      <c r="Y6" s="17"/>
      <c r="Z6" s="17"/>
      <c r="AA6" s="17"/>
      <c r="AB6" s="17"/>
      <c r="AC6" s="17"/>
      <c r="AD6" s="17"/>
    </row>
    <row r="7" spans="1:30" ht="28.5" customHeight="1" x14ac:dyDescent="0.2">
      <c r="A7" s="5"/>
      <c r="T7" s="56"/>
    </row>
    <row r="8" spans="1:30" ht="54" customHeight="1" x14ac:dyDescent="0.2">
      <c r="A8" s="5"/>
      <c r="T8" s="56"/>
    </row>
    <row r="9" spans="1:30" ht="30.75" customHeight="1" x14ac:dyDescent="0.2">
      <c r="A9" s="5"/>
      <c r="T9" s="56"/>
    </row>
    <row r="10" spans="1:30" ht="54" customHeight="1" x14ac:dyDescent="0.2">
      <c r="A10" s="5"/>
    </row>
    <row r="11" spans="1:30" x14ac:dyDescent="0.2">
      <c r="A11" s="5"/>
    </row>
    <row r="12" spans="1:30" x14ac:dyDescent="0.2">
      <c r="A12" s="5"/>
      <c r="W12" s="17"/>
      <c r="X12" s="17"/>
    </row>
    <row r="13" spans="1:30" ht="36.75" customHeight="1" x14ac:dyDescent="0.2">
      <c r="A13" s="5"/>
      <c r="Y13" s="17"/>
      <c r="Z13" s="17"/>
      <c r="AA13" s="17"/>
      <c r="AB13" s="17"/>
      <c r="AC13" s="17"/>
      <c r="AD13" s="17"/>
    </row>
    <row r="14" spans="1:30" x14ac:dyDescent="0.2">
      <c r="A14" s="5"/>
    </row>
    <row r="15" spans="1:30" ht="37.5" customHeight="1" x14ac:dyDescent="0.2">
      <c r="A15" s="5"/>
    </row>
    <row r="16" spans="1:30" ht="37.5" customHeight="1" x14ac:dyDescent="0.2">
      <c r="A16" s="5"/>
    </row>
    <row r="17" spans="1:24" ht="36.75" customHeight="1" x14ac:dyDescent="0.2">
      <c r="A17" s="5"/>
    </row>
    <row r="18" spans="1:24" ht="38.25" customHeight="1" x14ac:dyDescent="0.2">
      <c r="A18" s="5"/>
    </row>
    <row r="19" spans="1:24" ht="35.25" customHeight="1" x14ac:dyDescent="0.2">
      <c r="A19" s="5"/>
    </row>
    <row r="20" spans="1:24" ht="35.25" customHeight="1" x14ac:dyDescent="0.2">
      <c r="A20" s="5"/>
    </row>
    <row r="21" spans="1:24" ht="50.25" customHeight="1" x14ac:dyDescent="0.2">
      <c r="A21" s="5"/>
    </row>
    <row r="22" spans="1:24" ht="35.25" customHeight="1" x14ac:dyDescent="0.2">
      <c r="A22" s="5"/>
    </row>
    <row r="23" spans="1:24" ht="50.25" customHeight="1" x14ac:dyDescent="0.2">
      <c r="A23" s="5"/>
    </row>
    <row r="24" spans="1:24" ht="36.75" customHeight="1" x14ac:dyDescent="0.2">
      <c r="A24" s="5"/>
    </row>
    <row r="25" spans="1:24" ht="35.25" customHeight="1" x14ac:dyDescent="0.2">
      <c r="A25" s="5"/>
    </row>
    <row r="26" spans="1:24" ht="35.25" customHeight="1" x14ac:dyDescent="0.2">
      <c r="A26" s="5"/>
    </row>
    <row r="27" spans="1:24" ht="35.25" customHeight="1" x14ac:dyDescent="0.2">
      <c r="A27" s="5"/>
    </row>
    <row r="28" spans="1:24" ht="35.25" customHeight="1" x14ac:dyDescent="0.2">
      <c r="A28" s="5"/>
    </row>
    <row r="29" spans="1:24" x14ac:dyDescent="0.2">
      <c r="A29" s="5"/>
    </row>
    <row r="30" spans="1:24" ht="23.25" customHeight="1" x14ac:dyDescent="0.2">
      <c r="A30" s="5"/>
      <c r="W30" s="17"/>
      <c r="X30" s="17"/>
    </row>
    <row r="31" spans="1:24" s="17" customFormat="1" x14ac:dyDescent="0.2">
      <c r="A31" s="5"/>
      <c r="B31" s="53"/>
      <c r="C31" s="54"/>
      <c r="D31" s="1"/>
      <c r="E31" s="54"/>
      <c r="F31"/>
      <c r="G31"/>
      <c r="H31"/>
      <c r="I31"/>
      <c r="J31" s="55"/>
      <c r="K31"/>
      <c r="L31"/>
      <c r="M31"/>
      <c r="N31"/>
      <c r="O31"/>
      <c r="P31"/>
      <c r="Q31"/>
      <c r="R31"/>
      <c r="S31" s="56"/>
      <c r="T31"/>
      <c r="U31"/>
      <c r="V31" s="54"/>
      <c r="W31"/>
      <c r="X31"/>
    </row>
    <row r="32" spans="1:24" ht="21" customHeight="1" x14ac:dyDescent="0.2">
      <c r="A32" s="5"/>
    </row>
    <row r="33" spans="1:30" ht="58.5" customHeight="1" x14ac:dyDescent="0.2">
      <c r="A33" s="5"/>
    </row>
    <row r="34" spans="1:30" ht="41.25" customHeight="1" x14ac:dyDescent="0.2">
      <c r="A34" s="5"/>
    </row>
    <row r="35" spans="1:30" ht="36.75" customHeight="1" x14ac:dyDescent="0.2">
      <c r="A35" s="5"/>
    </row>
    <row r="36" spans="1:30" ht="33" customHeight="1" x14ac:dyDescent="0.2">
      <c r="A36" s="5"/>
    </row>
    <row r="37" spans="1:30" ht="41.25" customHeight="1" x14ac:dyDescent="0.2">
      <c r="A37" s="5"/>
    </row>
    <row r="38" spans="1:30" x14ac:dyDescent="0.2">
      <c r="A38" s="5"/>
    </row>
    <row r="39" spans="1:30" ht="41.25" customHeight="1" x14ac:dyDescent="0.2">
      <c r="A39" s="5"/>
    </row>
    <row r="40" spans="1:30" x14ac:dyDescent="0.2">
      <c r="A40" s="5"/>
    </row>
    <row r="41" spans="1:30" ht="39" customHeight="1" x14ac:dyDescent="0.2">
      <c r="A41" s="5"/>
      <c r="W41" s="17"/>
      <c r="X41" s="17"/>
    </row>
    <row r="42" spans="1:30" ht="39" customHeight="1" x14ac:dyDescent="0.2">
      <c r="A42" s="5"/>
      <c r="Y42" s="17"/>
      <c r="Z42" s="17"/>
      <c r="AA42" s="17"/>
      <c r="AB42" s="17"/>
      <c r="AC42" s="17"/>
      <c r="AD42" s="17"/>
    </row>
    <row r="43" spans="1:30" ht="48.75" customHeight="1" x14ac:dyDescent="0.2">
      <c r="A43" s="5"/>
    </row>
    <row r="44" spans="1:30" ht="50.25" customHeight="1" x14ac:dyDescent="0.2">
      <c r="A44" s="5"/>
    </row>
    <row r="45" spans="1:30" ht="34.5" customHeight="1" x14ac:dyDescent="0.2">
      <c r="A45" s="5"/>
    </row>
    <row r="46" spans="1:30" ht="36.75" customHeight="1" x14ac:dyDescent="0.2">
      <c r="A46" s="5"/>
    </row>
    <row r="47" spans="1:30" ht="36.75" customHeight="1" x14ac:dyDescent="0.2">
      <c r="A47" s="5"/>
      <c r="W47" s="17"/>
      <c r="X47" s="17"/>
    </row>
    <row r="48" spans="1:30" x14ac:dyDescent="0.2">
      <c r="A48" s="5"/>
      <c r="Y48" s="17"/>
      <c r="Z48" s="17"/>
      <c r="AA48" s="17"/>
      <c r="AB48" s="17"/>
      <c r="AC48" s="17"/>
      <c r="AD48" s="17"/>
    </row>
    <row r="49" spans="1:30" ht="30.75" customHeight="1" x14ac:dyDescent="0.2">
      <c r="A49" s="5"/>
      <c r="W49" s="17"/>
      <c r="X49" s="17"/>
    </row>
    <row r="50" spans="1:30" s="17" customFormat="1" ht="23.25" customHeight="1" x14ac:dyDescent="0.2">
      <c r="A50" s="27"/>
      <c r="B50" s="53"/>
      <c r="C50" s="54"/>
      <c r="D50" s="1"/>
      <c r="E50" s="54"/>
      <c r="F50"/>
      <c r="G50"/>
      <c r="H50"/>
      <c r="I50"/>
      <c r="J50" s="55"/>
      <c r="K50"/>
      <c r="L50"/>
      <c r="M50"/>
      <c r="N50"/>
      <c r="O50"/>
      <c r="P50"/>
      <c r="Q50"/>
      <c r="R50"/>
      <c r="S50" s="56"/>
      <c r="T50"/>
      <c r="U50"/>
      <c r="V50" s="54"/>
      <c r="W50"/>
      <c r="X50"/>
    </row>
    <row r="51" spans="1:30" x14ac:dyDescent="0.2">
      <c r="A51" s="5"/>
      <c r="W51" s="17"/>
      <c r="X51" s="17"/>
    </row>
    <row r="52" spans="1:30" ht="41.25" customHeight="1" x14ac:dyDescent="0.2">
      <c r="A52" s="5"/>
      <c r="Y52" s="17"/>
      <c r="Z52" s="17"/>
      <c r="AA52" s="17"/>
      <c r="AB52" s="17"/>
      <c r="AC52" s="17"/>
      <c r="AD52" s="17"/>
    </row>
    <row r="53" spans="1:30" ht="27" customHeight="1" x14ac:dyDescent="0.2">
      <c r="A53" s="5"/>
    </row>
    <row r="54" spans="1:30" ht="33" customHeight="1" x14ac:dyDescent="0.2">
      <c r="A54" s="5"/>
    </row>
    <row r="55" spans="1:30" x14ac:dyDescent="0.2">
      <c r="A55" s="5"/>
    </row>
    <row r="56" spans="1:30" x14ac:dyDescent="0.2">
      <c r="A56" s="5"/>
    </row>
    <row r="57" spans="1:30" ht="24.75" customHeight="1" x14ac:dyDescent="0.2">
      <c r="A57" s="5"/>
    </row>
    <row r="58" spans="1:30" x14ac:dyDescent="0.2">
      <c r="A58" s="5"/>
    </row>
    <row r="59" spans="1:30" x14ac:dyDescent="0.2">
      <c r="A59" s="5"/>
    </row>
    <row r="60" spans="1:30" ht="29.25" customHeight="1" x14ac:dyDescent="0.2">
      <c r="A60" s="5"/>
    </row>
    <row r="61" spans="1:30" ht="36.75" customHeight="1" x14ac:dyDescent="0.2">
      <c r="A61" s="5"/>
    </row>
    <row r="62" spans="1:30" ht="39" customHeight="1" x14ac:dyDescent="0.2">
      <c r="A62" s="5"/>
    </row>
    <row r="63" spans="1:30" ht="48" customHeight="1" x14ac:dyDescent="0.2">
      <c r="A63" s="5"/>
    </row>
    <row r="64" spans="1:30" ht="34.5" customHeight="1" x14ac:dyDescent="0.2">
      <c r="A64" s="5"/>
    </row>
    <row r="65" spans="1:30" x14ac:dyDescent="0.2">
      <c r="A65" s="5"/>
    </row>
    <row r="66" spans="1:30" x14ac:dyDescent="0.2">
      <c r="A66" s="5"/>
    </row>
    <row r="67" spans="1:30" x14ac:dyDescent="0.2">
      <c r="A67" s="5"/>
    </row>
    <row r="68" spans="1:30" x14ac:dyDescent="0.2">
      <c r="A68" s="5"/>
    </row>
    <row r="69" spans="1:30" ht="34.5" customHeight="1" x14ac:dyDescent="0.2">
      <c r="A69" s="5"/>
    </row>
    <row r="70" spans="1:30" ht="33" customHeight="1" x14ac:dyDescent="0.2">
      <c r="A70" s="5"/>
    </row>
    <row r="71" spans="1:30" x14ac:dyDescent="0.2">
      <c r="A71" s="5"/>
    </row>
    <row r="72" spans="1:30" ht="41.25" customHeight="1" x14ac:dyDescent="0.2">
      <c r="A72" s="27"/>
      <c r="W72" s="17"/>
      <c r="X72" s="17"/>
    </row>
    <row r="73" spans="1:30" x14ac:dyDescent="0.2">
      <c r="A73" s="5"/>
      <c r="Y73" s="17"/>
      <c r="Z73" s="17"/>
      <c r="AA73" s="17"/>
      <c r="AB73" s="17"/>
      <c r="AC73" s="17"/>
      <c r="AD73" s="17"/>
    </row>
    <row r="74" spans="1:30" ht="33" customHeight="1" x14ac:dyDescent="0.2"/>
    <row r="75" spans="1:30" ht="44.25" customHeight="1" x14ac:dyDescent="0.2">
      <c r="A75" s="5"/>
    </row>
    <row r="76" spans="1:30" ht="27.75" customHeight="1" x14ac:dyDescent="0.2">
      <c r="A76" s="5"/>
    </row>
    <row r="77" spans="1:30" ht="27" customHeight="1" x14ac:dyDescent="0.2">
      <c r="A77" s="5"/>
    </row>
    <row r="79" spans="1:30" ht="39" customHeight="1" x14ac:dyDescent="0.2">
      <c r="A79" s="5"/>
    </row>
    <row r="80" spans="1:30" ht="37.5" customHeight="1" x14ac:dyDescent="0.2">
      <c r="A80" s="5"/>
    </row>
    <row r="82" spans="1:1" x14ac:dyDescent="0.2">
      <c r="A82" s="5"/>
    </row>
    <row r="83" spans="1:1" x14ac:dyDescent="0.2">
      <c r="A83" s="5"/>
    </row>
    <row r="84" spans="1:1" ht="39" customHeight="1" x14ac:dyDescent="0.2">
      <c r="A84" s="5"/>
    </row>
    <row r="85" spans="1:1" ht="36.75" customHeight="1" x14ac:dyDescent="0.2">
      <c r="A85" s="5"/>
    </row>
    <row r="86" spans="1:1" ht="21.75" customHeight="1" x14ac:dyDescent="0.2">
      <c r="A86" s="27"/>
    </row>
    <row r="87" spans="1:1" x14ac:dyDescent="0.2">
      <c r="A87" s="5"/>
    </row>
    <row r="88" spans="1:1" ht="36.75" customHeight="1" x14ac:dyDescent="0.2"/>
    <row r="89" spans="1:1" ht="39" customHeight="1" x14ac:dyDescent="0.2">
      <c r="A89" s="5"/>
    </row>
    <row r="90" spans="1:1" ht="56.25" customHeight="1" x14ac:dyDescent="0.2">
      <c r="A90" s="5"/>
    </row>
    <row r="92" spans="1:1" ht="25.5" customHeight="1" x14ac:dyDescent="0.2">
      <c r="A92" s="5"/>
    </row>
    <row r="93" spans="1:1" ht="63.75" customHeight="1" x14ac:dyDescent="0.2">
      <c r="A93" s="5"/>
    </row>
    <row r="94" spans="1:1" ht="34.5" customHeight="1" x14ac:dyDescent="0.2">
      <c r="A94" s="5"/>
    </row>
    <row r="95" spans="1:1" x14ac:dyDescent="0.2">
      <c r="A95" s="5"/>
    </row>
    <row r="96" spans="1:1" x14ac:dyDescent="0.2">
      <c r="A96" s="5"/>
    </row>
    <row r="97" spans="1:1" x14ac:dyDescent="0.2">
      <c r="A97" s="5"/>
    </row>
    <row r="98" spans="1:1" ht="34.5" customHeight="1" x14ac:dyDescent="0.2"/>
    <row r="99" spans="1:1" ht="36.75" customHeight="1" x14ac:dyDescent="0.2">
      <c r="A99" s="5"/>
    </row>
    <row r="100" spans="1:1" ht="19.5" customHeight="1" x14ac:dyDescent="0.2">
      <c r="A100" s="5"/>
    </row>
    <row r="101" spans="1:1" ht="33" customHeight="1" x14ac:dyDescent="0.2">
      <c r="A101" s="5"/>
    </row>
    <row r="102" spans="1:1" ht="42.75" customHeight="1" x14ac:dyDescent="0.2">
      <c r="A102" s="5"/>
    </row>
    <row r="103" spans="1:1" x14ac:dyDescent="0.2">
      <c r="A103" s="5"/>
    </row>
    <row r="104" spans="1:1" x14ac:dyDescent="0.2">
      <c r="A104" s="5"/>
    </row>
    <row r="105" spans="1:1" x14ac:dyDescent="0.2">
      <c r="A105" s="5"/>
    </row>
    <row r="106" spans="1:1" ht="68.25" customHeight="1" x14ac:dyDescent="0.2"/>
  </sheetData>
  <autoFilter ref="B1:V4" xr:uid="{00000000-0009-0000-0000-00000D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11">
    <mergeCell ref="K1:K2"/>
    <mergeCell ref="L1:P1"/>
    <mergeCell ref="Q1:U1"/>
    <mergeCell ref="V1:V2"/>
    <mergeCell ref="B4:J4"/>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9" scale="50" fitToHeight="15" orientation="landscape" r:id="rId1"/>
  <headerFooter alignWithMargins="0">
    <oddHeader>&amp;L□温室効果ガス排出削減状況（平成31（令和元）年度）&amp;R&amp;10&amp;A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26"/>
  <sheetViews>
    <sheetView workbookViewId="0"/>
  </sheetViews>
  <sheetFormatPr defaultRowHeight="13.2" x14ac:dyDescent="0.2"/>
  <cols>
    <col min="1" max="1" width="23" customWidth="1"/>
    <col min="2" max="4" width="10.6640625" customWidth="1"/>
    <col min="5" max="5" width="19.21875" customWidth="1"/>
    <col min="6" max="6" width="10.6640625" customWidth="1"/>
    <col min="7" max="7" width="15" customWidth="1"/>
  </cols>
  <sheetData>
    <row r="1" spans="1:8" x14ac:dyDescent="0.2">
      <c r="H1" s="59" t="s">
        <v>334</v>
      </c>
    </row>
    <row r="2" spans="1:8" x14ac:dyDescent="0.2">
      <c r="A2" t="s">
        <v>451</v>
      </c>
      <c r="D2" t="s">
        <v>400</v>
      </c>
    </row>
    <row r="4" spans="1:8" x14ac:dyDescent="0.2">
      <c r="A4" s="196" t="s">
        <v>453</v>
      </c>
      <c r="B4" s="120" t="s">
        <v>10</v>
      </c>
      <c r="C4" s="198" t="s">
        <v>343</v>
      </c>
      <c r="D4" s="199"/>
      <c r="E4" s="198" t="s">
        <v>337</v>
      </c>
      <c r="F4" s="199"/>
    </row>
    <row r="5" spans="1:8" x14ac:dyDescent="0.2">
      <c r="A5" s="197"/>
      <c r="B5" s="111" t="s">
        <v>496</v>
      </c>
      <c r="C5" s="111" t="s">
        <v>725</v>
      </c>
      <c r="D5" s="140" t="s">
        <v>344</v>
      </c>
      <c r="E5" s="111" t="s">
        <v>789</v>
      </c>
      <c r="F5" s="140" t="s">
        <v>345</v>
      </c>
      <c r="G5" s="121"/>
    </row>
    <row r="6" spans="1:8" x14ac:dyDescent="0.2">
      <c r="A6" s="126" t="s">
        <v>452</v>
      </c>
      <c r="B6" s="96">
        <v>164.6</v>
      </c>
      <c r="C6" s="96">
        <v>156.30000000000001</v>
      </c>
      <c r="D6" s="110">
        <f>(B6-C6)/B6</f>
        <v>5.042527339003635E-2</v>
      </c>
      <c r="E6" s="96">
        <v>100.9</v>
      </c>
      <c r="F6" s="52">
        <f>(B6-E6)/B6</f>
        <v>0.38699878493317125</v>
      </c>
      <c r="G6" s="66"/>
    </row>
    <row r="7" spans="1:8" x14ac:dyDescent="0.2">
      <c r="A7" s="126" t="s">
        <v>454</v>
      </c>
      <c r="B7" s="96">
        <v>355.4</v>
      </c>
      <c r="C7" s="96">
        <v>319.8</v>
      </c>
      <c r="D7" s="110">
        <f t="shared" ref="D7:D18" si="0">(B7-C7)/B7</f>
        <v>0.10016882386043885</v>
      </c>
      <c r="E7" s="96">
        <v>201</v>
      </c>
      <c r="F7" s="52">
        <f t="shared" ref="F7:F18" si="1">(B7-E7)/B7</f>
        <v>0.43444006752954412</v>
      </c>
      <c r="G7" s="66"/>
    </row>
    <row r="8" spans="1:8" x14ac:dyDescent="0.2">
      <c r="A8" s="126" t="s">
        <v>455</v>
      </c>
      <c r="B8" s="96">
        <v>314.60000000000002</v>
      </c>
      <c r="C8" s="96">
        <v>298.8</v>
      </c>
      <c r="D8" s="110">
        <f t="shared" si="0"/>
        <v>5.0222504767959343E-2</v>
      </c>
      <c r="E8" s="96">
        <v>193.7</v>
      </c>
      <c r="F8" s="52">
        <f t="shared" si="1"/>
        <v>0.38429752066115713</v>
      </c>
      <c r="G8" s="66"/>
    </row>
    <row r="9" spans="1:8" x14ac:dyDescent="0.2">
      <c r="A9" s="126" t="s">
        <v>456</v>
      </c>
      <c r="B9" s="96">
        <v>381.8</v>
      </c>
      <c r="C9" s="96">
        <v>343.6</v>
      </c>
      <c r="D9" s="110">
        <f t="shared" si="0"/>
        <v>0.10005238344683078</v>
      </c>
      <c r="E9" s="96">
        <v>159.5</v>
      </c>
      <c r="F9" s="52">
        <f t="shared" si="1"/>
        <v>0.58224201152435828</v>
      </c>
      <c r="G9" s="66"/>
    </row>
    <row r="10" spans="1:8" x14ac:dyDescent="0.2">
      <c r="A10" s="126" t="s">
        <v>457</v>
      </c>
      <c r="B10" s="96">
        <v>391.3</v>
      </c>
      <c r="C10" s="96">
        <v>371.7</v>
      </c>
      <c r="D10" s="110">
        <f t="shared" si="0"/>
        <v>5.0089445438282705E-2</v>
      </c>
      <c r="E10" s="96">
        <v>249</v>
      </c>
      <c r="F10" s="52">
        <f t="shared" si="1"/>
        <v>0.36365959621773575</v>
      </c>
      <c r="G10" s="66"/>
    </row>
    <row r="11" spans="1:8" x14ac:dyDescent="0.2">
      <c r="A11" s="126" t="s">
        <v>458</v>
      </c>
      <c r="B11" s="96">
        <v>227.9</v>
      </c>
      <c r="C11" s="96">
        <v>216.5</v>
      </c>
      <c r="D11" s="110">
        <f t="shared" si="0"/>
        <v>5.0021939447125956E-2</v>
      </c>
      <c r="E11" s="96">
        <v>145.4</v>
      </c>
      <c r="F11" s="52">
        <f t="shared" si="1"/>
        <v>0.36200087757788502</v>
      </c>
      <c r="G11" s="66"/>
    </row>
    <row r="12" spans="1:8" x14ac:dyDescent="0.2">
      <c r="A12" s="126" t="s">
        <v>459</v>
      </c>
      <c r="B12" s="96">
        <v>432.2</v>
      </c>
      <c r="C12" s="96">
        <v>388.9</v>
      </c>
      <c r="D12" s="110">
        <f t="shared" si="0"/>
        <v>0.10018509949097643</v>
      </c>
      <c r="E12" s="96">
        <v>274.3</v>
      </c>
      <c r="F12" s="52">
        <f t="shared" si="1"/>
        <v>0.36534012031466911</v>
      </c>
      <c r="G12" s="66"/>
    </row>
    <row r="13" spans="1:8" x14ac:dyDescent="0.2">
      <c r="A13" s="126" t="s">
        <v>460</v>
      </c>
      <c r="B13" s="96">
        <v>378.9</v>
      </c>
      <c r="C13" s="96">
        <v>359.9</v>
      </c>
      <c r="D13" s="110">
        <f t="shared" si="0"/>
        <v>5.014515703351808E-2</v>
      </c>
      <c r="E13" s="96">
        <v>226.7</v>
      </c>
      <c r="F13" s="52">
        <f t="shared" si="1"/>
        <v>0.40168910002639219</v>
      </c>
      <c r="G13" s="66"/>
    </row>
    <row r="14" spans="1:8" x14ac:dyDescent="0.2">
      <c r="A14" s="126" t="s">
        <v>461</v>
      </c>
      <c r="B14" s="96">
        <v>385.2</v>
      </c>
      <c r="C14" s="96">
        <v>346.6</v>
      </c>
      <c r="D14" s="110">
        <f t="shared" si="0"/>
        <v>0.10020768431983376</v>
      </c>
      <c r="E14" s="96">
        <v>237.3</v>
      </c>
      <c r="F14" s="52">
        <f t="shared" si="1"/>
        <v>0.38395638629283485</v>
      </c>
      <c r="G14" s="66"/>
    </row>
    <row r="15" spans="1:8" x14ac:dyDescent="0.2">
      <c r="A15" s="126" t="s">
        <v>462</v>
      </c>
      <c r="B15" s="96">
        <v>430.6</v>
      </c>
      <c r="C15" s="96">
        <v>409</v>
      </c>
      <c r="D15" s="110">
        <f t="shared" si="0"/>
        <v>5.0162563864375342E-2</v>
      </c>
      <c r="E15" s="96">
        <v>276.7</v>
      </c>
      <c r="F15" s="52">
        <f t="shared" si="1"/>
        <v>0.357408267533674</v>
      </c>
      <c r="G15" s="66"/>
    </row>
    <row r="16" spans="1:8" x14ac:dyDescent="0.2">
      <c r="A16" s="126" t="s">
        <v>463</v>
      </c>
      <c r="B16" s="96">
        <v>454</v>
      </c>
      <c r="C16" s="96">
        <v>408.6</v>
      </c>
      <c r="D16" s="110">
        <f t="shared" si="0"/>
        <v>9.999999999999995E-2</v>
      </c>
      <c r="E16" s="96">
        <v>259.60000000000002</v>
      </c>
      <c r="F16" s="52">
        <f t="shared" si="1"/>
        <v>0.42819383259911892</v>
      </c>
      <c r="G16" s="66"/>
    </row>
    <row r="17" spans="1:9" x14ac:dyDescent="0.2">
      <c r="A17" s="126" t="s">
        <v>464</v>
      </c>
      <c r="B17" s="96">
        <v>564.1</v>
      </c>
      <c r="C17" s="96">
        <v>507.6</v>
      </c>
      <c r="D17" s="110">
        <f t="shared" si="0"/>
        <v>0.10015954617975535</v>
      </c>
      <c r="E17" s="96">
        <v>332</v>
      </c>
      <c r="F17" s="52">
        <f t="shared" si="1"/>
        <v>0.41145187023577384</v>
      </c>
      <c r="G17" s="66"/>
    </row>
    <row r="18" spans="1:9" x14ac:dyDescent="0.2">
      <c r="A18" s="126" t="s">
        <v>465</v>
      </c>
      <c r="B18" s="96">
        <v>325.3</v>
      </c>
      <c r="C18" s="96">
        <v>309</v>
      </c>
      <c r="D18" s="110">
        <f t="shared" si="0"/>
        <v>5.0107592991085186E-2</v>
      </c>
      <c r="E18" s="96">
        <v>204.3</v>
      </c>
      <c r="F18" s="52">
        <f t="shared" si="1"/>
        <v>0.3719643406086689</v>
      </c>
      <c r="G18" s="66"/>
    </row>
    <row r="19" spans="1:9" x14ac:dyDescent="0.2">
      <c r="A19" s="126" t="s">
        <v>466</v>
      </c>
      <c r="B19" s="96">
        <v>379.6</v>
      </c>
      <c r="C19" s="96">
        <v>341.6</v>
      </c>
      <c r="D19" s="110">
        <f t="shared" ref="D19:D22" si="2">(B19-C19)/B19</f>
        <v>0.10010537407797682</v>
      </c>
      <c r="E19" s="96">
        <v>185.3</v>
      </c>
      <c r="F19" s="52">
        <f t="shared" ref="F19:F22" si="3">(B19-E19)/B19</f>
        <v>0.51185458377239201</v>
      </c>
      <c r="G19" s="66"/>
    </row>
    <row r="20" spans="1:9" x14ac:dyDescent="0.2">
      <c r="A20" s="126" t="s">
        <v>467</v>
      </c>
      <c r="B20" s="96">
        <v>353.3</v>
      </c>
      <c r="C20" s="96">
        <v>335.6</v>
      </c>
      <c r="D20" s="110">
        <f t="shared" si="2"/>
        <v>5.0099065949617855E-2</v>
      </c>
      <c r="E20" s="96">
        <v>205.9</v>
      </c>
      <c r="F20" s="52">
        <f t="shared" si="3"/>
        <v>0.41720917067647889</v>
      </c>
      <c r="G20" s="66"/>
    </row>
    <row r="21" spans="1:9" x14ac:dyDescent="0.2">
      <c r="A21" s="126" t="s">
        <v>468</v>
      </c>
      <c r="B21" s="96">
        <v>368.8</v>
      </c>
      <c r="C21" s="96">
        <v>350.3</v>
      </c>
      <c r="D21" s="110">
        <f t="shared" si="2"/>
        <v>5.0162689804772231E-2</v>
      </c>
      <c r="E21" s="96">
        <v>227.7</v>
      </c>
      <c r="F21" s="52">
        <f t="shared" si="3"/>
        <v>0.38259219088937096</v>
      </c>
      <c r="G21" s="66"/>
    </row>
    <row r="22" spans="1:9" x14ac:dyDescent="0.2">
      <c r="A22" s="92" t="s">
        <v>331</v>
      </c>
      <c r="B22" s="96">
        <f>SUM(B6:B21)</f>
        <v>5907.6000000000013</v>
      </c>
      <c r="C22" s="96">
        <f>SUM(C6:C21)</f>
        <v>5463.8000000000011</v>
      </c>
      <c r="D22" s="110">
        <f t="shared" si="2"/>
        <v>7.5123569639108961E-2</v>
      </c>
      <c r="E22" s="96">
        <f>SUM(E6:E21)</f>
        <v>3479.3</v>
      </c>
      <c r="F22" s="52">
        <f t="shared" si="3"/>
        <v>0.41104678718938326</v>
      </c>
      <c r="G22" s="73"/>
    </row>
    <row r="25" spans="1:9" x14ac:dyDescent="0.2">
      <c r="A25" s="193" t="s">
        <v>788</v>
      </c>
      <c r="B25" s="194"/>
      <c r="C25" s="194"/>
      <c r="D25" s="194"/>
      <c r="E25" s="194"/>
      <c r="F25" s="194"/>
      <c r="G25" s="194"/>
      <c r="H25" s="194"/>
      <c r="I25" s="195"/>
    </row>
    <row r="26" spans="1:9" ht="75.599999999999994" customHeight="1" x14ac:dyDescent="0.2">
      <c r="A26" s="190" t="s">
        <v>790</v>
      </c>
      <c r="B26" s="200"/>
      <c r="C26" s="200"/>
      <c r="D26" s="200"/>
      <c r="E26" s="200"/>
      <c r="F26" s="200"/>
      <c r="G26" s="200"/>
      <c r="H26" s="200"/>
      <c r="I26" s="201"/>
    </row>
  </sheetData>
  <mergeCells count="5">
    <mergeCell ref="A25:I25"/>
    <mergeCell ref="A26:I26"/>
    <mergeCell ref="A4:A5"/>
    <mergeCell ref="C4:D4"/>
    <mergeCell ref="E4:F4"/>
  </mergeCells>
  <phoneticPr fontId="2"/>
  <hyperlinks>
    <hyperlink ref="H1" location="一覧表!V14" display="戻る" xr:uid="{00000000-0004-0000-1600-000000000000}"/>
  </hyperlinks>
  <printOptions horizontalCentered="1" verticalCentered="1"/>
  <pageMargins left="0.70866141732283472" right="0.70866141732283472" top="0.74803149606299213" bottom="0.74803149606299213" header="0.31496062992125984" footer="0.31496062992125984"/>
  <pageSetup paperSize="9" orientation="landscape" r:id="rId1"/>
  <ignoredErrors>
    <ignoredError sqref="D22"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C15"/>
  <sheetViews>
    <sheetView zoomScale="85" zoomScaleNormal="85" workbookViewId="0">
      <selection activeCell="C1" sqref="C1"/>
    </sheetView>
  </sheetViews>
  <sheetFormatPr defaultRowHeight="13.2" x14ac:dyDescent="0.2"/>
  <cols>
    <col min="1" max="1" width="23.77734375" customWidth="1"/>
    <col min="2" max="2" width="67.44140625" customWidth="1"/>
  </cols>
  <sheetData>
    <row r="1" spans="1:3" x14ac:dyDescent="0.2">
      <c r="A1" t="s">
        <v>868</v>
      </c>
      <c r="C1" s="59" t="s">
        <v>334</v>
      </c>
    </row>
    <row r="2" spans="1:3" x14ac:dyDescent="0.2">
      <c r="C2" s="59"/>
    </row>
    <row r="3" spans="1:3" x14ac:dyDescent="0.2">
      <c r="B3" t="s">
        <v>729</v>
      </c>
    </row>
    <row r="4" spans="1:3" ht="48" customHeight="1" x14ac:dyDescent="0.2">
      <c r="A4" s="80" t="s">
        <v>364</v>
      </c>
      <c r="B4" s="80" t="s">
        <v>497</v>
      </c>
    </row>
    <row r="5" spans="1:3" ht="83.4" customHeight="1" x14ac:dyDescent="0.2">
      <c r="A5" s="80" t="s">
        <v>365</v>
      </c>
      <c r="B5" s="80" t="s">
        <v>869</v>
      </c>
    </row>
    <row r="6" spans="1:3" ht="49.2" customHeight="1" x14ac:dyDescent="0.2">
      <c r="A6" s="80" t="s">
        <v>366</v>
      </c>
      <c r="B6" s="80" t="s">
        <v>730</v>
      </c>
    </row>
    <row r="7" spans="1:3" ht="48.6" customHeight="1" x14ac:dyDescent="0.2">
      <c r="A7" s="80" t="s">
        <v>367</v>
      </c>
      <c r="B7" s="80" t="s">
        <v>870</v>
      </c>
    </row>
    <row r="8" spans="1:3" ht="36" customHeight="1" x14ac:dyDescent="0.2">
      <c r="A8" s="80" t="s">
        <v>368</v>
      </c>
      <c r="B8" s="160" t="s">
        <v>498</v>
      </c>
    </row>
    <row r="9" spans="1:3" ht="48" customHeight="1" x14ac:dyDescent="0.2">
      <c r="A9" s="80" t="s">
        <v>369</v>
      </c>
      <c r="B9" s="160" t="s">
        <v>871</v>
      </c>
    </row>
    <row r="10" spans="1:3" ht="48" customHeight="1" x14ac:dyDescent="0.2">
      <c r="A10" s="80" t="s">
        <v>370</v>
      </c>
      <c r="B10" s="160" t="s">
        <v>872</v>
      </c>
    </row>
    <row r="11" spans="1:3" ht="46.2" customHeight="1" x14ac:dyDescent="0.2">
      <c r="A11" s="80" t="s">
        <v>371</v>
      </c>
      <c r="B11" s="80" t="s">
        <v>731</v>
      </c>
    </row>
    <row r="12" spans="1:3" ht="40.950000000000003" customHeight="1" x14ac:dyDescent="0.2">
      <c r="A12" s="80" t="s">
        <v>372</v>
      </c>
      <c r="B12" s="80" t="s">
        <v>732</v>
      </c>
    </row>
    <row r="13" spans="1:3" ht="65.400000000000006" customHeight="1" x14ac:dyDescent="0.2">
      <c r="A13" s="80" t="s">
        <v>373</v>
      </c>
      <c r="B13" s="80" t="s">
        <v>873</v>
      </c>
    </row>
    <row r="14" spans="1:3" ht="36" customHeight="1" x14ac:dyDescent="0.2">
      <c r="A14" s="80" t="s">
        <v>374</v>
      </c>
      <c r="B14" s="80" t="s">
        <v>499</v>
      </c>
    </row>
    <row r="15" spans="1:3" ht="55.95" customHeight="1" x14ac:dyDescent="0.2">
      <c r="A15" s="80" t="s">
        <v>375</v>
      </c>
      <c r="B15" s="160" t="s">
        <v>874</v>
      </c>
    </row>
  </sheetData>
  <phoneticPr fontId="2"/>
  <hyperlinks>
    <hyperlink ref="C1" location="一覧表!V24" display="戻る" xr:uid="{00000000-0004-0000-1500-000000000000}"/>
  </hyperlinks>
  <printOptions horizontalCentered="1" verticalCentered="1"/>
  <pageMargins left="0.74803149606299213" right="0.74803149606299213" top="0.74803149606299213" bottom="0.51181102362204722" header="0.51181102362204722" footer="0.31496062992125984"/>
  <pageSetup paperSize="9" scale="84"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34"/>
  <sheetViews>
    <sheetView workbookViewId="0">
      <selection activeCell="I1" sqref="I1"/>
    </sheetView>
  </sheetViews>
  <sheetFormatPr defaultRowHeight="13.2" x14ac:dyDescent="0.2"/>
  <cols>
    <col min="1" max="1" width="5" style="17" customWidth="1"/>
    <col min="2" max="7" width="9.33203125" customWidth="1"/>
    <col min="8" max="8" width="14.44140625" customWidth="1"/>
    <col min="9" max="9" width="13.33203125" customWidth="1"/>
  </cols>
  <sheetData>
    <row r="1" spans="1:9" x14ac:dyDescent="0.2">
      <c r="I1" s="59" t="s">
        <v>334</v>
      </c>
    </row>
    <row r="2" spans="1:9" x14ac:dyDescent="0.2">
      <c r="I2" s="59"/>
    </row>
    <row r="3" spans="1:9" x14ac:dyDescent="0.2">
      <c r="A3" s="17" t="s">
        <v>866</v>
      </c>
    </row>
    <row r="5" spans="1:9" x14ac:dyDescent="0.2">
      <c r="I5" s="1" t="s">
        <v>361</v>
      </c>
    </row>
    <row r="6" spans="1:9" ht="16.95" customHeight="1" x14ac:dyDescent="0.2">
      <c r="B6" s="216" t="s">
        <v>362</v>
      </c>
      <c r="C6" s="216"/>
      <c r="D6" s="216"/>
      <c r="E6" s="216"/>
      <c r="F6" s="216"/>
      <c r="G6" s="216"/>
      <c r="H6" s="61" t="s">
        <v>363</v>
      </c>
      <c r="I6" s="77" t="s">
        <v>506</v>
      </c>
    </row>
    <row r="7" spans="1:9" ht="16.95" customHeight="1" x14ac:dyDescent="0.2">
      <c r="B7" s="215" t="s">
        <v>716</v>
      </c>
      <c r="C7" s="200"/>
      <c r="D7" s="200"/>
      <c r="E7" s="200"/>
      <c r="F7" s="200"/>
      <c r="G7" s="201"/>
      <c r="H7" s="125" t="s">
        <v>830</v>
      </c>
      <c r="I7" s="65">
        <v>1985</v>
      </c>
    </row>
    <row r="8" spans="1:9" ht="16.5" customHeight="1" x14ac:dyDescent="0.2">
      <c r="A8" s="78"/>
      <c r="B8" s="217" t="s">
        <v>806</v>
      </c>
      <c r="C8" s="217"/>
      <c r="D8" s="217"/>
      <c r="E8" s="217"/>
      <c r="F8" s="217"/>
      <c r="G8" s="217"/>
      <c r="H8" s="125" t="s">
        <v>827</v>
      </c>
      <c r="I8" s="65">
        <v>77</v>
      </c>
    </row>
    <row r="9" spans="1:9" ht="16.5" customHeight="1" x14ac:dyDescent="0.2">
      <c r="A9" s="78"/>
      <c r="B9" s="217" t="s">
        <v>807</v>
      </c>
      <c r="C9" s="217"/>
      <c r="D9" s="217"/>
      <c r="E9" s="217"/>
      <c r="F9" s="217"/>
      <c r="G9" s="217"/>
      <c r="H9" s="125" t="s">
        <v>827</v>
      </c>
      <c r="I9" s="65">
        <v>33</v>
      </c>
    </row>
    <row r="10" spans="1:9" ht="16.5" customHeight="1" x14ac:dyDescent="0.2">
      <c r="A10" s="78"/>
      <c r="B10" s="217" t="s">
        <v>808</v>
      </c>
      <c r="C10" s="217"/>
      <c r="D10" s="217"/>
      <c r="E10" s="217"/>
      <c r="F10" s="217"/>
      <c r="G10" s="217"/>
      <c r="H10" s="125" t="s">
        <v>830</v>
      </c>
      <c r="I10" s="65">
        <v>340</v>
      </c>
    </row>
    <row r="11" spans="1:9" ht="16.5" customHeight="1" x14ac:dyDescent="0.2">
      <c r="A11" s="78"/>
      <c r="B11" s="217" t="s">
        <v>809</v>
      </c>
      <c r="C11" s="217"/>
      <c r="D11" s="217"/>
      <c r="E11" s="217"/>
      <c r="F11" s="217"/>
      <c r="G11" s="217"/>
      <c r="H11" s="125" t="s">
        <v>830</v>
      </c>
      <c r="I11" s="65">
        <v>82</v>
      </c>
    </row>
    <row r="12" spans="1:9" ht="16.5" customHeight="1" x14ac:dyDescent="0.2">
      <c r="A12" s="78"/>
      <c r="B12" s="217" t="s">
        <v>810</v>
      </c>
      <c r="C12" s="217"/>
      <c r="D12" s="217"/>
      <c r="E12" s="217"/>
      <c r="F12" s="217"/>
      <c r="G12" s="217"/>
      <c r="H12" s="125" t="s">
        <v>830</v>
      </c>
      <c r="I12" s="65">
        <v>700</v>
      </c>
    </row>
    <row r="13" spans="1:9" ht="16.5" customHeight="1" x14ac:dyDescent="0.2">
      <c r="A13" s="78"/>
      <c r="B13" s="217" t="s">
        <v>811</v>
      </c>
      <c r="C13" s="217"/>
      <c r="D13" s="217"/>
      <c r="E13" s="217"/>
      <c r="F13" s="217"/>
      <c r="G13" s="217"/>
      <c r="H13" s="125" t="s">
        <v>830</v>
      </c>
      <c r="I13" s="65">
        <v>3</v>
      </c>
    </row>
    <row r="14" spans="1:9" ht="16.95" customHeight="1" x14ac:dyDescent="0.2">
      <c r="B14" s="215" t="s">
        <v>823</v>
      </c>
      <c r="C14" s="200"/>
      <c r="D14" s="200"/>
      <c r="E14" s="200"/>
      <c r="F14" s="200"/>
      <c r="G14" s="201"/>
      <c r="H14" s="125" t="s">
        <v>830</v>
      </c>
      <c r="I14" s="65">
        <v>280</v>
      </c>
    </row>
    <row r="15" spans="1:9" ht="16.5" customHeight="1" x14ac:dyDescent="0.2">
      <c r="A15" s="78"/>
      <c r="B15" s="217" t="s">
        <v>812</v>
      </c>
      <c r="C15" s="217"/>
      <c r="D15" s="217"/>
      <c r="E15" s="217"/>
      <c r="F15" s="217"/>
      <c r="G15" s="217"/>
      <c r="H15" s="125" t="s">
        <v>832</v>
      </c>
      <c r="I15" s="65">
        <v>47</v>
      </c>
    </row>
    <row r="16" spans="1:9" ht="16.95" customHeight="1" x14ac:dyDescent="0.2">
      <c r="B16" s="215" t="s">
        <v>822</v>
      </c>
      <c r="C16" s="200"/>
      <c r="D16" s="200"/>
      <c r="E16" s="200"/>
      <c r="F16" s="200"/>
      <c r="G16" s="201"/>
      <c r="H16" s="125" t="s">
        <v>832</v>
      </c>
      <c r="I16" s="65">
        <v>31</v>
      </c>
    </row>
    <row r="17" spans="1:9" ht="16.5" customHeight="1" x14ac:dyDescent="0.2">
      <c r="A17" s="78"/>
      <c r="B17" s="217" t="s">
        <v>814</v>
      </c>
      <c r="C17" s="217"/>
      <c r="D17" s="217"/>
      <c r="E17" s="217"/>
      <c r="F17" s="217"/>
      <c r="G17" s="217"/>
      <c r="H17" s="125" t="s">
        <v>834</v>
      </c>
      <c r="I17" s="65">
        <v>17</v>
      </c>
    </row>
    <row r="18" spans="1:9" ht="16.5" customHeight="1" x14ac:dyDescent="0.2">
      <c r="A18" s="78"/>
      <c r="B18" s="217" t="s">
        <v>815</v>
      </c>
      <c r="C18" s="217"/>
      <c r="D18" s="217"/>
      <c r="E18" s="217"/>
      <c r="F18" s="217"/>
      <c r="G18" s="217"/>
      <c r="H18" s="125" t="s">
        <v>834</v>
      </c>
      <c r="I18" s="65">
        <v>61</v>
      </c>
    </row>
    <row r="19" spans="1:9" ht="16.95" customHeight="1" x14ac:dyDescent="0.2">
      <c r="B19" s="215" t="s">
        <v>817</v>
      </c>
      <c r="C19" s="200"/>
      <c r="D19" s="200"/>
      <c r="E19" s="200"/>
      <c r="F19" s="200"/>
      <c r="G19" s="201"/>
      <c r="H19" s="125" t="s">
        <v>834</v>
      </c>
      <c r="I19" s="65">
        <v>63</v>
      </c>
    </row>
    <row r="20" spans="1:9" ht="16.95" customHeight="1" x14ac:dyDescent="0.2">
      <c r="B20" s="215" t="s">
        <v>820</v>
      </c>
      <c r="C20" s="200"/>
      <c r="D20" s="200"/>
      <c r="E20" s="200"/>
      <c r="F20" s="200"/>
      <c r="G20" s="201"/>
      <c r="H20" s="125" t="s">
        <v>834</v>
      </c>
      <c r="I20" s="65">
        <v>307</v>
      </c>
    </row>
    <row r="21" spans="1:9" ht="16.95" customHeight="1" x14ac:dyDescent="0.2">
      <c r="B21" s="215" t="s">
        <v>816</v>
      </c>
      <c r="C21" s="200"/>
      <c r="D21" s="200"/>
      <c r="E21" s="200"/>
      <c r="F21" s="200"/>
      <c r="G21" s="201"/>
      <c r="H21" s="125" t="s">
        <v>835</v>
      </c>
      <c r="I21" s="65">
        <v>16</v>
      </c>
    </row>
    <row r="22" spans="1:9" ht="16.5" customHeight="1" x14ac:dyDescent="0.2">
      <c r="A22" s="78"/>
      <c r="B22" s="217" t="s">
        <v>813</v>
      </c>
      <c r="C22" s="217"/>
      <c r="D22" s="217"/>
      <c r="E22" s="217"/>
      <c r="F22" s="217"/>
      <c r="G22" s="217"/>
      <c r="H22" s="125" t="s">
        <v>833</v>
      </c>
      <c r="I22" s="65">
        <v>73</v>
      </c>
    </row>
    <row r="23" spans="1:9" ht="16.5" customHeight="1" x14ac:dyDescent="0.2">
      <c r="A23" s="78"/>
      <c r="B23" s="217" t="s">
        <v>809</v>
      </c>
      <c r="C23" s="217"/>
      <c r="D23" s="217"/>
      <c r="E23" s="217"/>
      <c r="F23" s="217"/>
      <c r="G23" s="217"/>
      <c r="H23" s="125" t="s">
        <v>828</v>
      </c>
      <c r="I23" s="65">
        <v>27</v>
      </c>
    </row>
    <row r="24" spans="1:9" ht="16.95" customHeight="1" x14ac:dyDescent="0.2">
      <c r="B24" s="215" t="s">
        <v>818</v>
      </c>
      <c r="C24" s="200"/>
      <c r="D24" s="200"/>
      <c r="E24" s="200"/>
      <c r="F24" s="200"/>
      <c r="G24" s="201"/>
      <c r="H24" s="125" t="s">
        <v>836</v>
      </c>
      <c r="I24" s="65">
        <v>9</v>
      </c>
    </row>
    <row r="25" spans="1:9" ht="16.95" customHeight="1" x14ac:dyDescent="0.2">
      <c r="B25" s="215" t="s">
        <v>825</v>
      </c>
      <c r="C25" s="200"/>
      <c r="D25" s="200"/>
      <c r="E25" s="200"/>
      <c r="F25" s="200"/>
      <c r="G25" s="201"/>
      <c r="H25" s="125" t="s">
        <v>836</v>
      </c>
      <c r="I25" s="65">
        <v>39</v>
      </c>
    </row>
    <row r="26" spans="1:9" ht="16.95" customHeight="1" x14ac:dyDescent="0.2">
      <c r="B26" s="215" t="s">
        <v>805</v>
      </c>
      <c r="C26" s="200"/>
      <c r="D26" s="200"/>
      <c r="E26" s="200"/>
      <c r="F26" s="200"/>
      <c r="G26" s="201"/>
      <c r="H26" s="125" t="s">
        <v>831</v>
      </c>
      <c r="I26" s="65">
        <v>12</v>
      </c>
    </row>
    <row r="27" spans="1:9" ht="16.95" customHeight="1" x14ac:dyDescent="0.2">
      <c r="B27" s="215" t="s">
        <v>802</v>
      </c>
      <c r="C27" s="200"/>
      <c r="D27" s="200"/>
      <c r="E27" s="200"/>
      <c r="F27" s="200"/>
      <c r="G27" s="201"/>
      <c r="H27" s="125" t="s">
        <v>829</v>
      </c>
      <c r="I27" s="65">
        <v>14</v>
      </c>
    </row>
    <row r="28" spans="1:9" ht="16.95" customHeight="1" x14ac:dyDescent="0.2">
      <c r="B28" s="215" t="s">
        <v>803</v>
      </c>
      <c r="C28" s="200"/>
      <c r="D28" s="200"/>
      <c r="E28" s="200"/>
      <c r="F28" s="200"/>
      <c r="G28" s="201"/>
      <c r="H28" s="125" t="s">
        <v>829</v>
      </c>
      <c r="I28" s="65">
        <v>36</v>
      </c>
    </row>
    <row r="29" spans="1:9" ht="16.95" customHeight="1" x14ac:dyDescent="0.2">
      <c r="B29" s="215" t="s">
        <v>804</v>
      </c>
      <c r="C29" s="200"/>
      <c r="D29" s="200"/>
      <c r="E29" s="200"/>
      <c r="F29" s="200"/>
      <c r="G29" s="201"/>
      <c r="H29" s="125" t="s">
        <v>829</v>
      </c>
      <c r="I29" s="65">
        <v>189</v>
      </c>
    </row>
    <row r="30" spans="1:9" ht="16.95" customHeight="1" x14ac:dyDescent="0.2">
      <c r="B30" s="215" t="s">
        <v>819</v>
      </c>
      <c r="C30" s="200"/>
      <c r="D30" s="200"/>
      <c r="E30" s="200"/>
      <c r="F30" s="200"/>
      <c r="G30" s="201"/>
      <c r="H30" s="125" t="s">
        <v>837</v>
      </c>
      <c r="I30" s="65">
        <v>1</v>
      </c>
    </row>
    <row r="31" spans="1:9" ht="16.95" customHeight="1" x14ac:dyDescent="0.2">
      <c r="B31" s="215" t="s">
        <v>821</v>
      </c>
      <c r="C31" s="200"/>
      <c r="D31" s="200"/>
      <c r="E31" s="200"/>
      <c r="F31" s="200"/>
      <c r="G31" s="201"/>
      <c r="H31" s="125" t="s">
        <v>837</v>
      </c>
      <c r="I31" s="65">
        <v>16</v>
      </c>
    </row>
    <row r="32" spans="1:9" ht="16.95" customHeight="1" x14ac:dyDescent="0.2">
      <c r="B32" s="215" t="s">
        <v>824</v>
      </c>
      <c r="C32" s="200"/>
      <c r="D32" s="200"/>
      <c r="E32" s="200"/>
      <c r="F32" s="200"/>
      <c r="G32" s="201"/>
      <c r="H32" s="125" t="s">
        <v>837</v>
      </c>
      <c r="I32" s="65">
        <v>16</v>
      </c>
    </row>
    <row r="33" spans="2:9" ht="16.95" customHeight="1" x14ac:dyDescent="0.2">
      <c r="B33" s="215" t="s">
        <v>826</v>
      </c>
      <c r="C33" s="200"/>
      <c r="D33" s="200"/>
      <c r="E33" s="200"/>
      <c r="F33" s="200"/>
      <c r="G33" s="201"/>
      <c r="H33" s="125" t="s">
        <v>837</v>
      </c>
      <c r="I33" s="65">
        <v>91</v>
      </c>
    </row>
    <row r="34" spans="2:9" x14ac:dyDescent="0.2">
      <c r="B34" s="216" t="s">
        <v>331</v>
      </c>
      <c r="C34" s="216"/>
      <c r="D34" s="216"/>
      <c r="E34" s="216"/>
      <c r="F34" s="216"/>
      <c r="G34" s="216"/>
      <c r="H34" s="216"/>
      <c r="I34" s="65">
        <f>SUM(I7:I33)</f>
        <v>4565</v>
      </c>
    </row>
  </sheetData>
  <mergeCells count="29">
    <mergeCell ref="B27:G27"/>
    <mergeCell ref="B29:G29"/>
    <mergeCell ref="B28:G28"/>
    <mergeCell ref="B26:G26"/>
    <mergeCell ref="B7:G7"/>
    <mergeCell ref="B16:G16"/>
    <mergeCell ref="B14:G14"/>
    <mergeCell ref="B23:G23"/>
    <mergeCell ref="B6:G6"/>
    <mergeCell ref="B8:G8"/>
    <mergeCell ref="B9:G9"/>
    <mergeCell ref="B10:G10"/>
    <mergeCell ref="B11:G11"/>
    <mergeCell ref="B32:G32"/>
    <mergeCell ref="B34:H34"/>
    <mergeCell ref="B12:G12"/>
    <mergeCell ref="B13:G13"/>
    <mergeCell ref="B15:G15"/>
    <mergeCell ref="B22:G22"/>
    <mergeCell ref="B17:G17"/>
    <mergeCell ref="B18:G18"/>
    <mergeCell ref="B21:G21"/>
    <mergeCell ref="B24:G24"/>
    <mergeCell ref="B19:G19"/>
    <mergeCell ref="B25:G25"/>
    <mergeCell ref="B33:G33"/>
    <mergeCell ref="B30:G30"/>
    <mergeCell ref="B20:G20"/>
    <mergeCell ref="B31:G31"/>
  </mergeCells>
  <phoneticPr fontId="2"/>
  <hyperlinks>
    <hyperlink ref="I1" location="一覧表!V66" display="戻る" xr:uid="{00000000-0004-0000-1300-000000000000}"/>
  </hyperlinks>
  <printOptions horizontalCentered="1" verticalCentered="1"/>
  <pageMargins left="0.59055118110236227" right="0.39370078740157483" top="0.61" bottom="0.52" header="0.48" footer="0.43"/>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21"/>
  <sheetViews>
    <sheetView workbookViewId="0">
      <selection activeCell="H1" sqref="H1"/>
    </sheetView>
  </sheetViews>
  <sheetFormatPr defaultRowHeight="13.2" x14ac:dyDescent="0.2"/>
  <cols>
    <col min="1" max="1" width="12.6640625" customWidth="1"/>
    <col min="2" max="7" width="11.109375" customWidth="1"/>
  </cols>
  <sheetData>
    <row r="1" spans="1:8" x14ac:dyDescent="0.2">
      <c r="H1" s="59" t="s">
        <v>334</v>
      </c>
    </row>
    <row r="2" spans="1:8" x14ac:dyDescent="0.2">
      <c r="A2" t="s">
        <v>335</v>
      </c>
      <c r="D2" t="s">
        <v>533</v>
      </c>
    </row>
    <row r="4" spans="1:8" s="1" customFormat="1" ht="15" customHeight="1" x14ac:dyDescent="0.2">
      <c r="A4" s="196"/>
      <c r="B4" s="60" t="s">
        <v>10</v>
      </c>
      <c r="C4" s="198" t="s">
        <v>11</v>
      </c>
      <c r="D4" s="199"/>
      <c r="E4" s="198" t="s">
        <v>337</v>
      </c>
      <c r="F4" s="199"/>
      <c r="G4" s="196" t="s">
        <v>339</v>
      </c>
    </row>
    <row r="5" spans="1:8" s="1" customFormat="1" ht="15" customHeight="1" x14ac:dyDescent="0.2">
      <c r="A5" s="197"/>
      <c r="B5" s="141" t="s">
        <v>532</v>
      </c>
      <c r="C5" s="141" t="s">
        <v>725</v>
      </c>
      <c r="D5" s="141" t="s">
        <v>336</v>
      </c>
      <c r="E5" s="141" t="s">
        <v>854</v>
      </c>
      <c r="F5" s="141" t="s">
        <v>338</v>
      </c>
      <c r="G5" s="197"/>
    </row>
    <row r="6" spans="1:8" ht="15" customHeight="1" x14ac:dyDescent="0.2">
      <c r="A6" s="61" t="s">
        <v>116</v>
      </c>
      <c r="B6" s="61">
        <v>0.73140000000000005</v>
      </c>
      <c r="C6" s="83">
        <v>0.70950000000000002</v>
      </c>
      <c r="D6" s="63">
        <f>+(B6-C6)/B6</f>
        <v>2.9942575881870426E-2</v>
      </c>
      <c r="E6" s="83">
        <v>0.51400000000000001</v>
      </c>
      <c r="F6" s="63">
        <f>+(B6-E6)/B6</f>
        <v>0.29723817336614716</v>
      </c>
      <c r="G6" s="141" t="s">
        <v>340</v>
      </c>
    </row>
    <row r="7" spans="1:8" ht="15" customHeight="1" x14ac:dyDescent="0.2">
      <c r="A7" s="61" t="s">
        <v>341</v>
      </c>
      <c r="B7" s="61">
        <v>1.1425000000000001</v>
      </c>
      <c r="C7" s="61">
        <v>1.1082000000000001</v>
      </c>
      <c r="D7" s="63">
        <f>+(B7-C7)/B7</f>
        <v>3.0021881838074395E-2</v>
      </c>
      <c r="E7" s="61">
        <v>0.74109999999999998</v>
      </c>
      <c r="F7" s="63">
        <f>+(B7-E7)/B7</f>
        <v>0.35133479212253838</v>
      </c>
      <c r="G7" s="141" t="s">
        <v>340</v>
      </c>
    </row>
    <row r="8" spans="1:8" ht="15" customHeight="1" x14ac:dyDescent="0.2">
      <c r="A8" s="92" t="s">
        <v>411</v>
      </c>
      <c r="B8" s="61">
        <f>SUM(B6:B7)</f>
        <v>1.8739000000000001</v>
      </c>
      <c r="C8" s="61">
        <f t="shared" ref="C8:E8" si="0">SUM(C6:C7)</f>
        <v>1.8177000000000001</v>
      </c>
      <c r="D8" s="63">
        <f>+(B8-C8)/B8</f>
        <v>2.9990928011099857E-2</v>
      </c>
      <c r="E8" s="83">
        <f t="shared" si="0"/>
        <v>1.2551000000000001</v>
      </c>
      <c r="F8" s="63">
        <f>+(B8-E8)/B8</f>
        <v>0.33022039596563318</v>
      </c>
      <c r="G8" s="141" t="s">
        <v>340</v>
      </c>
    </row>
    <row r="9" spans="1:8" ht="15" customHeight="1" x14ac:dyDescent="0.2">
      <c r="A9" s="137"/>
      <c r="B9" s="73" t="s">
        <v>523</v>
      </c>
      <c r="C9" s="73"/>
      <c r="D9" s="85"/>
      <c r="E9" s="73"/>
      <c r="F9" s="85"/>
      <c r="G9" s="73"/>
    </row>
    <row r="11" spans="1:8" x14ac:dyDescent="0.2">
      <c r="A11" t="s">
        <v>342</v>
      </c>
      <c r="C11" t="s">
        <v>534</v>
      </c>
    </row>
    <row r="13" spans="1:8" x14ac:dyDescent="0.2">
      <c r="A13" s="196"/>
      <c r="B13" s="60" t="s">
        <v>10</v>
      </c>
      <c r="C13" s="198" t="s">
        <v>343</v>
      </c>
      <c r="D13" s="199"/>
      <c r="E13" s="198" t="s">
        <v>337</v>
      </c>
      <c r="F13" s="199"/>
      <c r="G13" s="64"/>
    </row>
    <row r="14" spans="1:8" x14ac:dyDescent="0.2">
      <c r="A14" s="197"/>
      <c r="B14" s="141" t="s">
        <v>532</v>
      </c>
      <c r="C14" s="149" t="s">
        <v>725</v>
      </c>
      <c r="D14" s="141" t="s">
        <v>336</v>
      </c>
      <c r="E14" s="158" t="s">
        <v>854</v>
      </c>
      <c r="F14" s="139" t="s">
        <v>345</v>
      </c>
      <c r="G14" s="64"/>
    </row>
    <row r="15" spans="1:8" x14ac:dyDescent="0.2">
      <c r="A15" s="61" t="s">
        <v>116</v>
      </c>
      <c r="B15" s="65">
        <v>3202</v>
      </c>
      <c r="C15" s="65">
        <v>3106</v>
      </c>
      <c r="D15" s="63">
        <f>+(B15-C15)/B15</f>
        <v>2.9981261711430358E-2</v>
      </c>
      <c r="E15" s="65">
        <v>1760</v>
      </c>
      <c r="F15" s="63">
        <f>+(B15-E15)/B15</f>
        <v>0.45034353529044346</v>
      </c>
      <c r="G15" s="66"/>
    </row>
    <row r="16" spans="1:8" x14ac:dyDescent="0.2">
      <c r="A16" s="61" t="s">
        <v>341</v>
      </c>
      <c r="B16" s="65">
        <v>1010</v>
      </c>
      <c r="C16" s="65">
        <v>980</v>
      </c>
      <c r="D16" s="63">
        <f>+(B16-C16)/B16</f>
        <v>2.9702970297029702E-2</v>
      </c>
      <c r="E16" s="65">
        <v>544</v>
      </c>
      <c r="F16" s="63">
        <f>+(B16-E16)/B16</f>
        <v>0.46138613861386141</v>
      </c>
      <c r="G16" s="66"/>
    </row>
    <row r="17" spans="1:9" x14ac:dyDescent="0.2">
      <c r="A17" s="92" t="s">
        <v>411</v>
      </c>
      <c r="B17" s="65">
        <f>SUM(B15:B16)</f>
        <v>4212</v>
      </c>
      <c r="C17" s="65">
        <f>SUM(C15:C16)</f>
        <v>4086</v>
      </c>
      <c r="D17" s="63">
        <f>+(B17-C17)/B17</f>
        <v>2.9914529914529916E-2</v>
      </c>
      <c r="E17" s="65">
        <f>SUM(E15:E16)</f>
        <v>2304</v>
      </c>
      <c r="F17" s="63">
        <f>+(B17-E17)/B17</f>
        <v>0.45299145299145299</v>
      </c>
      <c r="G17" s="73"/>
    </row>
    <row r="18" spans="1:9" x14ac:dyDescent="0.2">
      <c r="A18" s="79"/>
      <c r="D18" s="97"/>
    </row>
    <row r="20" spans="1:9" x14ac:dyDescent="0.2">
      <c r="A20" s="193" t="s">
        <v>862</v>
      </c>
      <c r="B20" s="194"/>
      <c r="C20" s="194"/>
      <c r="D20" s="194"/>
      <c r="E20" s="194"/>
      <c r="F20" s="194"/>
      <c r="G20" s="195"/>
      <c r="H20" s="132"/>
      <c r="I20" s="133"/>
    </row>
    <row r="21" spans="1:9" ht="202.95" customHeight="1" x14ac:dyDescent="0.2">
      <c r="A21" s="190" t="s">
        <v>860</v>
      </c>
      <c r="B21" s="191"/>
      <c r="C21" s="191"/>
      <c r="D21" s="191"/>
      <c r="E21" s="191"/>
      <c r="F21" s="191"/>
      <c r="G21" s="192"/>
      <c r="H21" s="134"/>
      <c r="I21" s="135"/>
    </row>
  </sheetData>
  <mergeCells count="9">
    <mergeCell ref="A21:G21"/>
    <mergeCell ref="A20:G20"/>
    <mergeCell ref="G4:G5"/>
    <mergeCell ref="A4:A5"/>
    <mergeCell ref="A13:A14"/>
    <mergeCell ref="C13:D13"/>
    <mergeCell ref="E13:F13"/>
    <mergeCell ref="E4:F4"/>
    <mergeCell ref="C4:D4"/>
  </mergeCells>
  <phoneticPr fontId="2"/>
  <hyperlinks>
    <hyperlink ref="H1" location="一覧表!V75" display="戻る" xr:uid="{00000000-0004-0000-0E00-000000000000}"/>
  </hyperlinks>
  <printOptions horizontalCentered="1" verticalCentered="1"/>
  <pageMargins left="0.74803149606299213" right="0.74803149606299213" top="0.74803149606299213" bottom="0.74803149606299213" header="0.51181102362204722" footer="0.51181102362204722"/>
  <pageSetup paperSize="9" orientation="landscape" r:id="rId1"/>
  <headerFooter alignWithMargins="0"/>
  <ignoredErrors>
    <ignoredError sqref="D8 F8 D17"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21"/>
  <sheetViews>
    <sheetView workbookViewId="0">
      <selection activeCell="H1" sqref="H1"/>
    </sheetView>
  </sheetViews>
  <sheetFormatPr defaultRowHeight="13.2" x14ac:dyDescent="0.2"/>
  <cols>
    <col min="1" max="1" width="21.88671875" customWidth="1"/>
    <col min="2" max="7" width="11.6640625" customWidth="1"/>
  </cols>
  <sheetData>
    <row r="1" spans="1:8" x14ac:dyDescent="0.2">
      <c r="H1" s="59" t="s">
        <v>334</v>
      </c>
    </row>
    <row r="2" spans="1:8" x14ac:dyDescent="0.2">
      <c r="A2" t="s">
        <v>921</v>
      </c>
    </row>
    <row r="4" spans="1:8" x14ac:dyDescent="0.2">
      <c r="A4" t="s">
        <v>401</v>
      </c>
      <c r="B4" t="s">
        <v>402</v>
      </c>
    </row>
    <row r="5" spans="1:8" x14ac:dyDescent="0.2">
      <c r="A5" t="s">
        <v>415</v>
      </c>
    </row>
    <row r="6" spans="1:8" s="1" customFormat="1" ht="15" customHeight="1" x14ac:dyDescent="0.2">
      <c r="A6" s="196"/>
      <c r="B6" s="88" t="s">
        <v>10</v>
      </c>
      <c r="C6" s="198" t="s">
        <v>11</v>
      </c>
      <c r="D6" s="199"/>
      <c r="E6" s="198" t="s">
        <v>337</v>
      </c>
      <c r="F6" s="199"/>
      <c r="G6" s="196" t="s">
        <v>339</v>
      </c>
    </row>
    <row r="7" spans="1:8" s="1" customFormat="1" ht="15" customHeight="1" x14ac:dyDescent="0.2">
      <c r="A7" s="197"/>
      <c r="B7" s="122" t="s">
        <v>496</v>
      </c>
      <c r="C7" s="122" t="s">
        <v>725</v>
      </c>
      <c r="D7" s="130" t="s">
        <v>336</v>
      </c>
      <c r="E7" s="122" t="s">
        <v>899</v>
      </c>
      <c r="F7" s="130" t="s">
        <v>338</v>
      </c>
      <c r="G7" s="197"/>
    </row>
    <row r="8" spans="1:8" ht="15" customHeight="1" x14ac:dyDescent="0.2">
      <c r="A8" s="61" t="s">
        <v>398</v>
      </c>
      <c r="B8" s="61">
        <v>0.81</v>
      </c>
      <c r="C8" s="99">
        <v>0.81</v>
      </c>
      <c r="D8" s="144" t="s">
        <v>620</v>
      </c>
      <c r="E8" s="99">
        <v>0.8</v>
      </c>
      <c r="F8" s="63">
        <f>+(B8-E8)/B8</f>
        <v>1.2345679012345689E-2</v>
      </c>
      <c r="G8" s="131" t="s">
        <v>403</v>
      </c>
    </row>
    <row r="9" spans="1:8" ht="15" customHeight="1" x14ac:dyDescent="0.2">
      <c r="A9" s="61" t="s">
        <v>399</v>
      </c>
      <c r="B9" s="61">
        <v>0.81</v>
      </c>
      <c r="C9" s="99">
        <v>0.81</v>
      </c>
      <c r="D9" s="144" t="s">
        <v>620</v>
      </c>
      <c r="E9" s="99">
        <v>0.8</v>
      </c>
      <c r="F9" s="63">
        <f>+(B9-E9)/B9</f>
        <v>1.2345679012345689E-2</v>
      </c>
      <c r="G9" s="131" t="s">
        <v>403</v>
      </c>
    </row>
    <row r="11" spans="1:8" x14ac:dyDescent="0.2">
      <c r="A11" t="s">
        <v>342</v>
      </c>
      <c r="B11" t="s">
        <v>400</v>
      </c>
    </row>
    <row r="12" spans="1:8" ht="8.4" customHeight="1" x14ac:dyDescent="0.2"/>
    <row r="13" spans="1:8" x14ac:dyDescent="0.2">
      <c r="A13" s="196"/>
      <c r="B13" s="88" t="s">
        <v>10</v>
      </c>
      <c r="C13" s="198" t="s">
        <v>343</v>
      </c>
      <c r="D13" s="199"/>
      <c r="E13" s="198" t="s">
        <v>337</v>
      </c>
      <c r="F13" s="199"/>
      <c r="G13" s="64"/>
    </row>
    <row r="14" spans="1:8" s="1" customFormat="1" ht="15" customHeight="1" x14ac:dyDescent="0.2">
      <c r="A14" s="197"/>
      <c r="B14" s="122" t="s">
        <v>496</v>
      </c>
      <c r="C14" s="122" t="s">
        <v>725</v>
      </c>
      <c r="D14" s="130" t="s">
        <v>344</v>
      </c>
      <c r="E14" s="122" t="s">
        <v>900</v>
      </c>
      <c r="F14" s="130" t="s">
        <v>345</v>
      </c>
      <c r="G14" s="64"/>
    </row>
    <row r="15" spans="1:8" x14ac:dyDescent="0.2">
      <c r="A15" s="61" t="s">
        <v>398</v>
      </c>
      <c r="B15" s="65">
        <v>588755</v>
      </c>
      <c r="C15" s="65">
        <v>588755</v>
      </c>
      <c r="D15" s="62">
        <f>+(B15-C15)/B15</f>
        <v>0</v>
      </c>
      <c r="E15" s="65">
        <v>573893</v>
      </c>
      <c r="F15" s="63">
        <f>+(B15-E15)/B15</f>
        <v>2.5243097723161585E-2</v>
      </c>
      <c r="G15" s="66"/>
    </row>
    <row r="16" spans="1:8" x14ac:dyDescent="0.2">
      <c r="A16" s="61" t="s">
        <v>399</v>
      </c>
      <c r="B16" s="65">
        <v>333058</v>
      </c>
      <c r="C16" s="65">
        <v>333058</v>
      </c>
      <c r="D16" s="62">
        <f>+(B16-C16)/B16</f>
        <v>0</v>
      </c>
      <c r="E16" s="65">
        <v>344454</v>
      </c>
      <c r="F16" s="63">
        <f>+(B16-E16)/B16</f>
        <v>-3.4216262632934806E-2</v>
      </c>
      <c r="G16" s="66"/>
    </row>
    <row r="17" spans="1:9" x14ac:dyDescent="0.2">
      <c r="A17" s="92" t="s">
        <v>414</v>
      </c>
      <c r="B17" s="65">
        <f>SUM(B15:B16)</f>
        <v>921813</v>
      </c>
      <c r="C17" s="65">
        <f t="shared" ref="C17:E17" si="0">SUM(C15:C16)</f>
        <v>921813</v>
      </c>
      <c r="D17" s="62">
        <f>+(B17-C17)/B17</f>
        <v>0</v>
      </c>
      <c r="E17" s="65">
        <f t="shared" si="0"/>
        <v>918347</v>
      </c>
      <c r="F17" s="63">
        <f>+(B17-E17)/B17</f>
        <v>3.7599816882599832E-3</v>
      </c>
      <c r="G17" s="73"/>
    </row>
    <row r="20" spans="1:9" x14ac:dyDescent="0.2">
      <c r="A20" s="193" t="s">
        <v>863</v>
      </c>
      <c r="B20" s="194"/>
      <c r="C20" s="194"/>
      <c r="D20" s="194"/>
      <c r="E20" s="194"/>
      <c r="F20" s="194"/>
      <c r="G20" s="194"/>
      <c r="H20" s="194"/>
      <c r="I20" s="195"/>
    </row>
    <row r="21" spans="1:9" ht="84" customHeight="1" x14ac:dyDescent="0.2">
      <c r="A21" s="280" t="s">
        <v>1005</v>
      </c>
      <c r="B21" s="281"/>
      <c r="C21" s="281"/>
      <c r="D21" s="281"/>
      <c r="E21" s="281"/>
      <c r="F21" s="281"/>
      <c r="G21" s="281"/>
      <c r="H21" s="281"/>
      <c r="I21" s="282"/>
    </row>
  </sheetData>
  <mergeCells count="9">
    <mergeCell ref="A20:I20"/>
    <mergeCell ref="A21:I21"/>
    <mergeCell ref="A6:A7"/>
    <mergeCell ref="G6:G7"/>
    <mergeCell ref="A13:A14"/>
    <mergeCell ref="C6:D6"/>
    <mergeCell ref="E6:F6"/>
    <mergeCell ref="E13:F13"/>
    <mergeCell ref="C13:D13"/>
  </mergeCells>
  <phoneticPr fontId="2"/>
  <hyperlinks>
    <hyperlink ref="H1" location="一覧表!V90" display="戻る" xr:uid="{00000000-0004-0000-1100-000000000000}"/>
  </hyperlinks>
  <printOptions horizontalCentered="1" verticalCentered="1"/>
  <pageMargins left="0.70866141732283472" right="0.70866141732283472" top="0.74803149606299213" bottom="0.74803149606299213" header="0.31496062992125984" footer="0.31496062992125984"/>
  <pageSetup paperSize="9" orientation="landscape" r:id="rId1"/>
  <ignoredErrors>
    <ignoredError sqref="D17"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D52"/>
  <sheetViews>
    <sheetView view="pageBreakPreview" zoomScale="70" zoomScaleNormal="75" zoomScaleSheetLayoutView="70" workbookViewId="0">
      <pane xSplit="9" ySplit="2" topLeftCell="J3" activePane="bottomRight" state="frozenSplit"/>
      <selection activeCell="P2" sqref="P2"/>
      <selection pane="topRight" activeCell="P2" sqref="P2"/>
      <selection pane="bottomLeft" activeCell="P2" sqref="P2"/>
      <selection pane="bottomRight" activeCell="A3" sqref="A3"/>
    </sheetView>
  </sheetViews>
  <sheetFormatPr defaultRowHeight="13.2" x14ac:dyDescent="0.2"/>
  <cols>
    <col min="1" max="1" width="16.109375" customWidth="1"/>
    <col min="2" max="2" width="4.33203125" style="53" customWidth="1"/>
    <col min="3" max="3" width="22.109375" style="249" customWidth="1"/>
    <col min="4" max="4" width="11.77734375" style="250" hidden="1" customWidth="1"/>
    <col min="5" max="5" width="26.33203125" style="249" customWidth="1"/>
    <col min="6" max="6" width="23.44140625" style="53" hidden="1" customWidth="1"/>
    <col min="7" max="7" width="9" style="53" hidden="1" customWidth="1"/>
    <col min="8" max="8" width="23.88671875" style="53" hidden="1" customWidth="1"/>
    <col min="9" max="9" width="5.21875" style="53" hidden="1" customWidth="1"/>
    <col min="10" max="10" width="22" style="251" customWidth="1"/>
    <col min="11" max="11" width="12" style="53" customWidth="1"/>
    <col min="12" max="12" width="11.21875" style="53" customWidth="1"/>
    <col min="13" max="13" width="12.77734375" style="53" bestFit="1" customWidth="1"/>
    <col min="14" max="14" width="11.109375" customWidth="1"/>
    <col min="15" max="15" width="11.44140625" style="53" customWidth="1"/>
    <col min="16" max="16" width="10.77734375" customWidth="1"/>
    <col min="17" max="17" width="10.33203125" style="53" customWidth="1"/>
    <col min="18" max="18" width="10.44140625" style="53" bestFit="1" customWidth="1"/>
    <col min="19" max="19" width="8.109375" style="56" bestFit="1" customWidth="1"/>
    <col min="20" max="20" width="11.44140625" style="53" customWidth="1"/>
    <col min="21" max="21" width="9.6640625" bestFit="1" customWidth="1"/>
    <col min="22" max="22" width="86.109375" style="54" customWidth="1"/>
    <col min="30" max="30" width="3.6640625" customWidth="1"/>
  </cols>
  <sheetData>
    <row r="1" spans="1:30" s="1" customFormat="1" x14ac:dyDescent="0.2">
      <c r="B1" s="185" t="s">
        <v>0</v>
      </c>
      <c r="C1" s="220" t="s">
        <v>1</v>
      </c>
      <c r="D1" s="185" t="s">
        <v>2</v>
      </c>
      <c r="E1" s="220" t="s">
        <v>3</v>
      </c>
      <c r="F1" s="176" t="s">
        <v>4</v>
      </c>
      <c r="G1" s="176" t="s">
        <v>2</v>
      </c>
      <c r="H1" s="176" t="s">
        <v>3</v>
      </c>
      <c r="I1" s="185" t="s">
        <v>5</v>
      </c>
      <c r="J1" s="221" t="s">
        <v>6</v>
      </c>
      <c r="K1" s="185" t="s">
        <v>7</v>
      </c>
      <c r="L1" s="182" t="s">
        <v>8</v>
      </c>
      <c r="M1" s="182"/>
      <c r="N1" s="182"/>
      <c r="O1" s="182"/>
      <c r="P1" s="182"/>
      <c r="Q1" s="182" t="s">
        <v>9</v>
      </c>
      <c r="R1" s="182"/>
      <c r="S1" s="182"/>
      <c r="T1" s="182"/>
      <c r="U1" s="182"/>
      <c r="V1" s="183" t="s">
        <v>747</v>
      </c>
    </row>
    <row r="2" spans="1:30" s="1" customFormat="1" x14ac:dyDescent="0.2">
      <c r="A2" s="1" t="s">
        <v>746</v>
      </c>
      <c r="B2" s="185"/>
      <c r="C2" s="220"/>
      <c r="D2" s="185"/>
      <c r="E2" s="220"/>
      <c r="F2" s="176"/>
      <c r="G2" s="176"/>
      <c r="H2" s="176"/>
      <c r="I2" s="185"/>
      <c r="J2" s="221"/>
      <c r="K2" s="185"/>
      <c r="L2" s="176" t="s">
        <v>10</v>
      </c>
      <c r="M2" s="176" t="s">
        <v>11</v>
      </c>
      <c r="N2" s="2" t="s">
        <v>12</v>
      </c>
      <c r="O2" s="176" t="s">
        <v>748</v>
      </c>
      <c r="P2" s="2" t="s">
        <v>13</v>
      </c>
      <c r="Q2" s="176" t="s">
        <v>10</v>
      </c>
      <c r="R2" s="176" t="s">
        <v>11</v>
      </c>
      <c r="S2" s="4" t="s">
        <v>12</v>
      </c>
      <c r="T2" s="176" t="s">
        <v>748</v>
      </c>
      <c r="U2" s="2" t="s">
        <v>13</v>
      </c>
      <c r="V2" s="183"/>
    </row>
    <row r="3" spans="1:30" ht="48.6" customHeight="1" x14ac:dyDescent="0.2">
      <c r="A3" s="5" t="s">
        <v>750</v>
      </c>
      <c r="B3" s="6">
        <v>1</v>
      </c>
      <c r="C3" s="148" t="s">
        <v>323</v>
      </c>
      <c r="D3" s="147" t="s">
        <v>661</v>
      </c>
      <c r="E3" s="16" t="s">
        <v>324</v>
      </c>
      <c r="F3" s="16"/>
      <c r="G3" s="16"/>
      <c r="H3" s="16"/>
      <c r="I3" s="147">
        <v>11</v>
      </c>
      <c r="J3" s="128" t="s">
        <v>528</v>
      </c>
      <c r="K3" s="147" t="s">
        <v>751</v>
      </c>
      <c r="L3" s="172">
        <v>2895</v>
      </c>
      <c r="M3" s="222">
        <v>2808</v>
      </c>
      <c r="N3" s="12">
        <f>+(L3-M3)/L3</f>
        <v>3.0051813471502591E-2</v>
      </c>
      <c r="O3" s="172">
        <v>2100</v>
      </c>
      <c r="P3" s="13">
        <f>+(L3-O3)/L3</f>
        <v>0.27461139896373055</v>
      </c>
      <c r="Q3" s="233" t="s">
        <v>19</v>
      </c>
      <c r="R3" s="233" t="s">
        <v>19</v>
      </c>
      <c r="S3" s="14" t="s">
        <v>19</v>
      </c>
      <c r="T3" s="270" t="s">
        <v>19</v>
      </c>
      <c r="U3" s="14" t="s">
        <v>19</v>
      </c>
      <c r="V3" s="16" t="s">
        <v>752</v>
      </c>
      <c r="W3" s="17"/>
      <c r="X3" s="17"/>
      <c r="Y3" s="17"/>
      <c r="Z3" s="17"/>
      <c r="AA3" s="17"/>
      <c r="AB3" s="17"/>
      <c r="AC3" s="17"/>
      <c r="AD3" s="17"/>
    </row>
    <row r="4" spans="1:30" ht="49.5" customHeight="1" x14ac:dyDescent="0.2">
      <c r="A4" s="5" t="s">
        <v>750</v>
      </c>
      <c r="B4" s="6">
        <v>2</v>
      </c>
      <c r="C4" s="148" t="s">
        <v>953</v>
      </c>
      <c r="D4" s="147" t="s">
        <v>280</v>
      </c>
      <c r="E4" s="16" t="s">
        <v>579</v>
      </c>
      <c r="F4" s="16" t="s">
        <v>577</v>
      </c>
      <c r="G4" s="16"/>
      <c r="H4" s="16" t="s">
        <v>578</v>
      </c>
      <c r="I4" s="224">
        <v>9</v>
      </c>
      <c r="J4" s="128" t="s">
        <v>281</v>
      </c>
      <c r="K4" s="147" t="s">
        <v>709</v>
      </c>
      <c r="L4" s="172">
        <v>5790</v>
      </c>
      <c r="M4" s="172">
        <v>5616</v>
      </c>
      <c r="N4" s="12">
        <f>+(L4-M4)/L4</f>
        <v>3.0051813471502591E-2</v>
      </c>
      <c r="O4" s="172">
        <v>4098</v>
      </c>
      <c r="P4" s="13">
        <f>+(L4-O4)/L4</f>
        <v>0.29222797927461142</v>
      </c>
      <c r="Q4" s="253">
        <v>158.59</v>
      </c>
      <c r="R4" s="90">
        <v>153.80000000000001</v>
      </c>
      <c r="S4" s="12">
        <v>0.03</v>
      </c>
      <c r="T4" s="256">
        <v>108.3</v>
      </c>
      <c r="U4" s="13">
        <f>+(Q4-T4)/Q4</f>
        <v>0.31710700548584403</v>
      </c>
      <c r="V4" s="7" t="s">
        <v>760</v>
      </c>
    </row>
    <row r="5" spans="1:30" ht="54" customHeight="1" x14ac:dyDescent="0.2">
      <c r="A5" s="5" t="s">
        <v>750</v>
      </c>
      <c r="B5" s="6">
        <v>3</v>
      </c>
      <c r="C5" s="148" t="s">
        <v>954</v>
      </c>
      <c r="D5" s="147" t="s">
        <v>153</v>
      </c>
      <c r="E5" s="16" t="s">
        <v>598</v>
      </c>
      <c r="F5" s="16" t="s">
        <v>154</v>
      </c>
      <c r="G5" s="16" t="s">
        <v>155</v>
      </c>
      <c r="H5" s="16" t="s">
        <v>597</v>
      </c>
      <c r="I5" s="147">
        <v>25</v>
      </c>
      <c r="J5" s="128" t="s">
        <v>156</v>
      </c>
      <c r="K5" s="147" t="s">
        <v>709</v>
      </c>
      <c r="L5" s="172">
        <v>5702</v>
      </c>
      <c r="M5" s="222">
        <v>5530</v>
      </c>
      <c r="N5" s="12">
        <f>+(L5-M5)/L5</f>
        <v>3.0164854437039635E-2</v>
      </c>
      <c r="O5" s="172">
        <v>4573</v>
      </c>
      <c r="P5" s="13">
        <f>+(L5-O5)/L5</f>
        <v>0.19800070150824273</v>
      </c>
      <c r="Q5" s="254">
        <v>4.915</v>
      </c>
      <c r="R5" s="253">
        <v>4.7670000000000003</v>
      </c>
      <c r="S5" s="12">
        <f>+(Q5-R5)/Q5</f>
        <v>3.011190233977613E-2</v>
      </c>
      <c r="T5" s="229">
        <v>4.2510000000000003</v>
      </c>
      <c r="U5" s="13">
        <f>+(Q5-T5)/Q5</f>
        <v>0.13509664292980667</v>
      </c>
      <c r="V5" s="16" t="s">
        <v>762</v>
      </c>
    </row>
    <row r="6" spans="1:30" ht="41.4" customHeight="1" x14ac:dyDescent="0.2">
      <c r="A6" s="5" t="s">
        <v>750</v>
      </c>
      <c r="B6" s="6">
        <v>4</v>
      </c>
      <c r="C6" s="148" t="s">
        <v>384</v>
      </c>
      <c r="D6" s="147" t="s">
        <v>122</v>
      </c>
      <c r="E6" s="16" t="s">
        <v>123</v>
      </c>
      <c r="F6" s="16" t="s">
        <v>80</v>
      </c>
      <c r="G6" s="16" t="s">
        <v>122</v>
      </c>
      <c r="H6" s="16" t="s">
        <v>123</v>
      </c>
      <c r="I6" s="224">
        <v>9</v>
      </c>
      <c r="J6" s="128" t="s">
        <v>124</v>
      </c>
      <c r="K6" s="147" t="s">
        <v>709</v>
      </c>
      <c r="L6" s="172">
        <v>3910</v>
      </c>
      <c r="M6" s="172">
        <v>3792</v>
      </c>
      <c r="N6" s="12">
        <f>+(L6-M6)/L6</f>
        <v>3.0179028132992329E-2</v>
      </c>
      <c r="O6" s="172">
        <v>3013</v>
      </c>
      <c r="P6" s="13">
        <f>+(L6-O6)/L6</f>
        <v>0.22941176470588234</v>
      </c>
      <c r="Q6" s="128">
        <v>13.66</v>
      </c>
      <c r="R6" s="128">
        <v>13.25</v>
      </c>
      <c r="S6" s="12">
        <f>+(Q6-R6)/Q6</f>
        <v>3.0014641288433393E-2</v>
      </c>
      <c r="T6" s="227">
        <v>15.25</v>
      </c>
      <c r="U6" s="13">
        <f>+(Q6-T6)/Q6</f>
        <v>-0.11639824304538798</v>
      </c>
      <c r="V6" s="16" t="s">
        <v>787</v>
      </c>
    </row>
    <row r="7" spans="1:30" ht="39" customHeight="1" x14ac:dyDescent="0.2">
      <c r="A7" s="5" t="s">
        <v>750</v>
      </c>
      <c r="B7" s="6">
        <v>5</v>
      </c>
      <c r="C7" s="148" t="s">
        <v>246</v>
      </c>
      <c r="D7" s="147" t="s">
        <v>247</v>
      </c>
      <c r="E7" s="16" t="s">
        <v>480</v>
      </c>
      <c r="F7" s="16" t="s">
        <v>557</v>
      </c>
      <c r="G7" s="16"/>
      <c r="H7" s="16" t="s">
        <v>556</v>
      </c>
      <c r="I7" s="147">
        <v>94</v>
      </c>
      <c r="J7" s="128" t="s">
        <v>248</v>
      </c>
      <c r="K7" s="147" t="s">
        <v>751</v>
      </c>
      <c r="L7" s="172">
        <v>3017</v>
      </c>
      <c r="M7" s="222">
        <v>2866</v>
      </c>
      <c r="N7" s="12">
        <f t="shared" ref="N7:N8" si="0">+(L7-M7)/L7</f>
        <v>5.0049718263175343E-2</v>
      </c>
      <c r="O7" s="172">
        <v>2838</v>
      </c>
      <c r="P7" s="13">
        <f t="shared" ref="P7:P8" si="1">+(L7-O7)/L7</f>
        <v>5.9330460722572094E-2</v>
      </c>
      <c r="Q7" s="233" t="s">
        <v>19</v>
      </c>
      <c r="R7" s="233" t="s">
        <v>19</v>
      </c>
      <c r="S7" s="14" t="s">
        <v>19</v>
      </c>
      <c r="T7" s="270" t="s">
        <v>19</v>
      </c>
      <c r="U7" s="14" t="s">
        <v>19</v>
      </c>
      <c r="V7" s="16" t="s">
        <v>801</v>
      </c>
    </row>
    <row r="8" spans="1:30" ht="33" customHeight="1" x14ac:dyDescent="0.2">
      <c r="A8" s="5" t="s">
        <v>750</v>
      </c>
      <c r="B8" s="6">
        <v>6</v>
      </c>
      <c r="C8" s="148" t="s">
        <v>295</v>
      </c>
      <c r="D8" s="147" t="s">
        <v>296</v>
      </c>
      <c r="E8" s="16" t="s">
        <v>297</v>
      </c>
      <c r="F8" s="16" t="s">
        <v>298</v>
      </c>
      <c r="G8" s="16"/>
      <c r="H8" s="16" t="s">
        <v>299</v>
      </c>
      <c r="I8" s="147">
        <v>11</v>
      </c>
      <c r="J8" s="128" t="s">
        <v>377</v>
      </c>
      <c r="K8" s="147" t="s">
        <v>709</v>
      </c>
      <c r="L8" s="45">
        <v>5100.8999999999996</v>
      </c>
      <c r="M8" s="45">
        <v>5049.8999999999996</v>
      </c>
      <c r="N8" s="12">
        <f t="shared" si="0"/>
        <v>9.9982356054813867E-3</v>
      </c>
      <c r="O8" s="45">
        <v>4643.1000000000004</v>
      </c>
      <c r="P8" s="13">
        <f t="shared" si="1"/>
        <v>8.9748867846850419E-2</v>
      </c>
      <c r="Q8" s="253">
        <v>8.5449999999999999</v>
      </c>
      <c r="R8" s="254">
        <v>8.4600000000000009</v>
      </c>
      <c r="S8" s="12">
        <f>+(Q8-R8)/Q8</f>
        <v>9.9473376243416119E-3</v>
      </c>
      <c r="T8" s="229">
        <v>9.8569999999999993</v>
      </c>
      <c r="U8" s="13">
        <f>+(Q8-T8)/Q8</f>
        <v>-0.15354008191925095</v>
      </c>
      <c r="V8" s="16" t="s">
        <v>843</v>
      </c>
    </row>
    <row r="9" spans="1:30" ht="35.25" customHeight="1" x14ac:dyDescent="0.2">
      <c r="A9" s="5" t="s">
        <v>750</v>
      </c>
      <c r="B9" s="6">
        <v>7</v>
      </c>
      <c r="C9" s="148" t="s">
        <v>957</v>
      </c>
      <c r="D9" s="147" t="s">
        <v>567</v>
      </c>
      <c r="E9" s="16" t="s">
        <v>568</v>
      </c>
      <c r="F9" s="16" t="s">
        <v>564</v>
      </c>
      <c r="G9" s="16" t="s">
        <v>565</v>
      </c>
      <c r="H9" s="16" t="s">
        <v>566</v>
      </c>
      <c r="I9" s="147">
        <v>28</v>
      </c>
      <c r="J9" s="128" t="s">
        <v>476</v>
      </c>
      <c r="K9" s="147" t="s">
        <v>709</v>
      </c>
      <c r="L9" s="26">
        <v>3940</v>
      </c>
      <c r="M9" s="172">
        <v>3821</v>
      </c>
      <c r="N9" s="12">
        <f t="shared" ref="N9" si="2">+(L9-M9)/L9</f>
        <v>3.0203045685279189E-2</v>
      </c>
      <c r="O9" s="172">
        <v>2691</v>
      </c>
      <c r="P9" s="13">
        <f t="shared" ref="P9" si="3">+(L9-O9)/L9</f>
        <v>0.31700507614213197</v>
      </c>
      <c r="Q9" s="233" t="s">
        <v>19</v>
      </c>
      <c r="R9" s="233" t="s">
        <v>19</v>
      </c>
      <c r="S9" s="14" t="s">
        <v>19</v>
      </c>
      <c r="T9" s="270" t="s">
        <v>19</v>
      </c>
      <c r="U9" s="14" t="s">
        <v>19</v>
      </c>
      <c r="V9" s="16" t="s">
        <v>903</v>
      </c>
    </row>
    <row r="10" spans="1:30" ht="45" customHeight="1" x14ac:dyDescent="0.2">
      <c r="A10" s="5" t="s">
        <v>750</v>
      </c>
      <c r="B10" s="6">
        <v>8</v>
      </c>
      <c r="C10" s="148" t="s">
        <v>958</v>
      </c>
      <c r="D10" s="147" t="s">
        <v>221</v>
      </c>
      <c r="E10" s="16" t="s">
        <v>519</v>
      </c>
      <c r="F10" s="16" t="s">
        <v>220</v>
      </c>
      <c r="G10" s="16" t="s">
        <v>221</v>
      </c>
      <c r="H10" s="16" t="s">
        <v>222</v>
      </c>
      <c r="I10" s="147">
        <v>21</v>
      </c>
      <c r="J10" s="128" t="s">
        <v>520</v>
      </c>
      <c r="K10" s="147" t="s">
        <v>891</v>
      </c>
      <c r="L10" s="172">
        <v>10162</v>
      </c>
      <c r="M10" s="172">
        <v>10060</v>
      </c>
      <c r="N10" s="12">
        <f>+(L10-M10)/L10</f>
        <v>1.0037394213737453E-2</v>
      </c>
      <c r="O10" s="172">
        <v>8932</v>
      </c>
      <c r="P10" s="13">
        <f>+(L10-O10)/L10</f>
        <v>0.1210391655185987</v>
      </c>
      <c r="Q10" s="233" t="s">
        <v>19</v>
      </c>
      <c r="R10" s="233" t="s">
        <v>19</v>
      </c>
      <c r="S10" s="14" t="s">
        <v>19</v>
      </c>
      <c r="T10" s="270" t="s">
        <v>19</v>
      </c>
      <c r="U10" s="14" t="s">
        <v>19</v>
      </c>
      <c r="V10" s="16" t="s">
        <v>904</v>
      </c>
    </row>
    <row r="11" spans="1:30" ht="54.6" customHeight="1" x14ac:dyDescent="0.2">
      <c r="A11" s="5" t="s">
        <v>750</v>
      </c>
      <c r="B11" s="6">
        <v>9</v>
      </c>
      <c r="C11" s="148" t="s">
        <v>537</v>
      </c>
      <c r="D11" s="147" t="s">
        <v>680</v>
      </c>
      <c r="E11" s="16" t="s">
        <v>681</v>
      </c>
      <c r="F11" s="16"/>
      <c r="G11" s="16"/>
      <c r="H11" s="16"/>
      <c r="I11" s="231" t="s">
        <v>682</v>
      </c>
      <c r="J11" s="128" t="s">
        <v>538</v>
      </c>
      <c r="K11" s="147" t="s">
        <v>709</v>
      </c>
      <c r="L11" s="172">
        <v>4750</v>
      </c>
      <c r="M11" s="222">
        <v>4600</v>
      </c>
      <c r="N11" s="12">
        <f>+(L11-M11)/L11</f>
        <v>3.1578947368421054E-2</v>
      </c>
      <c r="O11" s="172">
        <v>3703</v>
      </c>
      <c r="P11" s="13">
        <f>+(L11-O11)/L11</f>
        <v>0.22042105263157893</v>
      </c>
      <c r="Q11" s="255">
        <v>2319</v>
      </c>
      <c r="R11" s="26">
        <v>2250</v>
      </c>
      <c r="S11" s="12">
        <f>+(Q11-R11)/Q11</f>
        <v>2.9754204398447608E-2</v>
      </c>
      <c r="T11" s="172">
        <v>1983</v>
      </c>
      <c r="U11" s="13">
        <f>+(Q11-T11)/Q11</f>
        <v>0.14489003880983181</v>
      </c>
      <c r="V11" s="16" t="s">
        <v>908</v>
      </c>
    </row>
    <row r="12" spans="1:30" ht="51" customHeight="1" x14ac:dyDescent="0.2">
      <c r="A12" s="5" t="s">
        <v>750</v>
      </c>
      <c r="B12" s="6">
        <v>10</v>
      </c>
      <c r="C12" s="148" t="s">
        <v>473</v>
      </c>
      <c r="D12" s="147" t="s">
        <v>695</v>
      </c>
      <c r="E12" s="16" t="s">
        <v>263</v>
      </c>
      <c r="F12" s="16"/>
      <c r="G12" s="16"/>
      <c r="H12" s="16"/>
      <c r="I12" s="147">
        <v>10</v>
      </c>
      <c r="J12" s="128" t="s">
        <v>545</v>
      </c>
      <c r="K12" s="147" t="s">
        <v>939</v>
      </c>
      <c r="L12" s="26">
        <v>8768</v>
      </c>
      <c r="M12" s="26">
        <v>8448</v>
      </c>
      <c r="N12" s="12">
        <f t="shared" ref="N12" si="4">+(L12-M12)/L12</f>
        <v>3.6496350364963501E-2</v>
      </c>
      <c r="O12" s="172">
        <v>8193</v>
      </c>
      <c r="P12" s="13">
        <f>+(L12-O12)/L12</f>
        <v>6.5579379562043794E-2</v>
      </c>
      <c r="Q12" s="233" t="s">
        <v>19</v>
      </c>
      <c r="R12" s="233" t="s">
        <v>19</v>
      </c>
      <c r="S12" s="14" t="s">
        <v>19</v>
      </c>
      <c r="T12" s="270" t="s">
        <v>19</v>
      </c>
      <c r="U12" s="14" t="s">
        <v>19</v>
      </c>
      <c r="V12" s="16" t="s">
        <v>940</v>
      </c>
    </row>
    <row r="13" spans="1:30" ht="41.25" customHeight="1" x14ac:dyDescent="0.2">
      <c r="A13" s="27" t="s">
        <v>333</v>
      </c>
      <c r="B13" s="6">
        <v>11</v>
      </c>
      <c r="C13" s="118" t="s">
        <v>963</v>
      </c>
      <c r="D13" s="147" t="s">
        <v>149</v>
      </c>
      <c r="E13" s="16" t="s">
        <v>587</v>
      </c>
      <c r="F13" s="16" t="s">
        <v>80</v>
      </c>
      <c r="G13" s="16" t="s">
        <v>150</v>
      </c>
      <c r="H13" s="16" t="s">
        <v>151</v>
      </c>
      <c r="I13" s="224">
        <v>9</v>
      </c>
      <c r="J13" s="128" t="s">
        <v>152</v>
      </c>
      <c r="K13" s="147" t="s">
        <v>709</v>
      </c>
      <c r="L13" s="233" t="s">
        <v>19</v>
      </c>
      <c r="M13" s="233" t="s">
        <v>19</v>
      </c>
      <c r="N13" s="14" t="s">
        <v>19</v>
      </c>
      <c r="O13" s="233" t="s">
        <v>19</v>
      </c>
      <c r="P13" s="14" t="s">
        <v>19</v>
      </c>
      <c r="Q13" s="128">
        <v>0.96099999999999997</v>
      </c>
      <c r="R13" s="128">
        <v>0.93200000000000005</v>
      </c>
      <c r="S13" s="12">
        <f>+(Q13-R13)/Q13</f>
        <v>3.0176899063475458E-2</v>
      </c>
      <c r="T13" s="229">
        <v>0.92200000000000004</v>
      </c>
      <c r="U13" s="13">
        <f>+(Q13-T13)/Q13</f>
        <v>4.0582726326742896E-2</v>
      </c>
      <c r="V13" s="16" t="s">
        <v>704</v>
      </c>
    </row>
    <row r="14" spans="1:30" ht="41.25" customHeight="1" x14ac:dyDescent="0.2">
      <c r="A14" s="27" t="s">
        <v>333</v>
      </c>
      <c r="B14" s="6">
        <v>12</v>
      </c>
      <c r="C14" s="118" t="s">
        <v>385</v>
      </c>
      <c r="D14" s="147" t="s">
        <v>210</v>
      </c>
      <c r="E14" s="16" t="s">
        <v>211</v>
      </c>
      <c r="F14" s="16"/>
      <c r="G14" s="16"/>
      <c r="H14" s="16"/>
      <c r="I14" s="6">
        <v>31</v>
      </c>
      <c r="J14" s="16" t="s">
        <v>386</v>
      </c>
      <c r="K14" s="6" t="s">
        <v>709</v>
      </c>
      <c r="L14" s="234">
        <v>27201</v>
      </c>
      <c r="M14" s="235" t="s">
        <v>19</v>
      </c>
      <c r="N14" s="37" t="s">
        <v>19</v>
      </c>
      <c r="O14" s="172">
        <v>21008</v>
      </c>
      <c r="P14" s="13">
        <f t="shared" ref="P14" si="5">+(L14-O14)/L14</f>
        <v>0.22767545310834161</v>
      </c>
      <c r="Q14" s="257">
        <v>235.1</v>
      </c>
      <c r="R14" s="258">
        <v>228</v>
      </c>
      <c r="S14" s="12">
        <f t="shared" ref="S14" si="6">+(Q14-R14)/Q14</f>
        <v>3.0199914929817075E-2</v>
      </c>
      <c r="T14" s="45">
        <v>170.8</v>
      </c>
      <c r="U14" s="13">
        <f t="shared" ref="U14" si="7">+(Q14-T14)/Q14</f>
        <v>0.2735006380263717</v>
      </c>
      <c r="V14" s="16" t="s">
        <v>754</v>
      </c>
    </row>
    <row r="15" spans="1:30" ht="41.4" customHeight="1" x14ac:dyDescent="0.2">
      <c r="A15" s="27" t="s">
        <v>333</v>
      </c>
      <c r="B15" s="6">
        <v>13</v>
      </c>
      <c r="C15" s="118" t="s">
        <v>317</v>
      </c>
      <c r="D15" s="147" t="s">
        <v>318</v>
      </c>
      <c r="E15" s="16" t="s">
        <v>319</v>
      </c>
      <c r="F15" s="16"/>
      <c r="G15" s="16"/>
      <c r="H15" s="16"/>
      <c r="I15" s="147">
        <v>32</v>
      </c>
      <c r="J15" s="128" t="s">
        <v>320</v>
      </c>
      <c r="K15" s="147" t="s">
        <v>709</v>
      </c>
      <c r="L15" s="233" t="s">
        <v>19</v>
      </c>
      <c r="M15" s="233" t="s">
        <v>19</v>
      </c>
      <c r="N15" s="14" t="s">
        <v>19</v>
      </c>
      <c r="O15" s="233" t="s">
        <v>19</v>
      </c>
      <c r="P15" s="14" t="s">
        <v>19</v>
      </c>
      <c r="Q15" s="128">
        <v>127.1</v>
      </c>
      <c r="R15" s="128">
        <v>123.3</v>
      </c>
      <c r="S15" s="12">
        <f>+(Q15-R15)/Q15</f>
        <v>2.9897718332022007E-2</v>
      </c>
      <c r="T15" s="45">
        <v>82.9</v>
      </c>
      <c r="U15" s="13">
        <f>+(Q15-T15)/Q15</f>
        <v>0.34775767112509826</v>
      </c>
      <c r="V15" s="16" t="s">
        <v>770</v>
      </c>
    </row>
    <row r="16" spans="1:30" ht="54" customHeight="1" x14ac:dyDescent="0.2">
      <c r="A16" s="27" t="s">
        <v>333</v>
      </c>
      <c r="B16" s="6">
        <v>14</v>
      </c>
      <c r="C16" s="118" t="s">
        <v>968</v>
      </c>
      <c r="D16" s="147" t="s">
        <v>617</v>
      </c>
      <c r="E16" s="16" t="s">
        <v>618</v>
      </c>
      <c r="F16" s="16" t="s">
        <v>275</v>
      </c>
      <c r="G16" s="16" t="s">
        <v>276</v>
      </c>
      <c r="H16" s="16" t="s">
        <v>277</v>
      </c>
      <c r="I16" s="224">
        <v>9</v>
      </c>
      <c r="J16" s="128" t="s">
        <v>510</v>
      </c>
      <c r="K16" s="147" t="s">
        <v>709</v>
      </c>
      <c r="L16" s="81">
        <v>24784</v>
      </c>
      <c r="M16" s="233" t="s">
        <v>19</v>
      </c>
      <c r="N16" s="14" t="s">
        <v>19</v>
      </c>
      <c r="O16" s="81">
        <v>18284</v>
      </c>
      <c r="P16" s="13">
        <f>+(L16-O16)/L16</f>
        <v>0.26226597805035506</v>
      </c>
      <c r="Q16" s="128">
        <v>702.1</v>
      </c>
      <c r="R16" s="260">
        <v>681</v>
      </c>
      <c r="S16" s="12">
        <f>+(Q16-R16)/Q16</f>
        <v>3.0052699045720013E-2</v>
      </c>
      <c r="T16" s="45">
        <v>538.70000000000005</v>
      </c>
      <c r="U16" s="13">
        <f>+(Q16-T16)/Q16</f>
        <v>0.23273038028770826</v>
      </c>
      <c r="V16" s="109" t="s">
        <v>778</v>
      </c>
    </row>
    <row r="17" spans="1:30" ht="60" customHeight="1" x14ac:dyDescent="0.2">
      <c r="A17" s="27" t="s">
        <v>333</v>
      </c>
      <c r="B17" s="6">
        <v>15</v>
      </c>
      <c r="C17" s="118" t="s">
        <v>970</v>
      </c>
      <c r="D17" s="147" t="s">
        <v>228</v>
      </c>
      <c r="E17" s="16" t="s">
        <v>613</v>
      </c>
      <c r="F17" s="16" t="s">
        <v>229</v>
      </c>
      <c r="G17" s="16" t="s">
        <v>230</v>
      </c>
      <c r="H17" s="16" t="s">
        <v>231</v>
      </c>
      <c r="I17" s="147">
        <v>28</v>
      </c>
      <c r="J17" s="128" t="s">
        <v>433</v>
      </c>
      <c r="K17" s="147" t="s">
        <v>709</v>
      </c>
      <c r="L17" s="233" t="s">
        <v>19</v>
      </c>
      <c r="M17" s="233" t="s">
        <v>19</v>
      </c>
      <c r="N17" s="14" t="s">
        <v>19</v>
      </c>
      <c r="O17" s="233" t="s">
        <v>19</v>
      </c>
      <c r="P17" s="14" t="s">
        <v>19</v>
      </c>
      <c r="Q17" s="253">
        <v>3.2800000000000003E-2</v>
      </c>
      <c r="R17" s="253">
        <v>3.1800000000000002E-2</v>
      </c>
      <c r="S17" s="12">
        <f>+(Q17-R17)/Q17</f>
        <v>3.0487804878048804E-2</v>
      </c>
      <c r="T17" s="272">
        <v>2.6200000000000001E-2</v>
      </c>
      <c r="U17" s="13">
        <f>+(Q17-T17)/Q17</f>
        <v>0.20121951219512199</v>
      </c>
      <c r="V17" s="124" t="s">
        <v>505</v>
      </c>
    </row>
    <row r="18" spans="1:30" ht="27" customHeight="1" x14ac:dyDescent="0.2">
      <c r="A18" s="189" t="s">
        <v>333</v>
      </c>
      <c r="B18" s="187">
        <v>16</v>
      </c>
      <c r="C18" s="236" t="s">
        <v>491</v>
      </c>
      <c r="D18" s="237" t="s">
        <v>592</v>
      </c>
      <c r="E18" s="178" t="s">
        <v>492</v>
      </c>
      <c r="F18" s="178"/>
      <c r="G18" s="178"/>
      <c r="H18" s="178"/>
      <c r="I18" s="238">
        <v>24</v>
      </c>
      <c r="J18" s="239" t="s">
        <v>493</v>
      </c>
      <c r="K18" s="237" t="s">
        <v>709</v>
      </c>
      <c r="L18" s="233" t="s">
        <v>19</v>
      </c>
      <c r="M18" s="233" t="s">
        <v>19</v>
      </c>
      <c r="N18" s="14" t="s">
        <v>19</v>
      </c>
      <c r="O18" s="180" t="s">
        <v>494</v>
      </c>
      <c r="P18" s="181"/>
      <c r="Q18" s="128">
        <v>0.13189999999999999</v>
      </c>
      <c r="R18" s="128">
        <v>0.12529999999999999</v>
      </c>
      <c r="S18" s="12">
        <f t="shared" ref="S18:S21" si="8">+(Q18-R18)/Q18</f>
        <v>5.003790750568609E-2</v>
      </c>
      <c r="T18" s="272">
        <v>0.12230000000000001</v>
      </c>
      <c r="U18" s="13">
        <f t="shared" ref="U18:U21" si="9">+(Q18-T18)/Q18</f>
        <v>7.2782410917361512E-2</v>
      </c>
      <c r="V18" s="178" t="s">
        <v>838</v>
      </c>
    </row>
    <row r="19" spans="1:30" ht="27" customHeight="1" x14ac:dyDescent="0.2">
      <c r="A19" s="189"/>
      <c r="B19" s="188"/>
      <c r="C19" s="240"/>
      <c r="D19" s="241"/>
      <c r="E19" s="179"/>
      <c r="F19" s="179"/>
      <c r="G19" s="179"/>
      <c r="H19" s="179"/>
      <c r="I19" s="242"/>
      <c r="J19" s="243"/>
      <c r="K19" s="241"/>
      <c r="L19" s="233" t="s">
        <v>19</v>
      </c>
      <c r="M19" s="233" t="s">
        <v>19</v>
      </c>
      <c r="N19" s="14" t="s">
        <v>19</v>
      </c>
      <c r="O19" s="180" t="s">
        <v>495</v>
      </c>
      <c r="P19" s="181"/>
      <c r="Q19" s="128">
        <v>5.3E-3</v>
      </c>
      <c r="R19" s="261">
        <v>5.0000000000000001E-3</v>
      </c>
      <c r="S19" s="12">
        <f t="shared" si="8"/>
        <v>5.6603773584905648E-2</v>
      </c>
      <c r="T19" s="272">
        <v>3.8999999999999998E-3</v>
      </c>
      <c r="U19" s="13">
        <f t="shared" si="9"/>
        <v>0.26415094339622647</v>
      </c>
      <c r="V19" s="179"/>
    </row>
    <row r="20" spans="1:30" ht="48.75" customHeight="1" x14ac:dyDescent="0.2">
      <c r="A20" s="5" t="s">
        <v>333</v>
      </c>
      <c r="B20" s="6">
        <v>17</v>
      </c>
      <c r="C20" s="118" t="s">
        <v>599</v>
      </c>
      <c r="D20" s="147" t="s">
        <v>321</v>
      </c>
      <c r="E20" s="16" t="s">
        <v>481</v>
      </c>
      <c r="F20" s="16"/>
      <c r="G20" s="16"/>
      <c r="H20" s="16"/>
      <c r="I20" s="147">
        <v>28</v>
      </c>
      <c r="J20" s="128" t="s">
        <v>443</v>
      </c>
      <c r="K20" s="147" t="s">
        <v>709</v>
      </c>
      <c r="L20" s="172">
        <v>5681</v>
      </c>
      <c r="M20" s="222">
        <v>5511</v>
      </c>
      <c r="N20" s="12">
        <f>+(L20-M20)/L20</f>
        <v>2.9924309100510475E-2</v>
      </c>
      <c r="O20" s="172">
        <v>3292</v>
      </c>
      <c r="P20" s="13">
        <f>+(L20-O20)/L20</f>
        <v>0.42052455553599716</v>
      </c>
      <c r="Q20" s="128">
        <v>91.6</v>
      </c>
      <c r="R20" s="128">
        <v>88.9</v>
      </c>
      <c r="S20" s="12">
        <f t="shared" si="8"/>
        <v>2.947598253275097E-2</v>
      </c>
      <c r="T20" s="45">
        <v>65.900000000000006</v>
      </c>
      <c r="U20" s="13">
        <f t="shared" si="9"/>
        <v>0.28056768558951956</v>
      </c>
      <c r="V20" s="16" t="s">
        <v>994</v>
      </c>
    </row>
    <row r="21" spans="1:30" ht="44.4" customHeight="1" x14ac:dyDescent="0.2">
      <c r="A21" s="5" t="s">
        <v>333</v>
      </c>
      <c r="B21" s="6">
        <v>18</v>
      </c>
      <c r="C21" s="118" t="s">
        <v>387</v>
      </c>
      <c r="D21" s="147" t="s">
        <v>78</v>
      </c>
      <c r="E21" s="16" t="s">
        <v>79</v>
      </c>
      <c r="F21" s="16" t="s">
        <v>255</v>
      </c>
      <c r="G21" s="16" t="s">
        <v>78</v>
      </c>
      <c r="H21" s="16" t="s">
        <v>608</v>
      </c>
      <c r="I21" s="147">
        <v>28</v>
      </c>
      <c r="J21" s="128" t="s">
        <v>388</v>
      </c>
      <c r="K21" s="147" t="s">
        <v>709</v>
      </c>
      <c r="L21" s="172">
        <v>135000</v>
      </c>
      <c r="M21" s="222">
        <v>135000</v>
      </c>
      <c r="N21" s="12">
        <f>+(L21-M21)/L21</f>
        <v>0</v>
      </c>
      <c r="O21" s="172">
        <v>89000</v>
      </c>
      <c r="P21" s="13">
        <f>+(L21-O21)/L21</f>
        <v>0.34074074074074073</v>
      </c>
      <c r="Q21" s="128">
        <v>5.72</v>
      </c>
      <c r="R21" s="128">
        <v>5.67</v>
      </c>
      <c r="S21" s="12">
        <f t="shared" si="8"/>
        <v>8.7412587412587107E-3</v>
      </c>
      <c r="T21" s="227">
        <v>3.62</v>
      </c>
      <c r="U21" s="13">
        <f t="shared" si="9"/>
        <v>0.36713286713286708</v>
      </c>
      <c r="V21" s="16" t="s">
        <v>844</v>
      </c>
      <c r="W21" s="17"/>
      <c r="X21" s="17"/>
      <c r="Y21" s="17"/>
      <c r="Z21" s="17"/>
      <c r="AA21" s="17"/>
      <c r="AB21" s="17"/>
      <c r="AC21" s="17"/>
      <c r="AD21" s="17"/>
    </row>
    <row r="22" spans="1:30" ht="55.2" customHeight="1" x14ac:dyDescent="0.2">
      <c r="A22" s="5" t="s">
        <v>333</v>
      </c>
      <c r="B22" s="6">
        <v>19</v>
      </c>
      <c r="C22" s="118" t="s">
        <v>971</v>
      </c>
      <c r="D22" s="147" t="s">
        <v>558</v>
      </c>
      <c r="E22" s="16" t="s">
        <v>559</v>
      </c>
      <c r="F22" s="16" t="s">
        <v>255</v>
      </c>
      <c r="G22" s="16" t="s">
        <v>256</v>
      </c>
      <c r="H22" s="16" t="s">
        <v>257</v>
      </c>
      <c r="I22" s="147">
        <v>29</v>
      </c>
      <c r="J22" s="128" t="s">
        <v>258</v>
      </c>
      <c r="K22" s="147" t="s">
        <v>709</v>
      </c>
      <c r="L22" s="172">
        <v>7858</v>
      </c>
      <c r="M22" s="172">
        <v>7746</v>
      </c>
      <c r="N22" s="12">
        <f>+(L22-M22)/L22</f>
        <v>1.4252990582845508E-2</v>
      </c>
      <c r="O22" s="172">
        <v>5069</v>
      </c>
      <c r="P22" s="13">
        <f>+(L22-O22)/L22</f>
        <v>0.35492491728175107</v>
      </c>
      <c r="Q22" s="128">
        <v>39.9</v>
      </c>
      <c r="R22" s="128">
        <v>39.1</v>
      </c>
      <c r="S22" s="12">
        <f t="shared" ref="S22" si="10">+(Q22-R22)/Q22</f>
        <v>2.0050125313283138E-2</v>
      </c>
      <c r="T22" s="45">
        <v>21.6</v>
      </c>
      <c r="U22" s="13">
        <f t="shared" ref="U22" si="11">+(Q22-T22)/Q22</f>
        <v>0.4586466165413533</v>
      </c>
      <c r="V22" s="16" t="s">
        <v>842</v>
      </c>
    </row>
    <row r="23" spans="1:30" ht="49.95" customHeight="1" x14ac:dyDescent="0.2">
      <c r="A23" s="5" t="s">
        <v>333</v>
      </c>
      <c r="B23" s="6">
        <v>20</v>
      </c>
      <c r="C23" s="118" t="s">
        <v>429</v>
      </c>
      <c r="D23" s="147" t="s">
        <v>624</v>
      </c>
      <c r="E23" s="16" t="s">
        <v>625</v>
      </c>
      <c r="F23" s="16"/>
      <c r="G23" s="16"/>
      <c r="H23" s="16"/>
      <c r="I23" s="224">
        <v>31</v>
      </c>
      <c r="J23" s="128" t="s">
        <v>430</v>
      </c>
      <c r="K23" s="147" t="s">
        <v>751</v>
      </c>
      <c r="L23" s="233" t="s">
        <v>19</v>
      </c>
      <c r="M23" s="233" t="s">
        <v>19</v>
      </c>
      <c r="N23" s="14" t="s">
        <v>19</v>
      </c>
      <c r="O23" s="233" t="s">
        <v>19</v>
      </c>
      <c r="P23" s="14" t="s">
        <v>19</v>
      </c>
      <c r="Q23" s="262">
        <v>1.35</v>
      </c>
      <c r="R23" s="262">
        <v>1.31</v>
      </c>
      <c r="S23" s="12">
        <f t="shared" ref="S23:S28" si="12">+(Q23-R23)/Q23</f>
        <v>2.9629629629629655E-2</v>
      </c>
      <c r="T23" s="229">
        <v>1.127</v>
      </c>
      <c r="U23" s="13">
        <f t="shared" ref="U23:U28" si="13">+(Q23-T23)/Q23</f>
        <v>0.16518518518518524</v>
      </c>
      <c r="V23" s="16" t="s">
        <v>995</v>
      </c>
    </row>
    <row r="24" spans="1:30" ht="36.75" customHeight="1" x14ac:dyDescent="0.2">
      <c r="A24" s="5" t="s">
        <v>333</v>
      </c>
      <c r="B24" s="6">
        <v>21</v>
      </c>
      <c r="C24" s="118" t="s">
        <v>111</v>
      </c>
      <c r="D24" s="147" t="s">
        <v>112</v>
      </c>
      <c r="E24" s="16" t="s">
        <v>113</v>
      </c>
      <c r="F24" s="16"/>
      <c r="G24" s="16"/>
      <c r="H24" s="16"/>
      <c r="I24" s="147">
        <v>31</v>
      </c>
      <c r="J24" s="128" t="s">
        <v>447</v>
      </c>
      <c r="K24" s="147" t="s">
        <v>710</v>
      </c>
      <c r="L24" s="26">
        <v>24586</v>
      </c>
      <c r="M24" s="81">
        <v>23800</v>
      </c>
      <c r="N24" s="12">
        <f t="shared" ref="N24:N25" si="14">+(L24-M24)/L24</f>
        <v>3.1969413487350523E-2</v>
      </c>
      <c r="O24" s="172">
        <v>18477</v>
      </c>
      <c r="P24" s="13">
        <f>+(L24-O24)/L24</f>
        <v>0.24847474172293174</v>
      </c>
      <c r="Q24" s="128">
        <v>48.77</v>
      </c>
      <c r="R24" s="159">
        <v>47</v>
      </c>
      <c r="S24" s="12">
        <f>+(Q24-R24)/Q24</f>
        <v>3.629280295263488E-2</v>
      </c>
      <c r="T24" s="227">
        <v>42.26</v>
      </c>
      <c r="U24" s="13">
        <f>+(Q24-T24)/Q24</f>
        <v>0.13348369899528409</v>
      </c>
      <c r="V24" s="16" t="s">
        <v>853</v>
      </c>
    </row>
    <row r="25" spans="1:30" ht="71.400000000000006" customHeight="1" x14ac:dyDescent="0.2">
      <c r="A25" s="5" t="s">
        <v>333</v>
      </c>
      <c r="B25" s="6">
        <v>22</v>
      </c>
      <c r="C25" s="118" t="s">
        <v>114</v>
      </c>
      <c r="D25" s="147" t="s">
        <v>115</v>
      </c>
      <c r="E25" s="16" t="s">
        <v>675</v>
      </c>
      <c r="F25" s="16" t="s">
        <v>676</v>
      </c>
      <c r="G25" s="16"/>
      <c r="H25" s="16" t="s">
        <v>244</v>
      </c>
      <c r="I25" s="147">
        <v>24</v>
      </c>
      <c r="J25" s="128" t="s">
        <v>723</v>
      </c>
      <c r="K25" s="147" t="s">
        <v>709</v>
      </c>
      <c r="L25" s="172">
        <v>4212</v>
      </c>
      <c r="M25" s="222">
        <v>4086</v>
      </c>
      <c r="N25" s="12">
        <f t="shared" si="14"/>
        <v>2.9914529914529916E-2</v>
      </c>
      <c r="O25" s="172">
        <v>2304</v>
      </c>
      <c r="P25" s="13">
        <f>+(L25-O25)/L25</f>
        <v>0.45299145299145299</v>
      </c>
      <c r="Q25" s="128">
        <v>1.8738999999999999</v>
      </c>
      <c r="R25" s="128">
        <v>1.8177000000000001</v>
      </c>
      <c r="S25" s="12">
        <f t="shared" ref="S25:S26" si="15">+(Q25-R25)/Q25</f>
        <v>2.9990928011099743E-2</v>
      </c>
      <c r="T25" s="274">
        <v>1.2551000000000001</v>
      </c>
      <c r="U25" s="13">
        <f t="shared" ref="U25:U26" si="16">+(Q25-T25)/Q25</f>
        <v>0.33022039596563307</v>
      </c>
      <c r="V25" s="29" t="s">
        <v>117</v>
      </c>
    </row>
    <row r="26" spans="1:30" ht="44.4" customHeight="1" x14ac:dyDescent="0.2">
      <c r="A26" s="5" t="s">
        <v>333</v>
      </c>
      <c r="B26" s="6">
        <v>23</v>
      </c>
      <c r="C26" s="118" t="s">
        <v>972</v>
      </c>
      <c r="D26" s="147" t="s">
        <v>662</v>
      </c>
      <c r="E26" s="16" t="s">
        <v>663</v>
      </c>
      <c r="F26" s="16" t="s">
        <v>311</v>
      </c>
      <c r="G26" s="16"/>
      <c r="H26" s="16" t="s">
        <v>667</v>
      </c>
      <c r="I26" s="147">
        <v>31</v>
      </c>
      <c r="J26" s="128" t="s">
        <v>973</v>
      </c>
      <c r="K26" s="147" t="s">
        <v>709</v>
      </c>
      <c r="L26" s="233" t="s">
        <v>19</v>
      </c>
      <c r="M26" s="233" t="s">
        <v>19</v>
      </c>
      <c r="N26" s="14" t="s">
        <v>19</v>
      </c>
      <c r="O26" s="233" t="s">
        <v>19</v>
      </c>
      <c r="P26" s="14" t="s">
        <v>19</v>
      </c>
      <c r="Q26" s="128">
        <v>7.4809999999999999</v>
      </c>
      <c r="R26" s="128">
        <v>7.2569999999999997</v>
      </c>
      <c r="S26" s="13">
        <f t="shared" si="15"/>
        <v>2.9942521053335142E-2</v>
      </c>
      <c r="T26" s="230">
        <v>4.4249999999999998</v>
      </c>
      <c r="U26" s="13">
        <f t="shared" si="16"/>
        <v>0.40850153722764337</v>
      </c>
      <c r="V26" s="16" t="s">
        <v>875</v>
      </c>
    </row>
    <row r="27" spans="1:30" ht="47.4" customHeight="1" x14ac:dyDescent="0.2">
      <c r="A27" s="5" t="s">
        <v>333</v>
      </c>
      <c r="B27" s="6">
        <v>24</v>
      </c>
      <c r="C27" s="118" t="s">
        <v>974</v>
      </c>
      <c r="D27" s="147" t="s">
        <v>664</v>
      </c>
      <c r="E27" s="16" t="s">
        <v>663</v>
      </c>
      <c r="F27" s="16" t="s">
        <v>666</v>
      </c>
      <c r="G27" s="16"/>
      <c r="H27" s="16" t="s">
        <v>665</v>
      </c>
      <c r="I27" s="147">
        <v>29</v>
      </c>
      <c r="J27" s="128" t="s">
        <v>449</v>
      </c>
      <c r="K27" s="147" t="s">
        <v>709</v>
      </c>
      <c r="L27" s="233" t="s">
        <v>19</v>
      </c>
      <c r="M27" s="233" t="s">
        <v>19</v>
      </c>
      <c r="N27" s="14" t="s">
        <v>19</v>
      </c>
      <c r="O27" s="233" t="s">
        <v>19</v>
      </c>
      <c r="P27" s="14" t="s">
        <v>19</v>
      </c>
      <c r="Q27" s="128">
        <v>16.905999999999999</v>
      </c>
      <c r="R27" s="128">
        <v>16.399000000000001</v>
      </c>
      <c r="S27" s="12">
        <f t="shared" si="12"/>
        <v>2.9989352892464093E-2</v>
      </c>
      <c r="T27" s="230">
        <v>12.694000000000001</v>
      </c>
      <c r="U27" s="13">
        <f t="shared" si="13"/>
        <v>0.24914231633739489</v>
      </c>
      <c r="V27" s="16" t="s">
        <v>876</v>
      </c>
    </row>
    <row r="28" spans="1:30" ht="44.4" customHeight="1" x14ac:dyDescent="0.2">
      <c r="A28" s="5" t="s">
        <v>333</v>
      </c>
      <c r="B28" s="6">
        <v>25</v>
      </c>
      <c r="C28" s="118" t="s">
        <v>482</v>
      </c>
      <c r="D28" s="147" t="s">
        <v>201</v>
      </c>
      <c r="E28" s="16" t="s">
        <v>202</v>
      </c>
      <c r="F28" s="16"/>
      <c r="G28" s="16"/>
      <c r="H28" s="16"/>
      <c r="I28" s="147">
        <v>21</v>
      </c>
      <c r="J28" s="128" t="s">
        <v>203</v>
      </c>
      <c r="K28" s="147" t="s">
        <v>709</v>
      </c>
      <c r="L28" s="172">
        <v>12374</v>
      </c>
      <c r="M28" s="172">
        <v>13612</v>
      </c>
      <c r="N28" s="12">
        <f>+(L28-M28)/L28</f>
        <v>-0.10004848876676903</v>
      </c>
      <c r="O28" s="172">
        <v>8572</v>
      </c>
      <c r="P28" s="13">
        <f>+(L28-O28)/L28</f>
        <v>0.30725715209309845</v>
      </c>
      <c r="Q28" s="128">
        <v>2.79</v>
      </c>
      <c r="R28" s="128">
        <v>3.07</v>
      </c>
      <c r="S28" s="12">
        <f t="shared" si="12"/>
        <v>-0.10035842293906803</v>
      </c>
      <c r="T28" s="256">
        <v>1.94</v>
      </c>
      <c r="U28" s="13">
        <f t="shared" si="13"/>
        <v>0.30465949820788535</v>
      </c>
      <c r="V28" s="16" t="s">
        <v>880</v>
      </c>
    </row>
    <row r="29" spans="1:30" ht="89.4" customHeight="1" x14ac:dyDescent="0.2">
      <c r="A29" s="5" t="s">
        <v>333</v>
      </c>
      <c r="B29" s="6">
        <v>26</v>
      </c>
      <c r="C29" s="118" t="s">
        <v>432</v>
      </c>
      <c r="D29" s="147" t="s">
        <v>312</v>
      </c>
      <c r="E29" s="16" t="s">
        <v>313</v>
      </c>
      <c r="F29" s="16" t="s">
        <v>314</v>
      </c>
      <c r="G29" s="16" t="s">
        <v>312</v>
      </c>
      <c r="H29" s="16" t="s">
        <v>315</v>
      </c>
      <c r="I29" s="147">
        <v>29</v>
      </c>
      <c r="J29" s="128" t="s">
        <v>316</v>
      </c>
      <c r="K29" s="147" t="s">
        <v>714</v>
      </c>
      <c r="L29" s="172">
        <v>4903</v>
      </c>
      <c r="M29" s="172">
        <v>5265</v>
      </c>
      <c r="N29" s="12">
        <f>+(L29-M29)/L29</f>
        <v>-7.3832347542321028E-2</v>
      </c>
      <c r="O29" s="172">
        <v>3939</v>
      </c>
      <c r="P29" s="13">
        <f>+(L29-O29)/L29</f>
        <v>0.19661431776463389</v>
      </c>
      <c r="Q29" s="128">
        <v>14.47</v>
      </c>
      <c r="R29" s="128">
        <v>14.04</v>
      </c>
      <c r="S29" s="12">
        <f t="shared" ref="S29" si="17">+(Q29-R29)/Q29</f>
        <v>2.9716655148583376E-2</v>
      </c>
      <c r="T29" s="227">
        <v>11.25</v>
      </c>
      <c r="U29" s="13">
        <f t="shared" ref="U29" si="18">+(Q29-T29)/Q29</f>
        <v>0.2225293711126469</v>
      </c>
      <c r="V29" s="16" t="s">
        <v>996</v>
      </c>
    </row>
    <row r="30" spans="1:30" s="17" customFormat="1" ht="45" customHeight="1" x14ac:dyDescent="0.2">
      <c r="A30" s="5" t="s">
        <v>333</v>
      </c>
      <c r="B30" s="6">
        <v>27</v>
      </c>
      <c r="C30" s="118" t="s">
        <v>600</v>
      </c>
      <c r="D30" s="147" t="s">
        <v>201</v>
      </c>
      <c r="E30" s="16" t="s">
        <v>278</v>
      </c>
      <c r="F30" s="16"/>
      <c r="G30" s="16"/>
      <c r="H30" s="16"/>
      <c r="I30" s="224">
        <v>9</v>
      </c>
      <c r="J30" s="128" t="s">
        <v>279</v>
      </c>
      <c r="K30" s="147" t="s">
        <v>709</v>
      </c>
      <c r="L30" s="172">
        <v>3974</v>
      </c>
      <c r="M30" s="222">
        <v>3895</v>
      </c>
      <c r="N30" s="12">
        <f>+(L30-M30)/L30</f>
        <v>1.9879214896829391E-2</v>
      </c>
      <c r="O30" s="172">
        <v>3504</v>
      </c>
      <c r="P30" s="13">
        <f>+(L30-O30)/L30</f>
        <v>0.1182687468545546</v>
      </c>
      <c r="Q30" s="128">
        <v>0.66520000000000001</v>
      </c>
      <c r="R30" s="128">
        <v>0.65190000000000003</v>
      </c>
      <c r="S30" s="12">
        <f>+(Q30-R30)/Q30</f>
        <v>1.9993986770895939E-2</v>
      </c>
      <c r="T30" s="272">
        <v>0.64029999999999998</v>
      </c>
      <c r="U30" s="13">
        <f>+(Q30-T30)/Q30</f>
        <v>3.7432351172579724E-2</v>
      </c>
      <c r="V30" s="16" t="s">
        <v>907</v>
      </c>
    </row>
    <row r="31" spans="1:30" ht="46.8" customHeight="1" x14ac:dyDescent="0.2">
      <c r="A31" s="5" t="s">
        <v>333</v>
      </c>
      <c r="B31" s="6">
        <v>28</v>
      </c>
      <c r="C31" s="118" t="s">
        <v>980</v>
      </c>
      <c r="D31" s="147" t="s">
        <v>916</v>
      </c>
      <c r="E31" s="16" t="s">
        <v>898</v>
      </c>
      <c r="F31" s="16" t="s">
        <v>917</v>
      </c>
      <c r="G31" s="16" t="s">
        <v>918</v>
      </c>
      <c r="H31" s="16" t="s">
        <v>919</v>
      </c>
      <c r="I31" s="147">
        <v>32</v>
      </c>
      <c r="J31" s="128" t="s">
        <v>895</v>
      </c>
      <c r="K31" s="147" t="s">
        <v>751</v>
      </c>
      <c r="L31" s="98">
        <v>4545.3</v>
      </c>
      <c r="M31" s="233" t="s">
        <v>19</v>
      </c>
      <c r="N31" s="14" t="s">
        <v>19</v>
      </c>
      <c r="O31" s="45">
        <v>3662.7</v>
      </c>
      <c r="P31" s="13">
        <f t="shared" ref="P31" si="19">+(L31-O31)/L31</f>
        <v>0.19417860207247054</v>
      </c>
      <c r="Q31" s="253">
        <v>0.19800000000000001</v>
      </c>
      <c r="R31" s="253">
        <v>0.192</v>
      </c>
      <c r="S31" s="12">
        <f t="shared" ref="S31" si="20">+(Q31-R31)/Q31</f>
        <v>3.0303030303030328E-2</v>
      </c>
      <c r="T31" s="275">
        <v>0.159</v>
      </c>
      <c r="U31" s="13">
        <f t="shared" ref="U31" si="21">+(Q31-T31)/Q31</f>
        <v>0.19696969696969699</v>
      </c>
      <c r="V31" s="16" t="s">
        <v>897</v>
      </c>
    </row>
    <row r="32" spans="1:30" ht="50.25" customHeight="1" x14ac:dyDescent="0.2">
      <c r="A32" s="5" t="s">
        <v>333</v>
      </c>
      <c r="B32" s="6">
        <v>29</v>
      </c>
      <c r="C32" s="118" t="s">
        <v>511</v>
      </c>
      <c r="D32" s="147" t="s">
        <v>264</v>
      </c>
      <c r="E32" s="16" t="s">
        <v>265</v>
      </c>
      <c r="F32" s="16"/>
      <c r="G32" s="16"/>
      <c r="H32" s="16"/>
      <c r="I32" s="147">
        <v>30</v>
      </c>
      <c r="J32" s="128" t="s">
        <v>619</v>
      </c>
      <c r="K32" s="147" t="s">
        <v>709</v>
      </c>
      <c r="L32" s="172">
        <v>4197</v>
      </c>
      <c r="M32" s="222">
        <v>4071</v>
      </c>
      <c r="N32" s="12">
        <f>+(L32-M32)/L32</f>
        <v>3.0021443888491779E-2</v>
      </c>
      <c r="O32" s="172">
        <v>2265</v>
      </c>
      <c r="P32" s="13">
        <f>+(L32-O32)/L32</f>
        <v>0.46032880629020728</v>
      </c>
      <c r="Q32" s="128">
        <v>9.4050000000000002E-3</v>
      </c>
      <c r="R32" s="128">
        <v>9.1229999999999992E-3</v>
      </c>
      <c r="S32" s="12">
        <f>+(Q32-R32)/Q32</f>
        <v>2.9984051036682721E-2</v>
      </c>
      <c r="T32" s="276">
        <v>5.0410000000000003E-3</v>
      </c>
      <c r="U32" s="13">
        <f>+(Q32-T32)/Q32</f>
        <v>0.46400850611376926</v>
      </c>
      <c r="V32" s="16" t="s">
        <v>920</v>
      </c>
    </row>
    <row r="33" spans="1:30" ht="47.25" customHeight="1" x14ac:dyDescent="0.2">
      <c r="A33" s="5" t="s">
        <v>333</v>
      </c>
      <c r="B33" s="6">
        <v>30</v>
      </c>
      <c r="C33" s="118" t="s">
        <v>271</v>
      </c>
      <c r="D33" s="147" t="s">
        <v>272</v>
      </c>
      <c r="E33" s="16" t="s">
        <v>670</v>
      </c>
      <c r="F33" s="16" t="s">
        <v>669</v>
      </c>
      <c r="G33" s="16"/>
      <c r="H33" s="16" t="s">
        <v>668</v>
      </c>
      <c r="I33" s="224">
        <v>9</v>
      </c>
      <c r="J33" s="128" t="s">
        <v>440</v>
      </c>
      <c r="K33" s="147" t="s">
        <v>709</v>
      </c>
      <c r="L33" s="45">
        <v>10705</v>
      </c>
      <c r="M33" s="244">
        <v>10596.800000000001</v>
      </c>
      <c r="N33" s="12">
        <f>+(L33-M33)/L33</f>
        <v>1.0107426436244644E-2</v>
      </c>
      <c r="O33" s="98">
        <v>5422</v>
      </c>
      <c r="P33" s="13">
        <f t="shared" ref="P33" si="22">+(L33-O33)/L33</f>
        <v>0.49350770667912192</v>
      </c>
      <c r="Q33" s="128">
        <v>103.31</v>
      </c>
      <c r="R33" s="128">
        <v>102.25</v>
      </c>
      <c r="S33" s="12">
        <f t="shared" ref="S33:S34" si="23">+(Q33-R33)/Q33</f>
        <v>1.0260381376439863E-2</v>
      </c>
      <c r="T33" s="256">
        <v>91.73</v>
      </c>
      <c r="U33" s="13">
        <f t="shared" ref="U33:U34" si="24">+(Q33-T33)/Q33</f>
        <v>0.11208982673506919</v>
      </c>
      <c r="V33" s="29" t="s">
        <v>434</v>
      </c>
    </row>
    <row r="34" spans="1:30" ht="48" customHeight="1" x14ac:dyDescent="0.2">
      <c r="A34" s="5" t="s">
        <v>333</v>
      </c>
      <c r="B34" s="6">
        <v>31</v>
      </c>
      <c r="C34" s="118" t="s">
        <v>445</v>
      </c>
      <c r="D34" s="147" t="s">
        <v>217</v>
      </c>
      <c r="E34" s="16" t="s">
        <v>446</v>
      </c>
      <c r="F34" s="16" t="s">
        <v>242</v>
      </c>
      <c r="G34" s="16" t="s">
        <v>217</v>
      </c>
      <c r="H34" s="16" t="s">
        <v>446</v>
      </c>
      <c r="I34" s="147">
        <v>10</v>
      </c>
      <c r="J34" s="128" t="s">
        <v>243</v>
      </c>
      <c r="K34" s="147" t="s">
        <v>709</v>
      </c>
      <c r="L34" s="233" t="s">
        <v>19</v>
      </c>
      <c r="M34" s="233" t="s">
        <v>19</v>
      </c>
      <c r="N34" s="14" t="s">
        <v>19</v>
      </c>
      <c r="O34" s="233" t="s">
        <v>19</v>
      </c>
      <c r="P34" s="14" t="s">
        <v>19</v>
      </c>
      <c r="Q34" s="128">
        <v>0.55400000000000005</v>
      </c>
      <c r="R34" s="128">
        <v>0.53800000000000003</v>
      </c>
      <c r="S34" s="12">
        <f t="shared" si="23"/>
        <v>2.8880866425992802E-2</v>
      </c>
      <c r="T34" s="229">
        <v>0.51500000000000001</v>
      </c>
      <c r="U34" s="13">
        <f t="shared" si="24"/>
        <v>7.0397111913357457E-2</v>
      </c>
      <c r="V34" s="16" t="s">
        <v>933</v>
      </c>
      <c r="W34" s="17"/>
      <c r="X34" s="17"/>
      <c r="Y34" s="17"/>
      <c r="Z34" s="17"/>
      <c r="AA34" s="17"/>
      <c r="AB34" s="17"/>
      <c r="AC34" s="17"/>
      <c r="AD34" s="17"/>
    </row>
    <row r="35" spans="1:30" ht="53.4" customHeight="1" x14ac:dyDescent="0.2">
      <c r="A35" s="5" t="s">
        <v>333</v>
      </c>
      <c r="B35" s="6">
        <v>32</v>
      </c>
      <c r="C35" s="118" t="s">
        <v>448</v>
      </c>
      <c r="D35" s="147" t="s">
        <v>81</v>
      </c>
      <c r="E35" s="16" t="s">
        <v>82</v>
      </c>
      <c r="F35" s="16"/>
      <c r="G35" s="16"/>
      <c r="H35" s="16"/>
      <c r="I35" s="224">
        <v>9</v>
      </c>
      <c r="J35" s="128" t="s">
        <v>83</v>
      </c>
      <c r="K35" s="147" t="s">
        <v>709</v>
      </c>
      <c r="L35" s="245">
        <v>47365.599999999999</v>
      </c>
      <c r="M35" s="233" t="s">
        <v>19</v>
      </c>
      <c r="N35" s="14" t="s">
        <v>19</v>
      </c>
      <c r="O35" s="245">
        <v>36425</v>
      </c>
      <c r="P35" s="13">
        <f t="shared" ref="P35" si="25">+(L35-O35)/L35</f>
        <v>0.23098197848227403</v>
      </c>
      <c r="Q35" s="98">
        <v>895.6</v>
      </c>
      <c r="R35" s="98">
        <v>850.8</v>
      </c>
      <c r="S35" s="12">
        <f t="shared" ref="S35:S36" si="26">+(Q35-R35)/Q35</f>
        <v>5.0022331397945589E-2</v>
      </c>
      <c r="T35" s="45">
        <v>630.6</v>
      </c>
      <c r="U35" s="13">
        <f t="shared" ref="U35:U36" si="27">+(Q35-T35)/Q35</f>
        <v>0.29589102277802587</v>
      </c>
      <c r="V35" s="16" t="s">
        <v>937</v>
      </c>
    </row>
    <row r="36" spans="1:30" ht="40.200000000000003" customHeight="1" x14ac:dyDescent="0.2">
      <c r="A36" s="5" t="s">
        <v>333</v>
      </c>
      <c r="B36" s="6">
        <v>33</v>
      </c>
      <c r="C36" s="118" t="s">
        <v>167</v>
      </c>
      <c r="D36" s="147" t="s">
        <v>168</v>
      </c>
      <c r="E36" s="16" t="s">
        <v>169</v>
      </c>
      <c r="F36" s="16" t="s">
        <v>614</v>
      </c>
      <c r="G36" s="16"/>
      <c r="H36" s="16" t="s">
        <v>244</v>
      </c>
      <c r="I36" s="224">
        <v>9</v>
      </c>
      <c r="J36" s="128" t="s">
        <v>404</v>
      </c>
      <c r="K36" s="147" t="s">
        <v>709</v>
      </c>
      <c r="L36" s="172">
        <v>9305</v>
      </c>
      <c r="M36" s="172">
        <v>9580</v>
      </c>
      <c r="N36" s="12">
        <f t="shared" ref="N36" si="28">+(L36-M36)/L36</f>
        <v>-2.9554003224073078E-2</v>
      </c>
      <c r="O36" s="172">
        <v>7335</v>
      </c>
      <c r="P36" s="13">
        <f>+(L36-O36)/L36</f>
        <v>0.21171413218699625</v>
      </c>
      <c r="Q36" s="159">
        <v>97.99</v>
      </c>
      <c r="R36" s="128">
        <v>95.05</v>
      </c>
      <c r="S36" s="12">
        <f t="shared" si="26"/>
        <v>3.0003061536891498E-2</v>
      </c>
      <c r="T36" s="227">
        <v>80.3</v>
      </c>
      <c r="U36" s="13">
        <f t="shared" si="27"/>
        <v>0.18052862536993569</v>
      </c>
      <c r="V36" s="16" t="s">
        <v>944</v>
      </c>
    </row>
    <row r="37" spans="1:30" ht="45.75" customHeight="1" x14ac:dyDescent="0.2">
      <c r="A37" s="5"/>
      <c r="B37" s="6">
        <v>34</v>
      </c>
      <c r="C37" s="16" t="s">
        <v>705</v>
      </c>
      <c r="D37" s="147" t="s">
        <v>707</v>
      </c>
      <c r="E37" s="16" t="s">
        <v>706</v>
      </c>
      <c r="F37" s="16"/>
      <c r="G37" s="16"/>
      <c r="H37" s="16"/>
      <c r="I37" s="6">
        <v>31</v>
      </c>
      <c r="J37" s="16" t="s">
        <v>708</v>
      </c>
      <c r="K37" s="6" t="s">
        <v>710</v>
      </c>
      <c r="L37" s="246">
        <v>3335.6</v>
      </c>
      <c r="M37" s="146">
        <v>3234.9</v>
      </c>
      <c r="N37" s="12">
        <f>+(L37-M37)/L37</f>
        <v>3.018947115961141E-2</v>
      </c>
      <c r="O37" s="45">
        <v>3815.9</v>
      </c>
      <c r="P37" s="13">
        <f t="shared" ref="P37" si="29">+(L37-O37)/L37</f>
        <v>-0.14399208538194033</v>
      </c>
      <c r="Q37" s="257">
        <v>1.46</v>
      </c>
      <c r="R37" s="267">
        <v>1.42</v>
      </c>
      <c r="S37" s="12">
        <f t="shared" ref="S37" si="30">+(Q37-R37)/Q37</f>
        <v>2.7397260273972629E-2</v>
      </c>
      <c r="T37" s="227">
        <v>1.57</v>
      </c>
      <c r="U37" s="13">
        <f t="shared" ref="U37" si="31">+(Q37-T37)/Q37</f>
        <v>-7.5342465753424723E-2</v>
      </c>
      <c r="V37" s="16" t="s">
        <v>753</v>
      </c>
    </row>
    <row r="38" spans="1:30" ht="48.6" customHeight="1" x14ac:dyDescent="0.2">
      <c r="A38" s="5"/>
      <c r="B38" s="6">
        <v>35</v>
      </c>
      <c r="C38" s="16" t="s">
        <v>212</v>
      </c>
      <c r="D38" s="147" t="s">
        <v>213</v>
      </c>
      <c r="E38" s="16" t="s">
        <v>696</v>
      </c>
      <c r="F38" s="16" t="s">
        <v>80</v>
      </c>
      <c r="G38" s="16" t="s">
        <v>214</v>
      </c>
      <c r="H38" s="16" t="s">
        <v>697</v>
      </c>
      <c r="I38" s="147">
        <v>10</v>
      </c>
      <c r="J38" s="128" t="s">
        <v>215</v>
      </c>
      <c r="K38" s="147" t="s">
        <v>751</v>
      </c>
      <c r="L38" s="26">
        <v>3796</v>
      </c>
      <c r="M38" s="222">
        <v>3682</v>
      </c>
      <c r="N38" s="12">
        <f>+(L38-M38)/L38</f>
        <v>3.0031612223393046E-2</v>
      </c>
      <c r="O38" s="172">
        <v>3814</v>
      </c>
      <c r="P38" s="13">
        <f>+(L38-O38)/L38</f>
        <v>-4.7418335089567968E-3</v>
      </c>
      <c r="Q38" s="261">
        <v>1.4999999999999999E-2</v>
      </c>
      <c r="R38" s="128">
        <v>1.46E-2</v>
      </c>
      <c r="S38" s="12">
        <f t="shared" ref="S38:S45" si="32">+(Q38-R38)/Q38</f>
        <v>2.6666666666666623E-2</v>
      </c>
      <c r="T38" s="272">
        <v>1.46E-2</v>
      </c>
      <c r="U38" s="13">
        <f t="shared" ref="U38:U45" si="33">+(Q38-T38)/Q38</f>
        <v>2.6666666666666623E-2</v>
      </c>
      <c r="V38" s="16" t="s">
        <v>763</v>
      </c>
    </row>
    <row r="39" spans="1:30" ht="34.200000000000003" customHeight="1" x14ac:dyDescent="0.2">
      <c r="A39" s="5"/>
      <c r="B39" s="6">
        <v>36</v>
      </c>
      <c r="C39" s="16" t="s">
        <v>985</v>
      </c>
      <c r="D39" s="147" t="s">
        <v>153</v>
      </c>
      <c r="E39" s="16" t="s">
        <v>986</v>
      </c>
      <c r="F39" s="16" t="s">
        <v>569</v>
      </c>
      <c r="G39" s="16" t="s">
        <v>570</v>
      </c>
      <c r="H39" s="16" t="s">
        <v>477</v>
      </c>
      <c r="I39" s="147">
        <v>18</v>
      </c>
      <c r="J39" s="128" t="s">
        <v>245</v>
      </c>
      <c r="K39" s="147" t="s">
        <v>709</v>
      </c>
      <c r="L39" s="172">
        <v>6952</v>
      </c>
      <c r="M39" s="233" t="s">
        <v>19</v>
      </c>
      <c r="N39" s="14" t="s">
        <v>19</v>
      </c>
      <c r="O39" s="172">
        <v>6452</v>
      </c>
      <c r="P39" s="13">
        <f>+(L39-O39)/L39</f>
        <v>7.1921749136939009E-2</v>
      </c>
      <c r="Q39" s="253">
        <v>3.9009999999999998</v>
      </c>
      <c r="R39" s="253">
        <v>3.8620000000000001</v>
      </c>
      <c r="S39" s="12">
        <f>+(Q39-R39)/Q39</f>
        <v>9.9974365547294813E-3</v>
      </c>
      <c r="T39" s="229">
        <v>4.3979999999999997</v>
      </c>
      <c r="U39" s="13">
        <f>+(Q39-T39)/Q39</f>
        <v>-0.12740322994104072</v>
      </c>
      <c r="V39" s="16" t="s">
        <v>783</v>
      </c>
    </row>
    <row r="40" spans="1:30" ht="45.75" customHeight="1" x14ac:dyDescent="0.2">
      <c r="A40" s="5"/>
      <c r="B40" s="6">
        <v>37</v>
      </c>
      <c r="C40" s="16" t="s">
        <v>793</v>
      </c>
      <c r="D40" s="147" t="s">
        <v>797</v>
      </c>
      <c r="E40" s="16" t="s">
        <v>794</v>
      </c>
      <c r="F40" s="16"/>
      <c r="G40" s="16"/>
      <c r="H40" s="16"/>
      <c r="I40" s="6">
        <v>31</v>
      </c>
      <c r="J40" s="16" t="s">
        <v>795</v>
      </c>
      <c r="K40" s="6" t="s">
        <v>751</v>
      </c>
      <c r="L40" s="233" t="s">
        <v>19</v>
      </c>
      <c r="M40" s="233" t="s">
        <v>19</v>
      </c>
      <c r="N40" s="14" t="s">
        <v>19</v>
      </c>
      <c r="O40" s="233" t="s">
        <v>19</v>
      </c>
      <c r="P40" s="14" t="s">
        <v>19</v>
      </c>
      <c r="Q40" s="257">
        <v>4.2590000000000003</v>
      </c>
      <c r="R40" s="268">
        <v>4.13</v>
      </c>
      <c r="S40" s="12">
        <f t="shared" ref="S40" si="34">+(Q40-R40)/Q40</f>
        <v>3.0288800187837622E-2</v>
      </c>
      <c r="T40" s="229">
        <v>4.2030000000000003</v>
      </c>
      <c r="U40" s="13">
        <f t="shared" ref="U40" si="35">+(Q40-T40)/Q40</f>
        <v>1.3148626438131028E-2</v>
      </c>
      <c r="V40" s="16" t="s">
        <v>796</v>
      </c>
    </row>
    <row r="41" spans="1:30" ht="36.75" customHeight="1" x14ac:dyDescent="0.2">
      <c r="A41" s="5"/>
      <c r="B41" s="6">
        <v>38</v>
      </c>
      <c r="C41" s="16" t="s">
        <v>987</v>
      </c>
      <c r="D41" s="147" t="s">
        <v>126</v>
      </c>
      <c r="E41" s="16" t="s">
        <v>563</v>
      </c>
      <c r="F41" s="16" t="s">
        <v>562</v>
      </c>
      <c r="G41" s="16" t="s">
        <v>230</v>
      </c>
      <c r="H41" s="16" t="s">
        <v>479</v>
      </c>
      <c r="I41" s="147">
        <v>16</v>
      </c>
      <c r="J41" s="128" t="s">
        <v>442</v>
      </c>
      <c r="K41" s="147" t="s">
        <v>751</v>
      </c>
      <c r="L41" s="26">
        <v>16083</v>
      </c>
      <c r="M41" s="172">
        <v>15923</v>
      </c>
      <c r="N41" s="12">
        <f>+(L41-M41)/L41</f>
        <v>9.9483927128023383E-3</v>
      </c>
      <c r="O41" s="172">
        <v>16911</v>
      </c>
      <c r="P41" s="13">
        <f t="shared" ref="P41" si="36">+(L41-O41)/L41</f>
        <v>-5.1482932288752101E-2</v>
      </c>
      <c r="Q41" s="233" t="s">
        <v>19</v>
      </c>
      <c r="R41" s="233" t="s">
        <v>19</v>
      </c>
      <c r="S41" s="14" t="s">
        <v>19</v>
      </c>
      <c r="T41" s="270" t="s">
        <v>19</v>
      </c>
      <c r="U41" s="14" t="s">
        <v>19</v>
      </c>
      <c r="V41" s="16" t="s">
        <v>839</v>
      </c>
    </row>
    <row r="42" spans="1:30" ht="41.25" customHeight="1" x14ac:dyDescent="0.2">
      <c r="A42" s="5"/>
      <c r="B42" s="6">
        <v>39</v>
      </c>
      <c r="C42" s="16" t="s">
        <v>989</v>
      </c>
      <c r="D42" s="147" t="s">
        <v>232</v>
      </c>
      <c r="E42" s="16" t="s">
        <v>553</v>
      </c>
      <c r="F42" s="16" t="s">
        <v>233</v>
      </c>
      <c r="G42" s="16" t="s">
        <v>234</v>
      </c>
      <c r="H42" s="16" t="s">
        <v>235</v>
      </c>
      <c r="I42" s="147">
        <v>16</v>
      </c>
      <c r="J42" s="128" t="s">
        <v>236</v>
      </c>
      <c r="K42" s="6" t="s">
        <v>709</v>
      </c>
      <c r="L42" s="172">
        <v>176430</v>
      </c>
      <c r="M42" s="222">
        <v>171137</v>
      </c>
      <c r="N42" s="12">
        <f>+(L42-M42)/L42</f>
        <v>3.0000566797029983E-2</v>
      </c>
      <c r="O42" s="172">
        <v>173079</v>
      </c>
      <c r="P42" s="13">
        <f>+(L42-O42)/L42</f>
        <v>1.8993368474749191E-2</v>
      </c>
      <c r="Q42" s="233" t="s">
        <v>19</v>
      </c>
      <c r="R42" s="233" t="s">
        <v>19</v>
      </c>
      <c r="S42" s="14" t="s">
        <v>19</v>
      </c>
      <c r="T42" s="270" t="s">
        <v>19</v>
      </c>
      <c r="U42" s="14" t="s">
        <v>19</v>
      </c>
      <c r="V42" s="16" t="s">
        <v>859</v>
      </c>
    </row>
    <row r="43" spans="1:30" ht="49.95" customHeight="1" x14ac:dyDescent="0.2">
      <c r="A43" s="5"/>
      <c r="B43" s="6">
        <v>40</v>
      </c>
      <c r="C43" s="16" t="s">
        <v>524</v>
      </c>
      <c r="D43" s="147" t="s">
        <v>641</v>
      </c>
      <c r="E43" s="16" t="s">
        <v>642</v>
      </c>
      <c r="F43" s="16" t="s">
        <v>643</v>
      </c>
      <c r="G43" s="16" t="s">
        <v>644</v>
      </c>
      <c r="H43" s="16" t="s">
        <v>645</v>
      </c>
      <c r="I43" s="224">
        <v>9</v>
      </c>
      <c r="J43" s="128" t="s">
        <v>525</v>
      </c>
      <c r="K43" s="147" t="s">
        <v>709</v>
      </c>
      <c r="L43" s="233" t="s">
        <v>19</v>
      </c>
      <c r="M43" s="233" t="s">
        <v>19</v>
      </c>
      <c r="N43" s="14" t="s">
        <v>19</v>
      </c>
      <c r="O43" s="233" t="s">
        <v>19</v>
      </c>
      <c r="P43" s="14" t="s">
        <v>19</v>
      </c>
      <c r="Q43" s="159">
        <v>18</v>
      </c>
      <c r="R43" s="159">
        <v>17.46</v>
      </c>
      <c r="S43" s="12">
        <f>+(Q43-R43)/Q43</f>
        <v>2.9999999999999954E-2</v>
      </c>
      <c r="T43" s="227">
        <v>20.71</v>
      </c>
      <c r="U43" s="13">
        <f>+(Q43-T43)/Q43</f>
        <v>-0.15055555555555561</v>
      </c>
      <c r="V43" s="16" t="s">
        <v>913</v>
      </c>
    </row>
    <row r="44" spans="1:30" ht="48" customHeight="1" x14ac:dyDescent="0.2">
      <c r="A44" s="5"/>
      <c r="B44" s="6">
        <v>41</v>
      </c>
      <c r="C44" s="16" t="s">
        <v>89</v>
      </c>
      <c r="D44" s="147" t="s">
        <v>90</v>
      </c>
      <c r="E44" s="16" t="s">
        <v>91</v>
      </c>
      <c r="F44" s="16"/>
      <c r="G44" s="16"/>
      <c r="H44" s="16"/>
      <c r="I44" s="147">
        <v>21</v>
      </c>
      <c r="J44" s="128" t="s">
        <v>92</v>
      </c>
      <c r="K44" s="147" t="s">
        <v>939</v>
      </c>
      <c r="L44" s="26">
        <v>4079</v>
      </c>
      <c r="M44" s="222">
        <v>3875</v>
      </c>
      <c r="N44" s="12">
        <f>+(L44-M44)/L44</f>
        <v>5.0012257906349597E-2</v>
      </c>
      <c r="O44" s="172">
        <v>4096</v>
      </c>
      <c r="P44" s="13">
        <f t="shared" ref="P44" si="37">+(L44-O44)/L44</f>
        <v>-4.1676881588624667E-3</v>
      </c>
      <c r="Q44" s="128">
        <v>260</v>
      </c>
      <c r="R44" s="128">
        <v>247</v>
      </c>
      <c r="S44" s="12">
        <f t="shared" ref="S44" si="38">+(Q44-R44)/Q44</f>
        <v>0.05</v>
      </c>
      <c r="T44" s="172">
        <v>256</v>
      </c>
      <c r="U44" s="13">
        <f>+(Q44-T44)/Q44</f>
        <v>1.5384615384615385E-2</v>
      </c>
      <c r="V44" s="16" t="s">
        <v>942</v>
      </c>
    </row>
    <row r="45" spans="1:30" ht="46.2" customHeight="1" x14ac:dyDescent="0.2">
      <c r="A45" s="5"/>
      <c r="B45" s="6">
        <v>42</v>
      </c>
      <c r="C45" s="16" t="s">
        <v>991</v>
      </c>
      <c r="D45" s="147" t="s">
        <v>86</v>
      </c>
      <c r="E45" s="16" t="s">
        <v>585</v>
      </c>
      <c r="F45" s="16" t="s">
        <v>80</v>
      </c>
      <c r="G45" s="16" t="s">
        <v>87</v>
      </c>
      <c r="H45" s="16" t="s">
        <v>88</v>
      </c>
      <c r="I45" s="147">
        <v>22</v>
      </c>
      <c r="J45" s="128" t="s">
        <v>379</v>
      </c>
      <c r="K45" s="147" t="s">
        <v>710</v>
      </c>
      <c r="L45" s="233" t="s">
        <v>19</v>
      </c>
      <c r="M45" s="233" t="s">
        <v>19</v>
      </c>
      <c r="N45" s="14" t="s">
        <v>19</v>
      </c>
      <c r="O45" s="233" t="s">
        <v>19</v>
      </c>
      <c r="P45" s="14" t="s">
        <v>19</v>
      </c>
      <c r="Q45" s="128">
        <v>152.80000000000001</v>
      </c>
      <c r="R45" s="128">
        <v>149.69999999999999</v>
      </c>
      <c r="S45" s="12">
        <f t="shared" si="32"/>
        <v>2.0287958115183392E-2</v>
      </c>
      <c r="T45" s="45">
        <v>178.4</v>
      </c>
      <c r="U45" s="13">
        <f t="shared" si="33"/>
        <v>-0.16753926701570676</v>
      </c>
      <c r="V45" s="16" t="s">
        <v>1002</v>
      </c>
    </row>
    <row r="46" spans="1:30" ht="36.75" customHeight="1" x14ac:dyDescent="0.2">
      <c r="A46" s="5"/>
      <c r="B46" s="6">
        <v>43</v>
      </c>
      <c r="C46" s="16" t="s">
        <v>444</v>
      </c>
      <c r="D46" s="147" t="s">
        <v>237</v>
      </c>
      <c r="E46" s="16" t="s">
        <v>238</v>
      </c>
      <c r="F46" s="16" t="s">
        <v>239</v>
      </c>
      <c r="G46" s="16" t="s">
        <v>230</v>
      </c>
      <c r="H46" s="16" t="s">
        <v>240</v>
      </c>
      <c r="I46" s="147">
        <v>16</v>
      </c>
      <c r="J46" s="128" t="s">
        <v>241</v>
      </c>
      <c r="K46" s="147" t="s">
        <v>709</v>
      </c>
      <c r="L46" s="172">
        <v>4432</v>
      </c>
      <c r="M46" s="222">
        <v>6152</v>
      </c>
      <c r="N46" s="12">
        <f>+(L46-M46)/L46</f>
        <v>-0.388086642599278</v>
      </c>
      <c r="O46" s="172">
        <v>5073</v>
      </c>
      <c r="P46" s="13">
        <f>+(L46-O46)/L46</f>
        <v>-0.14462996389891697</v>
      </c>
      <c r="Q46" s="128">
        <v>2.2200000000000002</v>
      </c>
      <c r="R46" s="128">
        <v>2.19</v>
      </c>
      <c r="S46" s="12">
        <f>+(Q46-R46)/Q46</f>
        <v>1.3513513513513624E-2</v>
      </c>
      <c r="T46" s="227">
        <v>4.43</v>
      </c>
      <c r="U46" s="13">
        <f>+(Q46-T46)/Q46</f>
        <v>-0.99549549549549521</v>
      </c>
      <c r="V46" s="16" t="s">
        <v>947</v>
      </c>
    </row>
    <row r="47" spans="1:30" ht="28.5" customHeight="1" x14ac:dyDescent="0.2">
      <c r="B47" s="184" t="s">
        <v>331</v>
      </c>
      <c r="C47" s="184"/>
      <c r="D47" s="184"/>
      <c r="E47" s="184"/>
      <c r="F47" s="184"/>
      <c r="G47" s="184"/>
      <c r="H47" s="184"/>
      <c r="I47" s="184"/>
      <c r="J47" s="184"/>
      <c r="K47" s="248"/>
      <c r="L47" s="234">
        <f>SUM(L3:L46)</f>
        <v>595833.39999999991</v>
      </c>
      <c r="M47" s="234">
        <f>SUM(M3:M46)</f>
        <v>479757.60000000003</v>
      </c>
      <c r="N47" s="12">
        <f>+(L47-M47)/L47</f>
        <v>0.19481250967132741</v>
      </c>
      <c r="O47" s="234">
        <f>SUM(O3:O46)</f>
        <v>486583.70000000007</v>
      </c>
      <c r="P47" s="13">
        <f>+(L47-O47)/L47</f>
        <v>0.18335611934476961</v>
      </c>
      <c r="Q47" s="257"/>
      <c r="R47" s="257"/>
      <c r="S47" s="31"/>
      <c r="T47" s="278"/>
      <c r="U47" s="52"/>
      <c r="V47" s="7"/>
    </row>
    <row r="50" spans="20:20" x14ac:dyDescent="0.2">
      <c r="T50" s="279"/>
    </row>
    <row r="51" spans="20:20" x14ac:dyDescent="0.2">
      <c r="T51" s="279"/>
    </row>
    <row r="52" spans="20:20" x14ac:dyDescent="0.2">
      <c r="T52" s="279"/>
    </row>
  </sheetData>
  <autoFilter ref="B1:V47" xr:uid="{00000000-0009-0000-0000-000001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25">
    <mergeCell ref="K1:K2"/>
    <mergeCell ref="L1:P1"/>
    <mergeCell ref="Q1:U1"/>
    <mergeCell ref="V1:V2"/>
    <mergeCell ref="B47:J47"/>
    <mergeCell ref="B1:B2"/>
    <mergeCell ref="C1:C2"/>
    <mergeCell ref="D1:D2"/>
    <mergeCell ref="E1:E2"/>
    <mergeCell ref="I1:I2"/>
    <mergeCell ref="J1:J2"/>
    <mergeCell ref="K18:K19"/>
    <mergeCell ref="O18:P18"/>
    <mergeCell ref="V18:V19"/>
    <mergeCell ref="O19:P19"/>
    <mergeCell ref="F18:F19"/>
    <mergeCell ref="G18:G19"/>
    <mergeCell ref="H18:H19"/>
    <mergeCell ref="I18:I19"/>
    <mergeCell ref="J18:J19"/>
    <mergeCell ref="A18:A19"/>
    <mergeCell ref="B18:B19"/>
    <mergeCell ref="C18:C19"/>
    <mergeCell ref="D18:D19"/>
    <mergeCell ref="E18:E19"/>
  </mergeCells>
  <phoneticPr fontId="2"/>
  <hyperlinks>
    <hyperlink ref="V33" location="日本遠洋旋網!A1" display="日本遠洋旋網漁業協同組合" xr:uid="{00000000-0004-0000-0100-000001000000}"/>
    <hyperlink ref="V17" location="ソニー!A1" display="ソニーセミコンダクタマニュファクチャリング" xr:uid="{21EFC28A-39F0-48FA-80E2-A7A93FA86D70}"/>
    <hyperlink ref="V25" location="九州スチールｾﾝﾀｰ!A1" display="九州スチールセンター" xr:uid="{8439CD18-FC9D-425F-A812-72137815F74E}"/>
  </hyperlinks>
  <printOptions horizontalCentered="1"/>
  <pageMargins left="0.19685039370078741" right="0.19685039370078741" top="0.55118110236220474" bottom="0.19685039370078741" header="0.31496062992125984" footer="0.51181102362204722"/>
  <pageSetup paperSize="9" scale="49" fitToHeight="15" orientation="landscape" r:id="rId1"/>
  <headerFooter alignWithMargins="0">
    <oddHeader>&amp;L□温室効果ガス排出削減状況（平成31（令和元）年度）&amp;R&amp;10&amp;A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29"/>
  <sheetViews>
    <sheetView workbookViewId="0">
      <selection activeCell="H1" sqref="H1"/>
    </sheetView>
  </sheetViews>
  <sheetFormatPr defaultRowHeight="13.2" x14ac:dyDescent="0.2"/>
  <cols>
    <col min="1" max="1" width="26.77734375" customWidth="1"/>
    <col min="2" max="6" width="11.109375" customWidth="1"/>
    <col min="7" max="7" width="21.88671875" customWidth="1"/>
  </cols>
  <sheetData>
    <row r="1" spans="1:8" x14ac:dyDescent="0.2">
      <c r="H1" s="59" t="s">
        <v>334</v>
      </c>
    </row>
    <row r="2" spans="1:8" x14ac:dyDescent="0.2">
      <c r="A2" t="s">
        <v>357</v>
      </c>
      <c r="E2" t="s">
        <v>435</v>
      </c>
    </row>
    <row r="4" spans="1:8" s="1" customFormat="1" x14ac:dyDescent="0.2">
      <c r="A4" s="196"/>
      <c r="B4" s="60" t="s">
        <v>10</v>
      </c>
      <c r="C4" s="198" t="s">
        <v>11</v>
      </c>
      <c r="D4" s="199"/>
      <c r="E4" s="198" t="s">
        <v>337</v>
      </c>
      <c r="F4" s="199"/>
      <c r="G4" s="218" t="s">
        <v>339</v>
      </c>
    </row>
    <row r="5" spans="1:8" s="1" customFormat="1" x14ac:dyDescent="0.2">
      <c r="A5" s="197"/>
      <c r="B5" s="131" t="s">
        <v>531</v>
      </c>
      <c r="C5" s="131" t="s">
        <v>733</v>
      </c>
      <c r="D5" s="130" t="s">
        <v>336</v>
      </c>
      <c r="E5" s="131" t="s">
        <v>854</v>
      </c>
      <c r="F5" s="130" t="s">
        <v>338</v>
      </c>
      <c r="G5" s="219"/>
    </row>
    <row r="6" spans="1:8" x14ac:dyDescent="0.2">
      <c r="A6" s="126" t="s">
        <v>358</v>
      </c>
      <c r="B6" s="61">
        <v>27.05</v>
      </c>
      <c r="C6" s="99">
        <v>26.77</v>
      </c>
      <c r="D6" s="63">
        <f>(B6-C6)/B6</f>
        <v>1.035120147874311E-2</v>
      </c>
      <c r="E6" s="99">
        <v>22.14</v>
      </c>
      <c r="F6" s="63">
        <f t="shared" ref="F6:F12" si="0">-(E6-B6)/B6</f>
        <v>0.18151571164510166</v>
      </c>
      <c r="G6" s="131" t="s">
        <v>359</v>
      </c>
      <c r="H6" t="s">
        <v>926</v>
      </c>
    </row>
    <row r="7" spans="1:8" x14ac:dyDescent="0.2">
      <c r="A7" s="126" t="s">
        <v>925</v>
      </c>
      <c r="B7" s="99">
        <v>0</v>
      </c>
      <c r="C7" s="99">
        <v>0</v>
      </c>
      <c r="D7" s="63">
        <v>0</v>
      </c>
      <c r="E7" s="99">
        <v>20.98</v>
      </c>
      <c r="F7" s="31" t="s">
        <v>927</v>
      </c>
      <c r="G7" s="171" t="s">
        <v>359</v>
      </c>
      <c r="H7" t="s">
        <v>924</v>
      </c>
    </row>
    <row r="8" spans="1:8" x14ac:dyDescent="0.2">
      <c r="A8" s="126" t="s">
        <v>436</v>
      </c>
      <c r="B8" s="61">
        <v>28.27</v>
      </c>
      <c r="C8" s="61">
        <v>27.98</v>
      </c>
      <c r="D8" s="63">
        <f t="shared" ref="D8:D11" si="1">(B8-C8)/B8</f>
        <v>1.0258224266006337E-2</v>
      </c>
      <c r="E8" s="76">
        <v>13.33</v>
      </c>
      <c r="F8" s="63">
        <f t="shared" si="0"/>
        <v>0.52847541563494871</v>
      </c>
      <c r="G8" s="131" t="s">
        <v>359</v>
      </c>
    </row>
    <row r="9" spans="1:8" x14ac:dyDescent="0.2">
      <c r="A9" s="126" t="s">
        <v>437</v>
      </c>
      <c r="B9" s="61">
        <v>24.74</v>
      </c>
      <c r="C9" s="99">
        <v>24.49</v>
      </c>
      <c r="D9" s="63">
        <f t="shared" si="1"/>
        <v>1.0105092966855295E-2</v>
      </c>
      <c r="E9" s="99">
        <v>18.61</v>
      </c>
      <c r="F9" s="63">
        <f t="shared" si="0"/>
        <v>0.2477768795472918</v>
      </c>
      <c r="G9" s="131" t="s">
        <v>359</v>
      </c>
    </row>
    <row r="10" spans="1:8" x14ac:dyDescent="0.2">
      <c r="A10" s="126" t="s">
        <v>360</v>
      </c>
      <c r="B10" s="61">
        <v>22.74</v>
      </c>
      <c r="C10" s="61">
        <v>22.51</v>
      </c>
      <c r="D10" s="63">
        <f t="shared" si="1"/>
        <v>1.0114335971855624E-2</v>
      </c>
      <c r="E10" s="99">
        <v>16.16</v>
      </c>
      <c r="F10" s="63">
        <f t="shared" si="0"/>
        <v>0.28935795954265608</v>
      </c>
      <c r="G10" s="131" t="s">
        <v>359</v>
      </c>
    </row>
    <row r="11" spans="1:8" x14ac:dyDescent="0.2">
      <c r="A11" s="126" t="s">
        <v>439</v>
      </c>
      <c r="B11" s="61">
        <v>0.51</v>
      </c>
      <c r="C11" s="99">
        <v>0.5</v>
      </c>
      <c r="D11" s="63">
        <f t="shared" si="1"/>
        <v>1.9607843137254919E-2</v>
      </c>
      <c r="E11" s="76">
        <v>0.51</v>
      </c>
      <c r="F11" s="63">
        <f t="shared" si="0"/>
        <v>0</v>
      </c>
      <c r="G11" s="131" t="s">
        <v>359</v>
      </c>
    </row>
    <row r="12" spans="1:8" x14ac:dyDescent="0.2">
      <c r="A12" s="92" t="s">
        <v>438</v>
      </c>
      <c r="B12" s="61">
        <f>SUM(B6:B11)</f>
        <v>103.31</v>
      </c>
      <c r="C12" s="61">
        <f t="shared" ref="C12:E12" si="2">SUM(C6:C11)</f>
        <v>102.25</v>
      </c>
      <c r="D12" s="63">
        <f>(B12-C12)/B12</f>
        <v>1.0260381376439863E-2</v>
      </c>
      <c r="E12" s="61">
        <f t="shared" si="2"/>
        <v>91.73</v>
      </c>
      <c r="F12" s="63">
        <f t="shared" si="0"/>
        <v>0.11208982673506919</v>
      </c>
      <c r="G12" s="131" t="s">
        <v>359</v>
      </c>
    </row>
    <row r="13" spans="1:8" x14ac:dyDescent="0.2">
      <c r="B13" s="73" t="s">
        <v>523</v>
      </c>
    </row>
    <row r="15" spans="1:8" x14ac:dyDescent="0.2">
      <c r="A15" t="s">
        <v>342</v>
      </c>
      <c r="B15" t="s">
        <v>423</v>
      </c>
    </row>
    <row r="17" spans="1:9" x14ac:dyDescent="0.2">
      <c r="A17" s="196"/>
      <c r="B17" s="105" t="s">
        <v>10</v>
      </c>
      <c r="C17" s="198" t="s">
        <v>343</v>
      </c>
      <c r="D17" s="199"/>
      <c r="E17" s="198" t="s">
        <v>337</v>
      </c>
      <c r="F17" s="199"/>
      <c r="G17" s="64"/>
    </row>
    <row r="18" spans="1:9" x14ac:dyDescent="0.2">
      <c r="A18" s="197"/>
      <c r="B18" s="131" t="s">
        <v>531</v>
      </c>
      <c r="C18" s="131" t="s">
        <v>725</v>
      </c>
      <c r="D18" s="130" t="s">
        <v>344</v>
      </c>
      <c r="E18" s="131" t="s">
        <v>748</v>
      </c>
      <c r="F18" s="130" t="s">
        <v>345</v>
      </c>
    </row>
    <row r="19" spans="1:9" x14ac:dyDescent="0.2">
      <c r="A19" s="126" t="s">
        <v>358</v>
      </c>
      <c r="B19" s="65">
        <v>4252</v>
      </c>
      <c r="C19" s="65">
        <v>4209</v>
      </c>
      <c r="D19" s="110">
        <f>(B19-C19)/B19</f>
        <v>1.0112888052681091E-2</v>
      </c>
      <c r="E19" s="96">
        <v>978.5</v>
      </c>
      <c r="F19" s="52">
        <f>(B19-E19)/B19</f>
        <v>0.76987300094073374</v>
      </c>
      <c r="G19" t="s">
        <v>926</v>
      </c>
    </row>
    <row r="20" spans="1:9" x14ac:dyDescent="0.2">
      <c r="A20" s="126" t="s">
        <v>925</v>
      </c>
      <c r="B20" s="65">
        <v>0</v>
      </c>
      <c r="C20" s="65">
        <v>0</v>
      </c>
      <c r="D20" s="110">
        <v>0</v>
      </c>
      <c r="E20" s="96">
        <v>408.2</v>
      </c>
      <c r="F20" s="31" t="s">
        <v>927</v>
      </c>
      <c r="G20" t="s">
        <v>924</v>
      </c>
    </row>
    <row r="21" spans="1:9" x14ac:dyDescent="0.2">
      <c r="A21" s="126" t="s">
        <v>436</v>
      </c>
      <c r="B21" s="65">
        <v>1489</v>
      </c>
      <c r="C21" s="65">
        <v>1474</v>
      </c>
      <c r="D21" s="110">
        <f t="shared" ref="D21:D25" si="3">(B21-C21)/B21</f>
        <v>1.0073875083948958E-2</v>
      </c>
      <c r="E21" s="96">
        <v>948.3</v>
      </c>
      <c r="F21" s="52">
        <f t="shared" ref="F21:F25" si="4">(B21-E21)/B21</f>
        <v>0.36312961719274683</v>
      </c>
      <c r="G21" s="66"/>
    </row>
    <row r="22" spans="1:9" x14ac:dyDescent="0.2">
      <c r="A22" s="126" t="s">
        <v>437</v>
      </c>
      <c r="B22" s="65">
        <v>3757</v>
      </c>
      <c r="C22" s="65">
        <v>3719</v>
      </c>
      <c r="D22" s="110">
        <f t="shared" si="3"/>
        <v>1.0114453021027415E-2</v>
      </c>
      <c r="E22" s="65">
        <v>2286</v>
      </c>
      <c r="F22" s="52">
        <f t="shared" si="4"/>
        <v>0.39153579984029813</v>
      </c>
      <c r="G22" s="66"/>
    </row>
    <row r="23" spans="1:9" x14ac:dyDescent="0.2">
      <c r="A23" s="126" t="s">
        <v>360</v>
      </c>
      <c r="B23" s="65">
        <v>935</v>
      </c>
      <c r="C23" s="96">
        <v>925.6</v>
      </c>
      <c r="D23" s="110">
        <f t="shared" si="3"/>
        <v>1.0053475935828853E-2</v>
      </c>
      <c r="E23" s="96">
        <v>539</v>
      </c>
      <c r="F23" s="52">
        <f t="shared" si="4"/>
        <v>0.42352941176470588</v>
      </c>
      <c r="G23" s="66"/>
    </row>
    <row r="24" spans="1:9" x14ac:dyDescent="0.2">
      <c r="A24" s="126" t="s">
        <v>439</v>
      </c>
      <c r="B24" s="65">
        <v>272</v>
      </c>
      <c r="C24" s="96">
        <v>269.2</v>
      </c>
      <c r="D24" s="110">
        <f t="shared" si="3"/>
        <v>1.0294117647058865E-2</v>
      </c>
      <c r="E24" s="96">
        <v>262</v>
      </c>
      <c r="F24" s="52">
        <f t="shared" si="4"/>
        <v>3.6764705882352942E-2</v>
      </c>
      <c r="G24" s="66"/>
    </row>
    <row r="25" spans="1:9" x14ac:dyDescent="0.2">
      <c r="A25" s="92" t="s">
        <v>331</v>
      </c>
      <c r="B25" s="96">
        <f>SUM(B19:B24)</f>
        <v>10705</v>
      </c>
      <c r="C25" s="96">
        <f t="shared" ref="C25" si="5">SUM(C19:C24)</f>
        <v>10596.800000000001</v>
      </c>
      <c r="D25" s="110">
        <f t="shared" si="3"/>
        <v>1.0107426436244644E-2</v>
      </c>
      <c r="E25" s="96">
        <f t="shared" ref="E25" si="6">SUM(E19:E24)</f>
        <v>5422</v>
      </c>
      <c r="F25" s="52">
        <f t="shared" si="4"/>
        <v>0.49350770667912192</v>
      </c>
      <c r="G25" s="73"/>
    </row>
    <row r="28" spans="1:9" x14ac:dyDescent="0.2">
      <c r="A28" s="193" t="s">
        <v>863</v>
      </c>
      <c r="B28" s="194"/>
      <c r="C28" s="194"/>
      <c r="D28" s="194"/>
      <c r="E28" s="194"/>
      <c r="F28" s="194"/>
      <c r="G28" s="194"/>
      <c r="H28" s="194"/>
      <c r="I28" s="195"/>
    </row>
    <row r="29" spans="1:9" ht="57.6" customHeight="1" x14ac:dyDescent="0.2">
      <c r="A29" s="190" t="s">
        <v>928</v>
      </c>
      <c r="B29" s="200"/>
      <c r="C29" s="200"/>
      <c r="D29" s="200"/>
      <c r="E29" s="200"/>
      <c r="F29" s="200"/>
      <c r="G29" s="200"/>
      <c r="H29" s="200"/>
      <c r="I29" s="201"/>
    </row>
  </sheetData>
  <mergeCells count="9">
    <mergeCell ref="A28:I28"/>
    <mergeCell ref="A29:I29"/>
    <mergeCell ref="A4:A5"/>
    <mergeCell ref="A17:A18"/>
    <mergeCell ref="G4:G5"/>
    <mergeCell ref="C4:D4"/>
    <mergeCell ref="E4:F4"/>
    <mergeCell ref="C17:D17"/>
    <mergeCell ref="E17:F17"/>
  </mergeCells>
  <phoneticPr fontId="2"/>
  <hyperlinks>
    <hyperlink ref="H1" location="一覧表!V91" display="戻る" xr:uid="{00000000-0004-0000-1200-000000000000}"/>
  </hyperlinks>
  <printOptions horizontalCentered="1" verticalCentered="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21"/>
  <sheetViews>
    <sheetView workbookViewId="0">
      <selection activeCell="H1" sqref="H1"/>
    </sheetView>
  </sheetViews>
  <sheetFormatPr defaultRowHeight="13.2" x14ac:dyDescent="0.2"/>
  <cols>
    <col min="1" max="1" width="23.44140625" bestFit="1" customWidth="1"/>
    <col min="2" max="7" width="11.109375" customWidth="1"/>
  </cols>
  <sheetData>
    <row r="1" spans="1:11" x14ac:dyDescent="0.2">
      <c r="H1" s="59" t="s">
        <v>334</v>
      </c>
    </row>
    <row r="2" spans="1:11" x14ac:dyDescent="0.2">
      <c r="A2" t="s">
        <v>346</v>
      </c>
      <c r="B2" t="s">
        <v>422</v>
      </c>
    </row>
    <row r="4" spans="1:11" x14ac:dyDescent="0.2">
      <c r="A4" s="196"/>
      <c r="B4" s="60" t="s">
        <v>10</v>
      </c>
      <c r="C4" s="198" t="s">
        <v>11</v>
      </c>
      <c r="D4" s="199"/>
      <c r="E4" s="198" t="s">
        <v>337</v>
      </c>
      <c r="F4" s="199"/>
      <c r="G4" s="196" t="s">
        <v>339</v>
      </c>
    </row>
    <row r="5" spans="1:11" x14ac:dyDescent="0.2">
      <c r="A5" s="197"/>
      <c r="B5" s="129" t="s">
        <v>521</v>
      </c>
      <c r="C5" s="129" t="s">
        <v>725</v>
      </c>
      <c r="D5" s="130" t="s">
        <v>336</v>
      </c>
      <c r="E5" s="131" t="s">
        <v>900</v>
      </c>
      <c r="F5" s="130" t="s">
        <v>338</v>
      </c>
      <c r="G5" s="197"/>
    </row>
    <row r="6" spans="1:11" x14ac:dyDescent="0.2">
      <c r="A6" s="126" t="s">
        <v>347</v>
      </c>
      <c r="B6" s="61">
        <v>7.7920000000000003E-2</v>
      </c>
      <c r="C6" s="61">
        <v>7.5579999999999994E-2</v>
      </c>
      <c r="D6" s="63">
        <f>(B6-C6)/B6</f>
        <v>3.0030800821355348E-2</v>
      </c>
      <c r="E6" s="61">
        <v>4.5319999999999999E-2</v>
      </c>
      <c r="F6" s="52">
        <f>(B6-E6)/B6</f>
        <v>0.41837782340862428</v>
      </c>
      <c r="G6" s="131" t="s">
        <v>522</v>
      </c>
    </row>
    <row r="7" spans="1:11" x14ac:dyDescent="0.2">
      <c r="A7" s="126" t="s">
        <v>348</v>
      </c>
      <c r="B7" s="61">
        <v>0.15443000000000001</v>
      </c>
      <c r="C7" s="61">
        <v>0.14979000000000001</v>
      </c>
      <c r="D7" s="63">
        <f t="shared" ref="D7:D8" si="0">(B7-C7)/B7</f>
        <v>3.004597552289066E-2</v>
      </c>
      <c r="E7" s="61">
        <v>9.2480000000000007E-2</v>
      </c>
      <c r="F7" s="52">
        <f>(B7-E7)/B7</f>
        <v>0.40115262578514538</v>
      </c>
      <c r="G7" s="131" t="s">
        <v>522</v>
      </c>
    </row>
    <row r="8" spans="1:11" x14ac:dyDescent="0.2">
      <c r="A8" s="92" t="s">
        <v>420</v>
      </c>
      <c r="B8" s="61">
        <f>SUM(B6:B7)</f>
        <v>0.23235</v>
      </c>
      <c r="C8" s="61">
        <f t="shared" ref="C8:E8" si="1">SUM(C6:C7)</f>
        <v>0.22537000000000001</v>
      </c>
      <c r="D8" s="63">
        <f t="shared" si="0"/>
        <v>3.0040886593501123E-2</v>
      </c>
      <c r="E8" s="174">
        <f t="shared" si="1"/>
        <v>0.13780000000000001</v>
      </c>
      <c r="F8" s="52">
        <f>(B8-E8)/B8</f>
        <v>0.4069292016354637</v>
      </c>
      <c r="G8" s="131" t="s">
        <v>522</v>
      </c>
    </row>
    <row r="9" spans="1:11" x14ac:dyDescent="0.2">
      <c r="A9" s="73"/>
      <c r="B9" s="73" t="s">
        <v>523</v>
      </c>
      <c r="C9" s="73"/>
      <c r="D9" s="85"/>
      <c r="E9" s="73"/>
      <c r="F9" s="107"/>
      <c r="G9" s="73"/>
      <c r="K9" s="136"/>
    </row>
    <row r="11" spans="1:11" x14ac:dyDescent="0.2">
      <c r="A11" t="s">
        <v>342</v>
      </c>
      <c r="B11" t="s">
        <v>423</v>
      </c>
    </row>
    <row r="13" spans="1:11" x14ac:dyDescent="0.2">
      <c r="A13" s="196"/>
      <c r="B13" s="60" t="s">
        <v>10</v>
      </c>
      <c r="C13" s="198" t="s">
        <v>343</v>
      </c>
      <c r="D13" s="199"/>
      <c r="E13" s="198" t="s">
        <v>337</v>
      </c>
      <c r="F13" s="199"/>
      <c r="G13" s="64"/>
    </row>
    <row r="14" spans="1:11" x14ac:dyDescent="0.2">
      <c r="A14" s="197"/>
      <c r="B14" s="129" t="s">
        <v>521</v>
      </c>
      <c r="C14" s="149" t="s">
        <v>725</v>
      </c>
      <c r="D14" s="130" t="s">
        <v>344</v>
      </c>
      <c r="E14" s="129" t="s">
        <v>901</v>
      </c>
      <c r="F14" s="130" t="s">
        <v>345</v>
      </c>
      <c r="G14" s="64"/>
    </row>
    <row r="15" spans="1:11" x14ac:dyDescent="0.2">
      <c r="A15" s="126" t="s">
        <v>347</v>
      </c>
      <c r="B15" s="65">
        <v>5878</v>
      </c>
      <c r="C15" s="108"/>
      <c r="D15" s="108"/>
      <c r="E15" s="65">
        <v>3424</v>
      </c>
      <c r="F15" s="52">
        <f>(B15-E15)/B15</f>
        <v>0.41748894181694451</v>
      </c>
      <c r="G15" s="66"/>
    </row>
    <row r="16" spans="1:11" x14ac:dyDescent="0.2">
      <c r="A16" s="126" t="s">
        <v>348</v>
      </c>
      <c r="B16" s="65">
        <v>5405</v>
      </c>
      <c r="C16" s="108"/>
      <c r="D16" s="108"/>
      <c r="E16" s="65">
        <v>3257</v>
      </c>
      <c r="F16" s="52">
        <f>(B16-E16)/B16</f>
        <v>0.39740980573543017</v>
      </c>
      <c r="G16" s="66"/>
    </row>
    <row r="17" spans="1:9" x14ac:dyDescent="0.2">
      <c r="A17" s="92" t="s">
        <v>420</v>
      </c>
      <c r="B17" s="65">
        <f>SUM(B15:B16)</f>
        <v>11283</v>
      </c>
      <c r="C17" s="108"/>
      <c r="D17" s="108"/>
      <c r="E17" s="65">
        <f t="shared" ref="E17" si="2">SUM(E15:E16)</f>
        <v>6681</v>
      </c>
      <c r="F17" s="52">
        <f>(B17-E17)/B17</f>
        <v>0.40787024727466098</v>
      </c>
      <c r="G17" s="73"/>
    </row>
    <row r="20" spans="1:9" x14ac:dyDescent="0.2">
      <c r="A20" s="193" t="s">
        <v>863</v>
      </c>
      <c r="B20" s="194"/>
      <c r="C20" s="194"/>
      <c r="D20" s="194"/>
      <c r="E20" s="194"/>
      <c r="F20" s="194"/>
      <c r="G20" s="194"/>
      <c r="H20" s="132"/>
      <c r="I20" s="133"/>
    </row>
    <row r="21" spans="1:9" ht="77.400000000000006" customHeight="1" x14ac:dyDescent="0.2">
      <c r="A21" s="190" t="s">
        <v>929</v>
      </c>
      <c r="B21" s="191"/>
      <c r="C21" s="191"/>
      <c r="D21" s="191"/>
      <c r="E21" s="191"/>
      <c r="F21" s="191"/>
      <c r="G21" s="191"/>
      <c r="H21" s="134"/>
      <c r="I21" s="135"/>
    </row>
  </sheetData>
  <mergeCells count="9">
    <mergeCell ref="A20:G20"/>
    <mergeCell ref="A21:G21"/>
    <mergeCell ref="E4:F4"/>
    <mergeCell ref="C4:D4"/>
    <mergeCell ref="C13:D13"/>
    <mergeCell ref="E13:F13"/>
    <mergeCell ref="A4:A5"/>
    <mergeCell ref="G4:G5"/>
    <mergeCell ref="A13:A14"/>
  </mergeCells>
  <phoneticPr fontId="2"/>
  <hyperlinks>
    <hyperlink ref="H1" location="一覧表!V92" display="戻る" xr:uid="{00000000-0004-0000-0F00-000000000000}"/>
  </hyperlinks>
  <printOptions horizontalCentered="1" verticalCentered="1"/>
  <pageMargins left="0.74803149606299213" right="0.74803149606299213" top="0.98425196850393704" bottom="0.98425196850393704" header="0.51181102362204722" footer="0.51181102362204722"/>
  <pageSetup paperSize="9" orientation="landscape" r:id="rId1"/>
  <headerFooter alignWithMargins="0"/>
  <ignoredErrors>
    <ignoredError sqref="D8" 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17"/>
  <sheetViews>
    <sheetView workbookViewId="0">
      <selection activeCell="H1" sqref="H1"/>
    </sheetView>
  </sheetViews>
  <sheetFormatPr defaultRowHeight="13.2" x14ac:dyDescent="0.2"/>
  <cols>
    <col min="1" max="1" width="27.33203125" customWidth="1"/>
    <col min="2" max="7" width="11.6640625" customWidth="1"/>
  </cols>
  <sheetData>
    <row r="1" spans="1:9" x14ac:dyDescent="0.2">
      <c r="H1" s="59" t="s">
        <v>334</v>
      </c>
    </row>
    <row r="2" spans="1:9" x14ac:dyDescent="0.2">
      <c r="A2" t="s">
        <v>405</v>
      </c>
    </row>
    <row r="5" spans="1:9" x14ac:dyDescent="0.2">
      <c r="A5" t="s">
        <v>342</v>
      </c>
      <c r="B5" t="s">
        <v>350</v>
      </c>
    </row>
    <row r="7" spans="1:9" x14ac:dyDescent="0.2">
      <c r="A7" s="196"/>
      <c r="B7" s="89" t="s">
        <v>10</v>
      </c>
      <c r="C7" s="198" t="s">
        <v>343</v>
      </c>
      <c r="D7" s="199"/>
      <c r="E7" s="198" t="s">
        <v>337</v>
      </c>
      <c r="F7" s="199"/>
      <c r="G7" s="64"/>
    </row>
    <row r="8" spans="1:9" x14ac:dyDescent="0.2">
      <c r="A8" s="197"/>
      <c r="B8" s="123" t="s">
        <v>518</v>
      </c>
      <c r="C8" s="123" t="s">
        <v>725</v>
      </c>
      <c r="D8" s="140" t="s">
        <v>344</v>
      </c>
      <c r="E8" s="123" t="s">
        <v>854</v>
      </c>
      <c r="F8" s="140" t="s">
        <v>345</v>
      </c>
      <c r="G8" s="64"/>
    </row>
    <row r="9" spans="1:9" x14ac:dyDescent="0.2">
      <c r="A9" s="126" t="s">
        <v>407</v>
      </c>
      <c r="B9" s="93">
        <v>53.1</v>
      </c>
      <c r="C9" s="92">
        <v>50.4</v>
      </c>
      <c r="D9" s="94">
        <f>(B9-C9)/B9</f>
        <v>5.0847457627118696E-2</v>
      </c>
      <c r="E9" s="92">
        <v>47.3</v>
      </c>
      <c r="F9" s="95">
        <f>(B9-E9)/B9</f>
        <v>0.10922787193973642</v>
      </c>
      <c r="G9" s="64"/>
    </row>
    <row r="10" spans="1:9" x14ac:dyDescent="0.2">
      <c r="A10" s="126" t="s">
        <v>408</v>
      </c>
      <c r="B10" s="96">
        <v>3057.3</v>
      </c>
      <c r="C10" s="96">
        <v>3026.7</v>
      </c>
      <c r="D10" s="63">
        <f>+(B10-C10)/B10</f>
        <v>1.0008831321754608E-2</v>
      </c>
      <c r="E10" s="96">
        <v>3724.7</v>
      </c>
      <c r="F10" s="63">
        <f>+(B10-E10)/B10</f>
        <v>-0.21829719033133799</v>
      </c>
      <c r="G10" s="66"/>
    </row>
    <row r="11" spans="1:9" x14ac:dyDescent="0.2">
      <c r="A11" s="126" t="s">
        <v>409</v>
      </c>
      <c r="B11" s="96">
        <v>1101.8</v>
      </c>
      <c r="C11" s="96">
        <v>1068.7</v>
      </c>
      <c r="D11" s="63">
        <f>+(B11-C11)/B11</f>
        <v>3.0041749863859057E-2</v>
      </c>
      <c r="E11" s="96">
        <v>971.2</v>
      </c>
      <c r="F11" s="63">
        <f>+(B11-E11)/B11</f>
        <v>0.11853330913051363</v>
      </c>
      <c r="G11" s="66"/>
    </row>
    <row r="12" spans="1:9" x14ac:dyDescent="0.2">
      <c r="A12" s="126" t="s">
        <v>410</v>
      </c>
      <c r="B12" s="96">
        <v>576.20000000000005</v>
      </c>
      <c r="C12" s="96">
        <v>558.9</v>
      </c>
      <c r="D12" s="63">
        <f>+(B12-C12)/B12</f>
        <v>3.0024297119056E-2</v>
      </c>
      <c r="E12" s="96">
        <v>396.9</v>
      </c>
      <c r="F12" s="63">
        <f>+(B12-E12)/B12</f>
        <v>0.31117667476570643</v>
      </c>
      <c r="G12" s="66"/>
    </row>
    <row r="13" spans="1:9" x14ac:dyDescent="0.2">
      <c r="A13" s="92" t="s">
        <v>331</v>
      </c>
      <c r="B13" s="96">
        <f>SUM(B9:B12)</f>
        <v>4788.3999999999996</v>
      </c>
      <c r="C13" s="96">
        <f>SUM(C9:C12)</f>
        <v>4704.7</v>
      </c>
      <c r="D13" s="63">
        <f>+(B13-C13)/B13</f>
        <v>1.7479742711552882E-2</v>
      </c>
      <c r="E13" s="96">
        <f t="shared" ref="E13" si="0">SUM(E9:E12)</f>
        <v>5140.0999999999995</v>
      </c>
      <c r="F13" s="63">
        <f>+(B13-E13)/B13</f>
        <v>-7.344833347255865E-2</v>
      </c>
      <c r="G13" s="73"/>
    </row>
    <row r="16" spans="1:9" x14ac:dyDescent="0.2">
      <c r="A16" s="193" t="s">
        <v>867</v>
      </c>
      <c r="B16" s="194"/>
      <c r="C16" s="194"/>
      <c r="D16" s="194"/>
      <c r="E16" s="194"/>
      <c r="F16" s="194"/>
      <c r="G16" s="194"/>
      <c r="H16" s="194"/>
      <c r="I16" s="195"/>
    </row>
    <row r="17" spans="1:9" ht="120" customHeight="1" x14ac:dyDescent="0.2">
      <c r="A17" s="190" t="s">
        <v>855</v>
      </c>
      <c r="B17" s="200"/>
      <c r="C17" s="200"/>
      <c r="D17" s="200"/>
      <c r="E17" s="200"/>
      <c r="F17" s="200"/>
      <c r="G17" s="200"/>
      <c r="H17" s="200"/>
      <c r="I17" s="201"/>
    </row>
  </sheetData>
  <mergeCells count="5">
    <mergeCell ref="A16:I16"/>
    <mergeCell ref="A17:I17"/>
    <mergeCell ref="A7:A8"/>
    <mergeCell ref="C7:D7"/>
    <mergeCell ref="E7:F7"/>
  </mergeCells>
  <phoneticPr fontId="2"/>
  <hyperlinks>
    <hyperlink ref="H1" location="一覧表!V111" display="戻る" xr:uid="{00000000-0004-0000-1400-000000000000}"/>
  </hyperlinks>
  <printOptions horizontalCentered="1" verticalCentered="1"/>
  <pageMargins left="0.70866141732283472" right="0.70866141732283472" top="0.74803149606299213" bottom="0.74803149606299213" header="0.31496062992125984" footer="0.31496062992125984"/>
  <pageSetup paperSize="9" orientation="landscape" r:id="rId1"/>
  <ignoredErrors>
    <ignoredError sqref="D13" formula="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37"/>
  <sheetViews>
    <sheetView showGridLines="0" zoomScaleNormal="100" workbookViewId="0"/>
  </sheetViews>
  <sheetFormatPr defaultRowHeight="13.2" x14ac:dyDescent="0.2"/>
  <cols>
    <col min="1" max="3" width="10" customWidth="1"/>
    <col min="6" max="9" width="9.44140625" customWidth="1"/>
    <col min="11" max="11" width="12" customWidth="1"/>
  </cols>
  <sheetData>
    <row r="1" spans="1:11" x14ac:dyDescent="0.2">
      <c r="I1" s="59" t="s">
        <v>334</v>
      </c>
    </row>
    <row r="2" spans="1:11" x14ac:dyDescent="0.2">
      <c r="A2" s="67" t="s">
        <v>882</v>
      </c>
    </row>
    <row r="4" spans="1:11" x14ac:dyDescent="0.2">
      <c r="A4" t="s">
        <v>390</v>
      </c>
    </row>
    <row r="5" spans="1:11" x14ac:dyDescent="0.2">
      <c r="A5" t="s">
        <v>391</v>
      </c>
    </row>
    <row r="6" spans="1:11" x14ac:dyDescent="0.2">
      <c r="A6" s="202" t="s">
        <v>500</v>
      </c>
      <c r="B6" s="203"/>
      <c r="C6" s="204"/>
      <c r="D6" s="69">
        <v>300327</v>
      </c>
      <c r="E6" s="68" t="s">
        <v>350</v>
      </c>
      <c r="F6" s="214" t="s">
        <v>501</v>
      </c>
      <c r="G6" s="203"/>
      <c r="H6" s="203"/>
      <c r="I6" s="204"/>
      <c r="J6" s="87">
        <v>0.48299999999999998</v>
      </c>
      <c r="K6" s="70" t="s">
        <v>394</v>
      </c>
    </row>
    <row r="7" spans="1:11" x14ac:dyDescent="0.2">
      <c r="A7" s="202" t="s">
        <v>726</v>
      </c>
      <c r="B7" s="203"/>
      <c r="C7" s="204"/>
      <c r="D7" s="115" t="s">
        <v>474</v>
      </c>
      <c r="E7" s="68" t="s">
        <v>350</v>
      </c>
      <c r="F7" s="214" t="s">
        <v>727</v>
      </c>
      <c r="G7" s="203"/>
      <c r="H7" s="203"/>
      <c r="I7" s="204"/>
      <c r="J7" s="115" t="s">
        <v>474</v>
      </c>
      <c r="K7" s="70" t="s">
        <v>394</v>
      </c>
    </row>
    <row r="8" spans="1:11" x14ac:dyDescent="0.2">
      <c r="A8" s="202" t="s">
        <v>351</v>
      </c>
      <c r="B8" s="203"/>
      <c r="C8" s="204"/>
      <c r="D8" s="211" t="s">
        <v>474</v>
      </c>
      <c r="E8" s="212"/>
      <c r="F8" s="214" t="s">
        <v>392</v>
      </c>
      <c r="G8" s="203"/>
      <c r="H8" s="203"/>
      <c r="I8" s="204"/>
      <c r="J8" s="211" t="s">
        <v>474</v>
      </c>
      <c r="K8" s="213"/>
    </row>
    <row r="9" spans="1:11" x14ac:dyDescent="0.2">
      <c r="A9" s="202" t="s">
        <v>883</v>
      </c>
      <c r="B9" s="203"/>
      <c r="C9" s="204"/>
      <c r="D9" s="69">
        <v>325532</v>
      </c>
      <c r="E9" s="68" t="s">
        <v>350</v>
      </c>
      <c r="F9" s="214" t="s">
        <v>884</v>
      </c>
      <c r="G9" s="203"/>
      <c r="H9" s="203"/>
      <c r="I9" s="204"/>
      <c r="J9" s="87">
        <v>0.371</v>
      </c>
      <c r="K9" s="70" t="s">
        <v>394</v>
      </c>
    </row>
    <row r="10" spans="1:11" ht="14.4" x14ac:dyDescent="0.2">
      <c r="A10" s="202" t="s">
        <v>338</v>
      </c>
      <c r="B10" s="203"/>
      <c r="C10" s="204"/>
      <c r="D10" s="161">
        <f>(D6-D9)/D6*100</f>
        <v>-8.3925188211516115</v>
      </c>
      <c r="E10" s="86" t="s">
        <v>887</v>
      </c>
      <c r="F10" s="214" t="s">
        <v>393</v>
      </c>
      <c r="G10" s="203"/>
      <c r="H10" s="203"/>
      <c r="I10" s="204"/>
      <c r="J10" s="162">
        <f>(J6-J9)/J6*100</f>
        <v>23.188405797101446</v>
      </c>
      <c r="K10" s="72" t="s">
        <v>887</v>
      </c>
    </row>
    <row r="11" spans="1:11" x14ac:dyDescent="0.2">
      <c r="A11" s="73"/>
      <c r="B11" s="73"/>
      <c r="C11" s="73"/>
      <c r="D11" s="85"/>
      <c r="E11" s="74"/>
      <c r="G11" s="73"/>
      <c r="H11" s="73"/>
      <c r="I11" s="73"/>
      <c r="J11" s="85"/>
      <c r="K11" s="74"/>
    </row>
    <row r="12" spans="1:11" x14ac:dyDescent="0.2">
      <c r="A12" s="73"/>
      <c r="B12" s="73"/>
      <c r="C12" s="73"/>
      <c r="D12" s="85"/>
      <c r="E12" s="74"/>
      <c r="G12" s="73"/>
      <c r="H12" s="73"/>
      <c r="I12" s="73"/>
      <c r="J12" s="85"/>
      <c r="K12" s="74"/>
    </row>
    <row r="13" spans="1:11" x14ac:dyDescent="0.2">
      <c r="A13" t="s">
        <v>503</v>
      </c>
      <c r="G13" t="s">
        <v>886</v>
      </c>
    </row>
    <row r="14" spans="1:11" x14ac:dyDescent="0.2">
      <c r="A14" t="s">
        <v>349</v>
      </c>
      <c r="G14" t="s">
        <v>349</v>
      </c>
    </row>
    <row r="15" spans="1:11" x14ac:dyDescent="0.2">
      <c r="A15" s="202" t="s">
        <v>500</v>
      </c>
      <c r="B15" s="203"/>
      <c r="C15" s="204"/>
      <c r="D15" s="69">
        <v>4064</v>
      </c>
      <c r="E15" s="70" t="s">
        <v>350</v>
      </c>
      <c r="G15" s="202" t="s">
        <v>500</v>
      </c>
      <c r="H15" s="203"/>
      <c r="I15" s="204"/>
      <c r="J15" s="69">
        <f>D6+D15</f>
        <v>304391</v>
      </c>
      <c r="K15" s="70" t="s">
        <v>350</v>
      </c>
    </row>
    <row r="16" spans="1:11" x14ac:dyDescent="0.2">
      <c r="A16" s="202" t="s">
        <v>728</v>
      </c>
      <c r="B16" s="203"/>
      <c r="C16" s="204"/>
      <c r="D16" s="69">
        <v>3958</v>
      </c>
      <c r="E16" s="70" t="s">
        <v>350</v>
      </c>
      <c r="G16" s="202" t="s">
        <v>728</v>
      </c>
      <c r="H16" s="203"/>
      <c r="I16" s="204"/>
      <c r="J16" s="115" t="s">
        <v>888</v>
      </c>
      <c r="K16" s="70" t="s">
        <v>350</v>
      </c>
    </row>
    <row r="17" spans="1:11" x14ac:dyDescent="0.2">
      <c r="A17" s="202" t="s">
        <v>351</v>
      </c>
      <c r="B17" s="203"/>
      <c r="C17" s="204"/>
      <c r="D17" s="161">
        <f>(D15-D16)/D15*100</f>
        <v>2.6082677165354329</v>
      </c>
      <c r="E17" s="71" t="s">
        <v>887</v>
      </c>
      <c r="G17" s="202" t="s">
        <v>351</v>
      </c>
      <c r="H17" s="203"/>
      <c r="I17" s="204"/>
      <c r="J17" s="163" t="s">
        <v>888</v>
      </c>
      <c r="K17" s="71" t="s">
        <v>887</v>
      </c>
    </row>
    <row r="18" spans="1:11" x14ac:dyDescent="0.2">
      <c r="A18" s="202" t="s">
        <v>885</v>
      </c>
      <c r="B18" s="203"/>
      <c r="C18" s="204"/>
      <c r="D18" s="69">
        <v>2799</v>
      </c>
      <c r="E18" s="70" t="s">
        <v>350</v>
      </c>
      <c r="G18" s="202" t="s">
        <v>885</v>
      </c>
      <c r="H18" s="203"/>
      <c r="I18" s="204"/>
      <c r="J18" s="69">
        <f>D9+D18</f>
        <v>328331</v>
      </c>
      <c r="K18" s="70" t="s">
        <v>350</v>
      </c>
    </row>
    <row r="19" spans="1:11" ht="14.4" x14ac:dyDescent="0.2">
      <c r="A19" s="202" t="s">
        <v>338</v>
      </c>
      <c r="B19" s="203"/>
      <c r="C19" s="204"/>
      <c r="D19" s="162">
        <f>(D15-D18)/D15*100</f>
        <v>31.126968503937007</v>
      </c>
      <c r="E19" s="72" t="s">
        <v>887</v>
      </c>
      <c r="G19" s="202" t="s">
        <v>338</v>
      </c>
      <c r="H19" s="203"/>
      <c r="I19" s="204"/>
      <c r="J19" s="162">
        <f>(J15-J18)/J15*100</f>
        <v>-7.8648843099828838</v>
      </c>
      <c r="K19" s="72" t="s">
        <v>887</v>
      </c>
    </row>
    <row r="20" spans="1:11" x14ac:dyDescent="0.2">
      <c r="A20" s="73"/>
      <c r="B20" s="73"/>
      <c r="C20" s="73"/>
      <c r="D20" s="85"/>
      <c r="E20" s="74"/>
    </row>
    <row r="21" spans="1:11" x14ac:dyDescent="0.2">
      <c r="A21" s="73"/>
      <c r="B21" s="73"/>
      <c r="C21" s="73"/>
      <c r="D21" s="85"/>
      <c r="E21" s="74"/>
    </row>
    <row r="22" spans="1:11" x14ac:dyDescent="0.2">
      <c r="A22" t="s">
        <v>352</v>
      </c>
    </row>
    <row r="23" spans="1:11" ht="162" customHeight="1" x14ac:dyDescent="0.2">
      <c r="A23" s="190" t="s">
        <v>502</v>
      </c>
      <c r="B23" s="191"/>
      <c r="C23" s="191"/>
      <c r="D23" s="191"/>
      <c r="E23" s="191"/>
      <c r="F23" s="191"/>
      <c r="G23" s="191"/>
      <c r="H23" s="191"/>
      <c r="I23" s="191"/>
      <c r="J23" s="191"/>
      <c r="K23" s="192"/>
    </row>
    <row r="24" spans="1:11" ht="13.2" customHeight="1" x14ac:dyDescent="0.2">
      <c r="A24" s="84"/>
      <c r="B24" s="84"/>
      <c r="C24" s="84"/>
      <c r="D24" s="84"/>
      <c r="E24" s="84"/>
      <c r="F24" s="84"/>
      <c r="G24" s="84"/>
      <c r="H24" s="84"/>
      <c r="I24" s="84"/>
      <c r="J24" s="84"/>
      <c r="K24" s="84"/>
    </row>
    <row r="25" spans="1:11" x14ac:dyDescent="0.2">
      <c r="A25" s="67" t="s">
        <v>864</v>
      </c>
      <c r="I25" s="59"/>
    </row>
    <row r="27" spans="1:11" x14ac:dyDescent="0.2">
      <c r="A27" s="164" t="s">
        <v>353</v>
      </c>
      <c r="B27" s="165"/>
      <c r="C27" s="165"/>
      <c r="D27" s="165"/>
      <c r="E27" s="165"/>
      <c r="F27" s="165"/>
      <c r="G27" s="165"/>
      <c r="H27" s="165"/>
      <c r="I27" s="165"/>
      <c r="J27" s="165"/>
      <c r="K27" s="166"/>
    </row>
    <row r="28" spans="1:11" ht="30" customHeight="1" x14ac:dyDescent="0.2">
      <c r="A28" s="205" t="s">
        <v>354</v>
      </c>
      <c r="B28" s="206"/>
      <c r="C28" s="206"/>
      <c r="D28" s="206"/>
      <c r="E28" s="206"/>
      <c r="F28" s="206"/>
      <c r="G28" s="206"/>
      <c r="H28" s="206"/>
      <c r="I28" s="206"/>
      <c r="J28" s="206"/>
      <c r="K28" s="207"/>
    </row>
    <row r="29" spans="1:11" ht="66.599999999999994" customHeight="1" x14ac:dyDescent="0.2">
      <c r="A29" s="205" t="s">
        <v>889</v>
      </c>
      <c r="B29" s="206"/>
      <c r="C29" s="206"/>
      <c r="D29" s="206"/>
      <c r="E29" s="206"/>
      <c r="F29" s="206"/>
      <c r="G29" s="206"/>
      <c r="H29" s="206"/>
      <c r="I29" s="206"/>
      <c r="J29" s="206"/>
      <c r="K29" s="207"/>
    </row>
    <row r="30" spans="1:11" x14ac:dyDescent="0.2">
      <c r="A30" s="205" t="s">
        <v>722</v>
      </c>
      <c r="B30" s="206"/>
      <c r="C30" s="206"/>
      <c r="D30" s="206"/>
      <c r="E30" s="206"/>
      <c r="F30" s="206"/>
      <c r="G30" s="206"/>
      <c r="H30" s="206"/>
      <c r="I30" s="206"/>
      <c r="J30" s="206"/>
      <c r="K30" s="207"/>
    </row>
    <row r="31" spans="1:11" ht="7.5" customHeight="1" x14ac:dyDescent="0.2">
      <c r="A31" s="167"/>
      <c r="B31" s="168"/>
      <c r="C31" s="168"/>
      <c r="D31" s="168"/>
      <c r="E31" s="168"/>
      <c r="F31" s="168"/>
      <c r="G31" s="168"/>
      <c r="H31" s="168"/>
      <c r="I31" s="168"/>
      <c r="J31" s="168"/>
      <c r="K31" s="169"/>
    </row>
    <row r="32" spans="1:11" x14ac:dyDescent="0.2">
      <c r="A32" s="66" t="s">
        <v>355</v>
      </c>
      <c r="B32" s="73"/>
      <c r="C32" s="73"/>
      <c r="D32" s="73"/>
      <c r="E32" s="73"/>
      <c r="F32" s="73"/>
      <c r="G32" s="73"/>
      <c r="H32" s="73"/>
      <c r="I32" s="73"/>
      <c r="J32" s="73"/>
      <c r="K32" s="170"/>
    </row>
    <row r="33" spans="1:11" ht="17.399999999999999" customHeight="1" x14ac:dyDescent="0.2">
      <c r="A33" s="208" t="s">
        <v>356</v>
      </c>
      <c r="B33" s="209"/>
      <c r="C33" s="209"/>
      <c r="D33" s="209"/>
      <c r="E33" s="209"/>
      <c r="F33" s="209"/>
      <c r="G33" s="209"/>
      <c r="H33" s="209"/>
      <c r="I33" s="209"/>
      <c r="J33" s="209"/>
      <c r="K33" s="210"/>
    </row>
    <row r="34" spans="1:11" ht="27.6" customHeight="1" x14ac:dyDescent="0.2">
      <c r="A34" s="84"/>
      <c r="B34" s="84"/>
      <c r="C34" s="84"/>
      <c r="D34" s="84"/>
      <c r="E34" s="84"/>
      <c r="F34" s="84"/>
      <c r="G34" s="84"/>
      <c r="H34" s="84"/>
      <c r="I34" s="84"/>
      <c r="J34" s="84"/>
      <c r="K34" s="84"/>
    </row>
    <row r="35" spans="1:11" x14ac:dyDescent="0.2">
      <c r="A35" s="67" t="s">
        <v>865</v>
      </c>
      <c r="I35" s="59"/>
    </row>
    <row r="36" spans="1:11" ht="186" customHeight="1" x14ac:dyDescent="0.2">
      <c r="A36" s="190" t="s">
        <v>890</v>
      </c>
      <c r="B36" s="191"/>
      <c r="C36" s="191"/>
      <c r="D36" s="191"/>
      <c r="E36" s="191"/>
      <c r="F36" s="191"/>
      <c r="G36" s="191"/>
      <c r="H36" s="191"/>
      <c r="I36" s="191"/>
      <c r="J36" s="191"/>
      <c r="K36" s="192"/>
    </row>
    <row r="37" spans="1:11" x14ac:dyDescent="0.2">
      <c r="A37" s="75"/>
    </row>
  </sheetData>
  <mergeCells count="28">
    <mergeCell ref="G17:I17"/>
    <mergeCell ref="G18:I18"/>
    <mergeCell ref="A6:C6"/>
    <mergeCell ref="A7:C7"/>
    <mergeCell ref="A8:C8"/>
    <mergeCell ref="A9:C9"/>
    <mergeCell ref="A10:C10"/>
    <mergeCell ref="F6:I6"/>
    <mergeCell ref="F7:I7"/>
    <mergeCell ref="F8:I8"/>
    <mergeCell ref="F9:I9"/>
    <mergeCell ref="F10:I10"/>
    <mergeCell ref="G19:I19"/>
    <mergeCell ref="A36:K36"/>
    <mergeCell ref="A30:K30"/>
    <mergeCell ref="A33:K33"/>
    <mergeCell ref="D8:E8"/>
    <mergeCell ref="J8:K8"/>
    <mergeCell ref="A23:K23"/>
    <mergeCell ref="A28:K28"/>
    <mergeCell ref="A29:K29"/>
    <mergeCell ref="A15:C15"/>
    <mergeCell ref="A16:C16"/>
    <mergeCell ref="A17:C17"/>
    <mergeCell ref="A18:C18"/>
    <mergeCell ref="A19:C19"/>
    <mergeCell ref="G15:I15"/>
    <mergeCell ref="G16:I16"/>
  </mergeCells>
  <phoneticPr fontId="2"/>
  <hyperlinks>
    <hyperlink ref="I1" location="一覧表!V114" display="戻る" xr:uid="{00000000-0004-0000-1000-000000000000}"/>
  </hyperlinks>
  <printOptions verticalCentered="1"/>
  <pageMargins left="0.74803149606299213" right="0.74803149606299213" top="0.9055118110236221" bottom="0.86614173228346458" header="0.51181102362204722" footer="0.51181102362204722"/>
  <pageSetup paperSize="9" scale="89" orientation="landscape" r:id="rId1"/>
  <headerFooter alignWithMargins="0"/>
  <rowBreaks count="1" manualBreakCount="1">
    <brk id="24"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D106"/>
  <sheetViews>
    <sheetView view="pageBreakPreview" zoomScale="77" zoomScaleNormal="75" zoomScaleSheetLayoutView="77" workbookViewId="0">
      <pane xSplit="9" ySplit="2" topLeftCell="K3" activePane="bottomRight" state="frozenSplit"/>
      <selection activeCell="P2" sqref="P2"/>
      <selection pane="topRight" activeCell="P2" sqref="P2"/>
      <selection pane="bottomLeft" activeCell="P2" sqref="P2"/>
      <selection pane="bottomRight" activeCell="V4" sqref="V4"/>
    </sheetView>
  </sheetViews>
  <sheetFormatPr defaultRowHeight="13.2" x14ac:dyDescent="0.2"/>
  <cols>
    <col min="1" max="1" width="16.109375" customWidth="1"/>
    <col min="2" max="2" width="4.33203125" style="53" customWidth="1"/>
    <col min="3" max="3" width="22.109375" style="54" customWidth="1"/>
    <col min="4" max="4" width="11.77734375" style="1" hidden="1" customWidth="1"/>
    <col min="5" max="5" width="26.33203125" style="54" customWidth="1"/>
    <col min="6" max="6" width="23.44140625" hidden="1" customWidth="1"/>
    <col min="7" max="7" width="9" hidden="1" customWidth="1"/>
    <col min="8" max="8" width="23.88671875" hidden="1" customWidth="1"/>
    <col min="9" max="9" width="5.21875" hidden="1" customWidth="1"/>
    <col min="10" max="10" width="22" style="55" customWidth="1"/>
    <col min="11" max="11" width="9.88671875" customWidth="1"/>
    <col min="12" max="12" width="11.21875" customWidth="1"/>
    <col min="13" max="13" width="12.77734375" bestFit="1" customWidth="1"/>
    <col min="14" max="14" width="8.21875" bestFit="1" customWidth="1"/>
    <col min="15" max="15" width="11.44140625" customWidth="1"/>
    <col min="16" max="16" width="9.6640625" bestFit="1" customWidth="1"/>
    <col min="17" max="18" width="9.33203125" bestFit="1" customWidth="1"/>
    <col min="19" max="19" width="8.109375" style="56" bestFit="1" customWidth="1"/>
    <col min="20" max="20" width="11.44140625" customWidth="1"/>
    <col min="21" max="21" width="9.6640625" bestFit="1" customWidth="1"/>
    <col min="22" max="22" width="86.109375" style="54" bestFit="1" customWidth="1"/>
    <col min="30" max="30" width="3.6640625" customWidth="1"/>
  </cols>
  <sheetData>
    <row r="1" spans="1:30" s="1" customFormat="1" x14ac:dyDescent="0.2">
      <c r="B1" s="185" t="s">
        <v>0</v>
      </c>
      <c r="C1" s="183" t="s">
        <v>1</v>
      </c>
      <c r="D1" s="182" t="s">
        <v>2</v>
      </c>
      <c r="E1" s="183" t="s">
        <v>3</v>
      </c>
      <c r="F1" s="2" t="s">
        <v>4</v>
      </c>
      <c r="G1" s="2" t="s">
        <v>2</v>
      </c>
      <c r="H1" s="2" t="s">
        <v>3</v>
      </c>
      <c r="I1" s="182" t="s">
        <v>5</v>
      </c>
      <c r="J1" s="186" t="s">
        <v>6</v>
      </c>
      <c r="K1" s="182" t="s">
        <v>7</v>
      </c>
      <c r="L1" s="182" t="s">
        <v>8</v>
      </c>
      <c r="M1" s="182"/>
      <c r="N1" s="182"/>
      <c r="O1" s="182"/>
      <c r="P1" s="182"/>
      <c r="Q1" s="182" t="s">
        <v>9</v>
      </c>
      <c r="R1" s="182"/>
      <c r="S1" s="182"/>
      <c r="T1" s="182"/>
      <c r="U1" s="182"/>
      <c r="V1" s="183" t="s">
        <v>747</v>
      </c>
    </row>
    <row r="2" spans="1:30" s="1" customFormat="1" x14ac:dyDescent="0.2">
      <c r="A2" s="1" t="s">
        <v>746</v>
      </c>
      <c r="B2" s="185"/>
      <c r="C2" s="183"/>
      <c r="D2" s="182"/>
      <c r="E2" s="183"/>
      <c r="F2" s="2"/>
      <c r="G2" s="2"/>
      <c r="H2" s="2"/>
      <c r="I2" s="182"/>
      <c r="J2" s="186"/>
      <c r="K2" s="182"/>
      <c r="L2" s="2" t="s">
        <v>10</v>
      </c>
      <c r="M2" s="2" t="s">
        <v>11</v>
      </c>
      <c r="N2" s="2" t="s">
        <v>12</v>
      </c>
      <c r="O2" s="3" t="s">
        <v>748</v>
      </c>
      <c r="P2" s="2" t="s">
        <v>13</v>
      </c>
      <c r="Q2" s="2" t="s">
        <v>10</v>
      </c>
      <c r="R2" s="2" t="s">
        <v>11</v>
      </c>
      <c r="S2" s="4" t="s">
        <v>12</v>
      </c>
      <c r="T2" s="3" t="s">
        <v>748</v>
      </c>
      <c r="U2" s="2" t="s">
        <v>13</v>
      </c>
      <c r="V2" s="183"/>
    </row>
    <row r="3" spans="1:30" ht="54" customHeight="1" x14ac:dyDescent="0.2">
      <c r="A3" s="27" t="s">
        <v>333</v>
      </c>
      <c r="B3" s="6">
        <v>1</v>
      </c>
      <c r="C3" s="58" t="s">
        <v>207</v>
      </c>
      <c r="D3" s="8" t="s">
        <v>208</v>
      </c>
      <c r="E3" s="7" t="s">
        <v>209</v>
      </c>
      <c r="F3" s="7"/>
      <c r="G3" s="7"/>
      <c r="H3" s="7" t="s">
        <v>574</v>
      </c>
      <c r="I3" s="8">
        <v>34</v>
      </c>
      <c r="J3" s="9" t="s">
        <v>431</v>
      </c>
      <c r="K3" s="8" t="s">
        <v>709</v>
      </c>
      <c r="L3" s="11">
        <v>2953</v>
      </c>
      <c r="M3" s="21">
        <v>2991</v>
      </c>
      <c r="N3" s="12">
        <f>+(L3-M3)/L3</f>
        <v>-1.2868269556383339E-2</v>
      </c>
      <c r="O3" s="11">
        <v>2558</v>
      </c>
      <c r="P3" s="13">
        <f>+(L3-O3)/L3</f>
        <v>0.13376227565187945</v>
      </c>
      <c r="Q3" s="9">
        <v>40.5</v>
      </c>
      <c r="R3" s="9">
        <v>39.4</v>
      </c>
      <c r="S3" s="12">
        <f>+(Q3-R3)/Q3</f>
        <v>2.7160493827160528E-2</v>
      </c>
      <c r="T3" s="36">
        <v>37.799999999999997</v>
      </c>
      <c r="U3" s="13">
        <f>+(Q3-T3)/Q3</f>
        <v>6.6666666666666735E-2</v>
      </c>
      <c r="V3" s="16" t="s">
        <v>712</v>
      </c>
    </row>
    <row r="4" spans="1:30" ht="54" customHeight="1" x14ac:dyDescent="0.2">
      <c r="A4" s="5" t="s">
        <v>333</v>
      </c>
      <c r="B4" s="6">
        <v>2</v>
      </c>
      <c r="C4" s="58" t="s">
        <v>332</v>
      </c>
      <c r="D4" s="8" t="s">
        <v>293</v>
      </c>
      <c r="E4" s="7" t="s">
        <v>294</v>
      </c>
      <c r="F4" s="7"/>
      <c r="G4" s="7"/>
      <c r="H4" s="7"/>
      <c r="I4" s="8">
        <v>35</v>
      </c>
      <c r="J4" s="9" t="s">
        <v>504</v>
      </c>
      <c r="K4" s="8" t="s">
        <v>709</v>
      </c>
      <c r="L4" s="11">
        <v>11980</v>
      </c>
      <c r="M4" s="21">
        <v>11980</v>
      </c>
      <c r="N4" s="12">
        <f>+(L4-M4)/L4</f>
        <v>0</v>
      </c>
      <c r="O4" s="11">
        <v>8304</v>
      </c>
      <c r="P4" s="13">
        <f>+(L4-O4)/L4</f>
        <v>0.30684474123539229</v>
      </c>
      <c r="Q4" s="9">
        <v>7.9000000000000001E-2</v>
      </c>
      <c r="R4" s="9">
        <v>7.9000000000000001E-2</v>
      </c>
      <c r="S4" s="12">
        <f>+(Q4-R4)/Q4</f>
        <v>0</v>
      </c>
      <c r="T4" s="32">
        <v>6.2E-2</v>
      </c>
      <c r="U4" s="13">
        <f>+(Q4-T4)/Q4</f>
        <v>0.21518987341772153</v>
      </c>
      <c r="V4" s="16" t="s">
        <v>893</v>
      </c>
    </row>
    <row r="5" spans="1:30" ht="54" customHeight="1" x14ac:dyDescent="0.2">
      <c r="A5" s="5" t="s">
        <v>333</v>
      </c>
      <c r="B5" s="6">
        <v>3</v>
      </c>
      <c r="C5" s="58" t="s">
        <v>249</v>
      </c>
      <c r="D5" s="8" t="s">
        <v>250</v>
      </c>
      <c r="E5" s="7" t="s">
        <v>251</v>
      </c>
      <c r="F5" s="7" t="s">
        <v>252</v>
      </c>
      <c r="G5" s="7"/>
      <c r="H5" s="7" t="s">
        <v>253</v>
      </c>
      <c r="I5" s="8">
        <v>33</v>
      </c>
      <c r="J5" s="9" t="s">
        <v>254</v>
      </c>
      <c r="K5" s="8" t="s">
        <v>709</v>
      </c>
      <c r="L5" s="11">
        <v>921813</v>
      </c>
      <c r="M5" s="21">
        <v>921813</v>
      </c>
      <c r="N5" s="12">
        <f>+(L5-M5)/L5</f>
        <v>0</v>
      </c>
      <c r="O5" s="11">
        <v>918347</v>
      </c>
      <c r="P5" s="13">
        <f>+(L5-O5)/L5</f>
        <v>3.7599816882599832E-3</v>
      </c>
      <c r="Q5" s="9">
        <v>0.81</v>
      </c>
      <c r="R5" s="9">
        <v>0.81</v>
      </c>
      <c r="S5" s="12">
        <f t="shared" ref="S5" si="0">+(Q5-R5)/Q5</f>
        <v>0</v>
      </c>
      <c r="T5" s="22">
        <v>0.8</v>
      </c>
      <c r="U5" s="13">
        <f t="shared" ref="U5" si="1">+(Q5-T5)/Q5</f>
        <v>1.2345679012345689E-2</v>
      </c>
      <c r="V5" s="29" t="s">
        <v>397</v>
      </c>
    </row>
    <row r="6" spans="1:30" ht="54" customHeight="1" x14ac:dyDescent="0.2">
      <c r="A6" s="5"/>
      <c r="B6" s="6">
        <v>4</v>
      </c>
      <c r="C6" s="7" t="s">
        <v>180</v>
      </c>
      <c r="D6" s="8" t="s">
        <v>181</v>
      </c>
      <c r="E6" s="7" t="s">
        <v>603</v>
      </c>
      <c r="F6" s="7" t="s">
        <v>605</v>
      </c>
      <c r="G6" s="7"/>
      <c r="H6" s="7" t="s">
        <v>604</v>
      </c>
      <c r="I6" s="8">
        <v>33</v>
      </c>
      <c r="J6" s="9" t="s">
        <v>182</v>
      </c>
      <c r="K6" s="8" t="s">
        <v>709</v>
      </c>
      <c r="L6" s="11">
        <v>304391</v>
      </c>
      <c r="M6" s="14" t="s">
        <v>19</v>
      </c>
      <c r="N6" s="14" t="s">
        <v>19</v>
      </c>
      <c r="O6" s="11">
        <v>328331</v>
      </c>
      <c r="P6" s="13">
        <f t="shared" ref="P6" si="2">+(L6-O6)/L6</f>
        <v>-7.8648843099828836E-2</v>
      </c>
      <c r="Q6" s="14" t="s">
        <v>19</v>
      </c>
      <c r="R6" s="14" t="s">
        <v>19</v>
      </c>
      <c r="S6" s="14" t="s">
        <v>19</v>
      </c>
      <c r="T6" s="15" t="s">
        <v>19</v>
      </c>
      <c r="U6" s="14" t="s">
        <v>19</v>
      </c>
      <c r="V6" s="38" t="s">
        <v>183</v>
      </c>
      <c r="W6" s="17"/>
      <c r="X6" s="17"/>
      <c r="Y6" s="17"/>
      <c r="Z6" s="17"/>
      <c r="AA6" s="17"/>
      <c r="AB6" s="17"/>
      <c r="AC6" s="17"/>
      <c r="AD6" s="17"/>
    </row>
    <row r="7" spans="1:30" ht="28.5" customHeight="1" x14ac:dyDescent="0.2">
      <c r="A7" s="5"/>
      <c r="B7" s="184" t="s">
        <v>331</v>
      </c>
      <c r="C7" s="184"/>
      <c r="D7" s="184"/>
      <c r="E7" s="184"/>
      <c r="F7" s="184"/>
      <c r="G7" s="184"/>
      <c r="H7" s="184"/>
      <c r="I7" s="184"/>
      <c r="J7" s="184"/>
      <c r="K7" s="46"/>
      <c r="L7" s="175">
        <f>SUM(L3:L6)</f>
        <v>1241137</v>
      </c>
      <c r="M7" s="43">
        <f>SUM(M3:M6)</f>
        <v>936784</v>
      </c>
      <c r="N7" s="12">
        <f>+(L7-M7)/L7</f>
        <v>0.24522111579946451</v>
      </c>
      <c r="O7" s="175">
        <f>SUM(O3:O6)</f>
        <v>1257540</v>
      </c>
      <c r="P7" s="13">
        <f>+(L7-O7)/L7</f>
        <v>-1.3216107488536721E-2</v>
      </c>
      <c r="Q7" s="44"/>
      <c r="R7" s="44"/>
      <c r="S7" s="31"/>
      <c r="T7" s="51"/>
      <c r="U7" s="52"/>
      <c r="V7" s="7"/>
    </row>
    <row r="8" spans="1:30" ht="54" customHeight="1" x14ac:dyDescent="0.2">
      <c r="A8" s="5"/>
    </row>
    <row r="9" spans="1:30" ht="30.75" customHeight="1" x14ac:dyDescent="0.2">
      <c r="A9" s="5"/>
    </row>
    <row r="10" spans="1:30" ht="54" customHeight="1" x14ac:dyDescent="0.2">
      <c r="A10" s="5"/>
      <c r="T10" s="56"/>
    </row>
    <row r="11" spans="1:30" x14ac:dyDescent="0.2">
      <c r="A11" s="5"/>
      <c r="T11" s="56"/>
    </row>
    <row r="12" spans="1:30" x14ac:dyDescent="0.2">
      <c r="A12" s="5"/>
      <c r="T12" s="56"/>
    </row>
    <row r="13" spans="1:30" ht="36.75" customHeight="1" x14ac:dyDescent="0.2">
      <c r="A13" s="5"/>
      <c r="W13" s="17"/>
      <c r="X13" s="17"/>
      <c r="Y13" s="17"/>
      <c r="Z13" s="17"/>
      <c r="AA13" s="17"/>
      <c r="AB13" s="17"/>
      <c r="AC13" s="17"/>
      <c r="AD13" s="17"/>
    </row>
    <row r="14" spans="1:30" x14ac:dyDescent="0.2">
      <c r="A14" s="5"/>
    </row>
    <row r="15" spans="1:30" ht="37.5" customHeight="1" x14ac:dyDescent="0.2">
      <c r="A15" s="5"/>
    </row>
    <row r="16" spans="1:30" ht="37.5" customHeight="1" x14ac:dyDescent="0.2">
      <c r="A16" s="5"/>
    </row>
    <row r="17" spans="1:22" ht="36.75" customHeight="1" x14ac:dyDescent="0.2">
      <c r="A17" s="5"/>
    </row>
    <row r="18" spans="1:22" ht="38.25" customHeight="1" x14ac:dyDescent="0.2">
      <c r="A18" s="5"/>
    </row>
    <row r="19" spans="1:22" ht="35.25" customHeight="1" x14ac:dyDescent="0.2">
      <c r="A19" s="5"/>
    </row>
    <row r="20" spans="1:22" ht="35.25" customHeight="1" x14ac:dyDescent="0.2">
      <c r="A20" s="5"/>
    </row>
    <row r="21" spans="1:22" ht="50.25" customHeight="1" x14ac:dyDescent="0.2">
      <c r="A21" s="5"/>
    </row>
    <row r="22" spans="1:22" ht="35.25" customHeight="1" x14ac:dyDescent="0.2">
      <c r="A22" s="5"/>
    </row>
    <row r="23" spans="1:22" ht="50.25" customHeight="1" x14ac:dyDescent="0.2">
      <c r="A23" s="5"/>
    </row>
    <row r="24" spans="1:22" ht="36.75" customHeight="1" x14ac:dyDescent="0.2">
      <c r="A24" s="5"/>
    </row>
    <row r="25" spans="1:22" ht="35.25" customHeight="1" x14ac:dyDescent="0.2">
      <c r="A25" s="5"/>
    </row>
    <row r="26" spans="1:22" ht="35.25" customHeight="1" x14ac:dyDescent="0.2">
      <c r="A26" s="5"/>
    </row>
    <row r="27" spans="1:22" ht="35.25" customHeight="1" x14ac:dyDescent="0.2">
      <c r="A27" s="5"/>
    </row>
    <row r="28" spans="1:22" ht="35.25" customHeight="1" x14ac:dyDescent="0.2">
      <c r="A28" s="5"/>
    </row>
    <row r="29" spans="1:22" x14ac:dyDescent="0.2">
      <c r="A29" s="5"/>
    </row>
    <row r="30" spans="1:22" ht="23.25" customHeight="1" x14ac:dyDescent="0.2">
      <c r="A30" s="5"/>
    </row>
    <row r="31" spans="1:22" s="17" customFormat="1" x14ac:dyDescent="0.2">
      <c r="A31" s="5"/>
      <c r="B31" s="53"/>
      <c r="C31" s="54"/>
      <c r="D31" s="1"/>
      <c r="E31" s="54"/>
      <c r="F31"/>
      <c r="G31"/>
      <c r="H31"/>
      <c r="I31"/>
      <c r="J31" s="55"/>
      <c r="K31"/>
      <c r="L31"/>
      <c r="M31"/>
      <c r="N31"/>
      <c r="O31"/>
      <c r="P31"/>
      <c r="Q31"/>
      <c r="R31"/>
      <c r="S31" s="56"/>
      <c r="T31"/>
      <c r="U31"/>
      <c r="V31" s="54"/>
    </row>
    <row r="32" spans="1:22" ht="21" customHeight="1" x14ac:dyDescent="0.2">
      <c r="A32" s="5"/>
    </row>
    <row r="33" spans="1:30" ht="58.5" customHeight="1" x14ac:dyDescent="0.2">
      <c r="A33" s="5"/>
    </row>
    <row r="34" spans="1:30" ht="41.25" customHeight="1" x14ac:dyDescent="0.2">
      <c r="A34" s="5"/>
    </row>
    <row r="35" spans="1:30" ht="36.75" customHeight="1" x14ac:dyDescent="0.2">
      <c r="A35" s="5"/>
    </row>
    <row r="36" spans="1:30" ht="33" customHeight="1" x14ac:dyDescent="0.2">
      <c r="A36" s="5"/>
    </row>
    <row r="37" spans="1:30" ht="41.25" customHeight="1" x14ac:dyDescent="0.2">
      <c r="A37" s="5"/>
    </row>
    <row r="38" spans="1:30" x14ac:dyDescent="0.2">
      <c r="A38" s="5"/>
    </row>
    <row r="39" spans="1:30" ht="41.25" customHeight="1" x14ac:dyDescent="0.2">
      <c r="A39" s="5"/>
    </row>
    <row r="40" spans="1:30" x14ac:dyDescent="0.2">
      <c r="A40" s="5"/>
    </row>
    <row r="41" spans="1:30" ht="39" customHeight="1" x14ac:dyDescent="0.2">
      <c r="A41" s="5"/>
    </row>
    <row r="42" spans="1:30" ht="39" customHeight="1" x14ac:dyDescent="0.2">
      <c r="A42" s="5"/>
      <c r="W42" s="17"/>
      <c r="X42" s="17"/>
      <c r="Y42" s="17"/>
      <c r="Z42" s="17"/>
      <c r="AA42" s="17"/>
      <c r="AB42" s="17"/>
      <c r="AC42" s="17"/>
      <c r="AD42" s="17"/>
    </row>
    <row r="43" spans="1:30" ht="48.75" customHeight="1" x14ac:dyDescent="0.2">
      <c r="A43" s="5"/>
    </row>
    <row r="44" spans="1:30" ht="50.25" customHeight="1" x14ac:dyDescent="0.2">
      <c r="A44" s="5"/>
    </row>
    <row r="45" spans="1:30" ht="34.5" customHeight="1" x14ac:dyDescent="0.2">
      <c r="A45" s="5"/>
    </row>
    <row r="46" spans="1:30" ht="36.75" customHeight="1" x14ac:dyDescent="0.2">
      <c r="A46" s="5"/>
    </row>
    <row r="47" spans="1:30" ht="36.75" customHeight="1" x14ac:dyDescent="0.2">
      <c r="A47" s="5"/>
    </row>
    <row r="48" spans="1:30" x14ac:dyDescent="0.2">
      <c r="A48" s="5"/>
      <c r="W48" s="17"/>
      <c r="X48" s="17"/>
      <c r="Y48" s="17"/>
      <c r="Z48" s="17"/>
      <c r="AA48" s="17"/>
      <c r="AB48" s="17"/>
      <c r="AC48" s="17"/>
      <c r="AD48" s="17"/>
    </row>
    <row r="49" spans="1:30" ht="30.75" customHeight="1" x14ac:dyDescent="0.2">
      <c r="A49" s="5"/>
    </row>
    <row r="50" spans="1:30" s="17" customFormat="1" ht="23.25" customHeight="1" x14ac:dyDescent="0.2">
      <c r="A50" s="27"/>
      <c r="B50" s="53"/>
      <c r="C50" s="54"/>
      <c r="D50" s="1"/>
      <c r="E50" s="54"/>
      <c r="F50"/>
      <c r="G50"/>
      <c r="H50"/>
      <c r="I50"/>
      <c r="J50" s="55"/>
      <c r="K50"/>
      <c r="L50"/>
      <c r="M50"/>
      <c r="N50"/>
      <c r="O50"/>
      <c r="P50"/>
      <c r="Q50"/>
      <c r="R50"/>
      <c r="S50" s="56"/>
      <c r="T50"/>
      <c r="U50"/>
      <c r="V50" s="54"/>
    </row>
    <row r="51" spans="1:30" x14ac:dyDescent="0.2">
      <c r="A51" s="5"/>
    </row>
    <row r="52" spans="1:30" ht="41.25" customHeight="1" x14ac:dyDescent="0.2">
      <c r="A52" s="5"/>
      <c r="W52" s="17"/>
      <c r="X52" s="17"/>
      <c r="Y52" s="17"/>
      <c r="Z52" s="17"/>
      <c r="AA52" s="17"/>
      <c r="AB52" s="17"/>
      <c r="AC52" s="17"/>
      <c r="AD52" s="17"/>
    </row>
    <row r="53" spans="1:30" ht="27" customHeight="1" x14ac:dyDescent="0.2">
      <c r="A53" s="5"/>
    </row>
    <row r="54" spans="1:30" ht="33" customHeight="1" x14ac:dyDescent="0.2">
      <c r="A54" s="5"/>
    </row>
    <row r="55" spans="1:30" x14ac:dyDescent="0.2">
      <c r="A55" s="5"/>
    </row>
    <row r="56" spans="1:30" x14ac:dyDescent="0.2">
      <c r="A56" s="5"/>
    </row>
    <row r="57" spans="1:30" ht="24.75" customHeight="1" x14ac:dyDescent="0.2">
      <c r="A57" s="5"/>
    </row>
    <row r="58" spans="1:30" x14ac:dyDescent="0.2">
      <c r="A58" s="5"/>
    </row>
    <row r="59" spans="1:30" x14ac:dyDescent="0.2">
      <c r="A59" s="5"/>
    </row>
    <row r="60" spans="1:30" ht="29.25" customHeight="1" x14ac:dyDescent="0.2">
      <c r="A60" s="5"/>
    </row>
    <row r="61" spans="1:30" ht="36.75" customHeight="1" x14ac:dyDescent="0.2">
      <c r="A61" s="5"/>
    </row>
    <row r="62" spans="1:30" ht="39" customHeight="1" x14ac:dyDescent="0.2">
      <c r="A62" s="5"/>
    </row>
    <row r="63" spans="1:30" ht="48" customHeight="1" x14ac:dyDescent="0.2">
      <c r="A63" s="5"/>
    </row>
    <row r="64" spans="1:30" ht="34.5" customHeight="1" x14ac:dyDescent="0.2">
      <c r="A64" s="5"/>
    </row>
    <row r="65" spans="1:30" x14ac:dyDescent="0.2">
      <c r="A65" s="5"/>
    </row>
    <row r="66" spans="1:30" x14ac:dyDescent="0.2">
      <c r="A66" s="5"/>
    </row>
    <row r="67" spans="1:30" x14ac:dyDescent="0.2">
      <c r="A67" s="5"/>
    </row>
    <row r="68" spans="1:30" x14ac:dyDescent="0.2">
      <c r="A68" s="5"/>
    </row>
    <row r="69" spans="1:30" ht="34.5" customHeight="1" x14ac:dyDescent="0.2">
      <c r="A69" s="5"/>
    </row>
    <row r="70" spans="1:30" ht="33" customHeight="1" x14ac:dyDescent="0.2">
      <c r="A70" s="5"/>
    </row>
    <row r="71" spans="1:30" x14ac:dyDescent="0.2">
      <c r="A71" s="5"/>
    </row>
    <row r="72" spans="1:30" ht="41.25" customHeight="1" x14ac:dyDescent="0.2">
      <c r="A72" s="27"/>
    </row>
    <row r="73" spans="1:30" x14ac:dyDescent="0.2">
      <c r="A73" s="5"/>
      <c r="W73" s="17"/>
      <c r="X73" s="17"/>
      <c r="Y73" s="17"/>
      <c r="Z73" s="17"/>
      <c r="AA73" s="17"/>
      <c r="AB73" s="17"/>
      <c r="AC73" s="17"/>
      <c r="AD73" s="17"/>
    </row>
    <row r="74" spans="1:30" ht="33" customHeight="1" x14ac:dyDescent="0.2"/>
    <row r="75" spans="1:30" ht="44.25" customHeight="1" x14ac:dyDescent="0.2">
      <c r="A75" s="5"/>
    </row>
    <row r="76" spans="1:30" ht="27.75" customHeight="1" x14ac:dyDescent="0.2">
      <c r="A76" s="5"/>
    </row>
    <row r="77" spans="1:30" ht="27" customHeight="1" x14ac:dyDescent="0.2">
      <c r="A77" s="5"/>
    </row>
    <row r="79" spans="1:30" ht="39" customHeight="1" x14ac:dyDescent="0.2">
      <c r="A79" s="5"/>
    </row>
    <row r="80" spans="1:30" ht="37.5" customHeight="1" x14ac:dyDescent="0.2">
      <c r="A80" s="5"/>
    </row>
    <row r="82" spans="1:1" x14ac:dyDescent="0.2">
      <c r="A82" s="5"/>
    </row>
    <row r="83" spans="1:1" x14ac:dyDescent="0.2">
      <c r="A83" s="5"/>
    </row>
    <row r="84" spans="1:1" ht="39" customHeight="1" x14ac:dyDescent="0.2">
      <c r="A84" s="5"/>
    </row>
    <row r="85" spans="1:1" ht="36.75" customHeight="1" x14ac:dyDescent="0.2">
      <c r="A85" s="5"/>
    </row>
    <row r="86" spans="1:1" ht="21.75" customHeight="1" x14ac:dyDescent="0.2">
      <c r="A86" s="27"/>
    </row>
    <row r="87" spans="1:1" x14ac:dyDescent="0.2">
      <c r="A87" s="5"/>
    </row>
    <row r="88" spans="1:1" ht="36.75" customHeight="1" x14ac:dyDescent="0.2"/>
    <row r="89" spans="1:1" ht="39" customHeight="1" x14ac:dyDescent="0.2">
      <c r="A89" s="5"/>
    </row>
    <row r="90" spans="1:1" ht="56.25" customHeight="1" x14ac:dyDescent="0.2">
      <c r="A90" s="5"/>
    </row>
    <row r="92" spans="1:1" ht="25.5" customHeight="1" x14ac:dyDescent="0.2">
      <c r="A92" s="5"/>
    </row>
    <row r="93" spans="1:1" ht="63.75" customHeight="1" x14ac:dyDescent="0.2">
      <c r="A93" s="5"/>
    </row>
    <row r="94" spans="1:1" ht="34.5" customHeight="1" x14ac:dyDescent="0.2">
      <c r="A94" s="5"/>
    </row>
    <row r="95" spans="1:1" x14ac:dyDescent="0.2">
      <c r="A95" s="5"/>
    </row>
    <row r="96" spans="1:1" x14ac:dyDescent="0.2">
      <c r="A96" s="5"/>
    </row>
    <row r="97" spans="1:1" x14ac:dyDescent="0.2">
      <c r="A97" s="5"/>
    </row>
    <row r="98" spans="1:1" ht="34.5" customHeight="1" x14ac:dyDescent="0.2"/>
    <row r="99" spans="1:1" ht="36.75" customHeight="1" x14ac:dyDescent="0.2">
      <c r="A99" s="5"/>
    </row>
    <row r="100" spans="1:1" ht="19.5" customHeight="1" x14ac:dyDescent="0.2">
      <c r="A100" s="5"/>
    </row>
    <row r="101" spans="1:1" ht="33" customHeight="1" x14ac:dyDescent="0.2">
      <c r="A101" s="5"/>
    </row>
    <row r="102" spans="1:1" ht="42.75" customHeight="1" x14ac:dyDescent="0.2">
      <c r="A102" s="5"/>
    </row>
    <row r="103" spans="1:1" x14ac:dyDescent="0.2">
      <c r="A103" s="5"/>
    </row>
    <row r="104" spans="1:1" x14ac:dyDescent="0.2">
      <c r="A104" s="5"/>
    </row>
    <row r="105" spans="1:1" x14ac:dyDescent="0.2">
      <c r="A105" s="5"/>
    </row>
    <row r="106" spans="1:1" ht="68.25" customHeight="1" x14ac:dyDescent="0.2"/>
  </sheetData>
  <autoFilter ref="B1:V7" xr:uid="{00000000-0009-0000-0000-000002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11">
    <mergeCell ref="K1:K2"/>
    <mergeCell ref="L1:P1"/>
    <mergeCell ref="Q1:U1"/>
    <mergeCell ref="V1:V2"/>
    <mergeCell ref="B7:J7"/>
    <mergeCell ref="B1:B2"/>
    <mergeCell ref="C1:C2"/>
    <mergeCell ref="D1:D2"/>
    <mergeCell ref="E1:E2"/>
    <mergeCell ref="I1:I2"/>
    <mergeCell ref="J1:J2"/>
  </mergeCells>
  <phoneticPr fontId="2"/>
  <hyperlinks>
    <hyperlink ref="V5" location="電源開発!H1" display="電源開発" xr:uid="{00000000-0004-0000-0200-000001000000}"/>
    <hyperlink ref="V6" location="九電!A1" display="九州電力" xr:uid="{048821C5-D4CA-45FE-BCCE-7268C60A8869}"/>
  </hyperlinks>
  <printOptions horizontalCentered="1"/>
  <pageMargins left="0.19685039370078741" right="0.19685039370078741" top="0.55118110236220474" bottom="0.19685039370078741" header="0.31496062992125984" footer="0.51181102362204722"/>
  <pageSetup paperSize="9" scale="50" fitToHeight="15" orientation="landscape" r:id="rId1"/>
  <headerFooter alignWithMargins="0">
    <oddHeader>&amp;L□温室効果ガス排出削減状況（平成31（令和元）年度）&amp;R&amp;10&amp;A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D104"/>
  <sheetViews>
    <sheetView view="pageBreakPreview" zoomScale="75" zoomScaleNormal="75" zoomScaleSheetLayoutView="75" workbookViewId="0">
      <pane xSplit="9" ySplit="2" topLeftCell="J3" activePane="bottomRight" state="frozenSplit"/>
      <selection activeCell="P2" sqref="P2"/>
      <selection pane="topRight" activeCell="P2" sqref="P2"/>
      <selection pane="bottomLeft" activeCell="P2" sqref="P2"/>
      <selection pane="bottomRight" activeCell="A3" sqref="A3"/>
    </sheetView>
  </sheetViews>
  <sheetFormatPr defaultRowHeight="13.2" x14ac:dyDescent="0.2"/>
  <cols>
    <col min="1" max="1" width="16.109375" customWidth="1"/>
    <col min="2" max="2" width="4.33203125" style="53" customWidth="1"/>
    <col min="3" max="3" width="22.109375" style="54" customWidth="1"/>
    <col min="4" max="4" width="11.77734375" style="1" hidden="1" customWidth="1"/>
    <col min="5" max="5" width="26.33203125" style="54" customWidth="1"/>
    <col min="6" max="6" width="23.44140625" hidden="1" customWidth="1"/>
    <col min="7" max="7" width="9" hidden="1" customWidth="1"/>
    <col min="8" max="8" width="23.88671875" hidden="1" customWidth="1"/>
    <col min="9" max="9" width="5.21875" hidden="1" customWidth="1"/>
    <col min="10" max="10" width="22" style="55" customWidth="1"/>
    <col min="11" max="11" width="9.88671875" customWidth="1"/>
    <col min="12" max="12" width="11.21875" customWidth="1"/>
    <col min="13" max="13" width="12.77734375" bestFit="1" customWidth="1"/>
    <col min="14" max="14" width="8.21875" bestFit="1" customWidth="1"/>
    <col min="15" max="15" width="11.44140625" customWidth="1"/>
    <col min="16" max="16" width="9.6640625" bestFit="1" customWidth="1"/>
    <col min="17" max="18" width="9.33203125" bestFit="1" customWidth="1"/>
    <col min="19" max="19" width="8.109375" style="56" bestFit="1" customWidth="1"/>
    <col min="20" max="20" width="11.44140625" customWidth="1"/>
    <col min="21" max="21" width="9.6640625" bestFit="1" customWidth="1"/>
    <col min="22" max="22" width="86.109375" style="54" bestFit="1" customWidth="1"/>
    <col min="30" max="30" width="3.6640625" customWidth="1"/>
  </cols>
  <sheetData>
    <row r="1" spans="1:30" s="1" customFormat="1" x14ac:dyDescent="0.2">
      <c r="B1" s="185" t="s">
        <v>0</v>
      </c>
      <c r="C1" s="183" t="s">
        <v>1</v>
      </c>
      <c r="D1" s="182" t="s">
        <v>2</v>
      </c>
      <c r="E1" s="183" t="s">
        <v>3</v>
      </c>
      <c r="F1" s="2" t="s">
        <v>4</v>
      </c>
      <c r="G1" s="2" t="s">
        <v>2</v>
      </c>
      <c r="H1" s="2" t="s">
        <v>3</v>
      </c>
      <c r="I1" s="182" t="s">
        <v>5</v>
      </c>
      <c r="J1" s="186" t="s">
        <v>6</v>
      </c>
      <c r="K1" s="182" t="s">
        <v>7</v>
      </c>
      <c r="L1" s="182" t="s">
        <v>8</v>
      </c>
      <c r="M1" s="182"/>
      <c r="N1" s="182"/>
      <c r="O1" s="182"/>
      <c r="P1" s="182"/>
      <c r="Q1" s="182" t="s">
        <v>9</v>
      </c>
      <c r="R1" s="182"/>
      <c r="S1" s="182"/>
      <c r="T1" s="182"/>
      <c r="U1" s="182"/>
      <c r="V1" s="183" t="s">
        <v>747</v>
      </c>
    </row>
    <row r="2" spans="1:30" s="1" customFormat="1" x14ac:dyDescent="0.2">
      <c r="A2" s="1" t="s">
        <v>746</v>
      </c>
      <c r="B2" s="185"/>
      <c r="C2" s="183"/>
      <c r="D2" s="182"/>
      <c r="E2" s="183"/>
      <c r="F2" s="2"/>
      <c r="G2" s="2"/>
      <c r="H2" s="2"/>
      <c r="I2" s="182"/>
      <c r="J2" s="186"/>
      <c r="K2" s="182"/>
      <c r="L2" s="2" t="s">
        <v>10</v>
      </c>
      <c r="M2" s="2" t="s">
        <v>11</v>
      </c>
      <c r="N2" s="2" t="s">
        <v>12</v>
      </c>
      <c r="O2" s="3" t="s">
        <v>748</v>
      </c>
      <c r="P2" s="2" t="s">
        <v>13</v>
      </c>
      <c r="Q2" s="2" t="s">
        <v>10</v>
      </c>
      <c r="R2" s="2" t="s">
        <v>11</v>
      </c>
      <c r="S2" s="4" t="s">
        <v>12</v>
      </c>
      <c r="T2" s="3" t="s">
        <v>748</v>
      </c>
      <c r="U2" s="2" t="s">
        <v>13</v>
      </c>
      <c r="V2" s="183"/>
    </row>
    <row r="3" spans="1:30" ht="45" customHeight="1" x14ac:dyDescent="0.2">
      <c r="A3" s="100" t="s">
        <v>799</v>
      </c>
      <c r="B3" s="6">
        <v>1</v>
      </c>
      <c r="C3" s="57" t="s">
        <v>204</v>
      </c>
      <c r="D3" s="8" t="s">
        <v>687</v>
      </c>
      <c r="E3" s="7" t="s">
        <v>428</v>
      </c>
      <c r="F3" s="7"/>
      <c r="G3" s="7"/>
      <c r="H3" s="7" t="s">
        <v>205</v>
      </c>
      <c r="I3" s="8">
        <v>43</v>
      </c>
      <c r="J3" s="9" t="s">
        <v>206</v>
      </c>
      <c r="K3" s="8" t="s">
        <v>709</v>
      </c>
      <c r="L3" s="11">
        <v>11420</v>
      </c>
      <c r="M3" s="11">
        <v>11077</v>
      </c>
      <c r="N3" s="12">
        <f>+(L3-M3)/L3</f>
        <v>3.0035026269702277E-2</v>
      </c>
      <c r="O3" s="11">
        <v>10434</v>
      </c>
      <c r="P3" s="13">
        <f>+(L3-O3)/L3</f>
        <v>8.6339754816112085E-2</v>
      </c>
      <c r="Q3" s="14" t="s">
        <v>19</v>
      </c>
      <c r="R3" s="14" t="s">
        <v>19</v>
      </c>
      <c r="S3" s="14" t="s">
        <v>19</v>
      </c>
      <c r="T3" s="15" t="s">
        <v>19</v>
      </c>
      <c r="U3" s="14" t="s">
        <v>19</v>
      </c>
      <c r="V3" s="16" t="s">
        <v>798</v>
      </c>
    </row>
    <row r="4" spans="1:30" ht="43.5" customHeight="1" x14ac:dyDescent="0.2">
      <c r="A4" s="100" t="s">
        <v>750</v>
      </c>
      <c r="B4" s="6">
        <v>2</v>
      </c>
      <c r="C4" s="57" t="s">
        <v>413</v>
      </c>
      <c r="D4" s="143" t="s">
        <v>737</v>
      </c>
      <c r="E4" s="16" t="s">
        <v>911</v>
      </c>
      <c r="F4" s="7"/>
      <c r="G4" s="7"/>
      <c r="H4" s="7" t="s">
        <v>738</v>
      </c>
      <c r="I4" s="143">
        <v>49</v>
      </c>
      <c r="J4" s="9" t="s">
        <v>282</v>
      </c>
      <c r="K4" s="147" t="s">
        <v>891</v>
      </c>
      <c r="L4" s="36">
        <v>8060.4</v>
      </c>
      <c r="M4" s="36">
        <v>7818.6</v>
      </c>
      <c r="N4" s="12">
        <f t="shared" ref="N4" si="0">+(L4-M4)/L4</f>
        <v>2.9998511240136878E-2</v>
      </c>
      <c r="O4" s="36">
        <v>6628.6</v>
      </c>
      <c r="P4" s="13">
        <f t="shared" ref="P4" si="1">+(L4-O4)/L4</f>
        <v>0.17763386432435108</v>
      </c>
      <c r="Q4" s="14" t="s">
        <v>19</v>
      </c>
      <c r="R4" s="14" t="s">
        <v>19</v>
      </c>
      <c r="S4" s="14" t="s">
        <v>19</v>
      </c>
      <c r="T4" s="15" t="s">
        <v>19</v>
      </c>
      <c r="U4" s="14" t="s">
        <v>19</v>
      </c>
      <c r="V4" s="16" t="s">
        <v>912</v>
      </c>
    </row>
    <row r="5" spans="1:30" ht="54" customHeight="1" x14ac:dyDescent="0.2">
      <c r="A5" s="100" t="s">
        <v>750</v>
      </c>
      <c r="B5" s="6">
        <v>3</v>
      </c>
      <c r="C5" s="57" t="s">
        <v>267</v>
      </c>
      <c r="D5" s="8" t="s">
        <v>268</v>
      </c>
      <c r="E5" s="7" t="s">
        <v>269</v>
      </c>
      <c r="F5" s="7" t="s">
        <v>683</v>
      </c>
      <c r="G5" s="7"/>
      <c r="H5" s="7"/>
      <c r="I5" s="8">
        <v>43</v>
      </c>
      <c r="J5" s="9" t="s">
        <v>472</v>
      </c>
      <c r="K5" s="8" t="s">
        <v>709</v>
      </c>
      <c r="L5" s="11">
        <v>15606</v>
      </c>
      <c r="M5" s="11">
        <v>16000</v>
      </c>
      <c r="N5" s="12">
        <f>+(L5-M5)/L5</f>
        <v>-2.5246699987184415E-2</v>
      </c>
      <c r="O5" s="11">
        <v>10227</v>
      </c>
      <c r="P5" s="13">
        <f>+(L5-O5)/L5</f>
        <v>0.34467512495194158</v>
      </c>
      <c r="Q5" s="14" t="s">
        <v>19</v>
      </c>
      <c r="R5" s="14" t="s">
        <v>19</v>
      </c>
      <c r="S5" s="14" t="s">
        <v>19</v>
      </c>
      <c r="T5" s="15" t="s">
        <v>19</v>
      </c>
      <c r="U5" s="14" t="s">
        <v>19</v>
      </c>
      <c r="V5" s="16" t="s">
        <v>948</v>
      </c>
    </row>
    <row r="6" spans="1:30" ht="45" customHeight="1" x14ac:dyDescent="0.2">
      <c r="A6" s="100" t="s">
        <v>750</v>
      </c>
      <c r="B6" s="6">
        <v>4</v>
      </c>
      <c r="C6" s="57" t="s">
        <v>216</v>
      </c>
      <c r="D6" s="8" t="s">
        <v>217</v>
      </c>
      <c r="E6" s="7" t="s">
        <v>700</v>
      </c>
      <c r="F6" s="7" t="s">
        <v>218</v>
      </c>
      <c r="G6" s="7"/>
      <c r="H6" s="7" t="s">
        <v>701</v>
      </c>
      <c r="I6" s="8">
        <v>42</v>
      </c>
      <c r="J6" s="9" t="s">
        <v>219</v>
      </c>
      <c r="K6" s="8" t="s">
        <v>709</v>
      </c>
      <c r="L6" s="11">
        <v>8151</v>
      </c>
      <c r="M6" s="11">
        <v>8069</v>
      </c>
      <c r="N6" s="12">
        <f t="shared" ref="N6" si="2">+(L6-M6)/L6</f>
        <v>1.0060115323273219E-2</v>
      </c>
      <c r="O6" s="11">
        <v>7499</v>
      </c>
      <c r="P6" s="13">
        <f t="shared" ref="P6" si="3">+(L6-O6)/L6</f>
        <v>7.9990185253343143E-2</v>
      </c>
      <c r="Q6" s="14" t="s">
        <v>19</v>
      </c>
      <c r="R6" s="14" t="s">
        <v>19</v>
      </c>
      <c r="S6" s="14" t="s">
        <v>19</v>
      </c>
      <c r="T6" s="15" t="s">
        <v>19</v>
      </c>
      <c r="U6" s="14" t="s">
        <v>19</v>
      </c>
      <c r="V6" s="16" t="s">
        <v>949</v>
      </c>
    </row>
    <row r="7" spans="1:30" ht="49.5" customHeight="1" x14ac:dyDescent="0.2">
      <c r="A7" s="5"/>
      <c r="B7" s="6">
        <v>5</v>
      </c>
      <c r="C7" s="7" t="s">
        <v>184</v>
      </c>
      <c r="D7" s="8" t="s">
        <v>611</v>
      </c>
      <c r="E7" s="7" t="s">
        <v>380</v>
      </c>
      <c r="F7" s="7"/>
      <c r="G7" s="7"/>
      <c r="H7" s="7" t="s">
        <v>612</v>
      </c>
      <c r="I7" s="8">
        <v>44</v>
      </c>
      <c r="J7" s="9" t="s">
        <v>378</v>
      </c>
      <c r="K7" s="8" t="s">
        <v>709</v>
      </c>
      <c r="L7" s="11">
        <v>6175</v>
      </c>
      <c r="M7" s="11">
        <v>5866</v>
      </c>
      <c r="N7" s="12">
        <f t="shared" ref="N7" si="4">+(L7-M7)/L7</f>
        <v>5.0040485829959513E-2</v>
      </c>
      <c r="O7" s="11">
        <v>5960</v>
      </c>
      <c r="P7" s="13">
        <f t="shared" ref="P7" si="5">+(L7-O7)/L7</f>
        <v>3.4817813765182185E-2</v>
      </c>
      <c r="Q7" s="14" t="s">
        <v>19</v>
      </c>
      <c r="R7" s="14" t="s">
        <v>19</v>
      </c>
      <c r="S7" s="14" t="s">
        <v>19</v>
      </c>
      <c r="T7" s="15" t="s">
        <v>19</v>
      </c>
      <c r="U7" s="14" t="s">
        <v>19</v>
      </c>
      <c r="V7" s="16" t="s">
        <v>185</v>
      </c>
    </row>
    <row r="8" spans="1:30" ht="54" customHeight="1" x14ac:dyDescent="0.2">
      <c r="A8" s="5"/>
      <c r="B8" s="184" t="s">
        <v>331</v>
      </c>
      <c r="C8" s="184"/>
      <c r="D8" s="184"/>
      <c r="E8" s="184"/>
      <c r="F8" s="184"/>
      <c r="G8" s="184"/>
      <c r="H8" s="184"/>
      <c r="I8" s="184"/>
      <c r="J8" s="184"/>
      <c r="K8" s="46"/>
      <c r="L8" s="175">
        <f>SUM(L3:L7)</f>
        <v>49412.4</v>
      </c>
      <c r="M8" s="43">
        <f>SUM(M3:M7)</f>
        <v>48830.6</v>
      </c>
      <c r="N8" s="12">
        <f t="shared" ref="N8" si="6">+(L8-M8)/L8</f>
        <v>1.1774372424735551E-2</v>
      </c>
      <c r="O8" s="175">
        <f>SUM(O3:O7)</f>
        <v>40748.6</v>
      </c>
      <c r="P8" s="13">
        <f>+(L8-O8)/L8</f>
        <v>0.17533655519667132</v>
      </c>
      <c r="Q8" s="44"/>
      <c r="R8" s="44"/>
      <c r="S8" s="31"/>
      <c r="T8" s="51"/>
      <c r="U8" s="52"/>
      <c r="V8" s="7"/>
    </row>
    <row r="9" spans="1:30" x14ac:dyDescent="0.2">
      <c r="A9" s="5"/>
    </row>
    <row r="10" spans="1:30" x14ac:dyDescent="0.2">
      <c r="A10" s="5"/>
    </row>
    <row r="11" spans="1:30" ht="36.75" customHeight="1" x14ac:dyDescent="0.2">
      <c r="A11" s="5"/>
      <c r="T11" s="56"/>
      <c r="W11" s="17"/>
      <c r="X11" s="17"/>
      <c r="Y11" s="17"/>
      <c r="Z11" s="17"/>
      <c r="AA11" s="17"/>
      <c r="AB11" s="17"/>
      <c r="AC11" s="17"/>
      <c r="AD11" s="17"/>
    </row>
    <row r="12" spans="1:30" x14ac:dyDescent="0.2">
      <c r="A12" s="5"/>
      <c r="T12" s="56"/>
    </row>
    <row r="13" spans="1:30" ht="37.5" customHeight="1" x14ac:dyDescent="0.2">
      <c r="A13" s="5"/>
      <c r="T13" s="56"/>
    </row>
    <row r="14" spans="1:30" ht="37.5" customHeight="1" x14ac:dyDescent="0.2">
      <c r="A14" s="5"/>
    </row>
    <row r="15" spans="1:30" ht="36.75" customHeight="1" x14ac:dyDescent="0.2">
      <c r="A15" s="5"/>
    </row>
    <row r="16" spans="1:30" ht="38.25" customHeight="1" x14ac:dyDescent="0.2">
      <c r="A16" s="5"/>
    </row>
    <row r="17" spans="1:22" ht="35.25" customHeight="1" x14ac:dyDescent="0.2">
      <c r="A17" s="5"/>
    </row>
    <row r="18" spans="1:22" ht="35.25" customHeight="1" x14ac:dyDescent="0.2">
      <c r="A18" s="5"/>
    </row>
    <row r="19" spans="1:22" ht="50.25" customHeight="1" x14ac:dyDescent="0.2">
      <c r="A19" s="5"/>
    </row>
    <row r="20" spans="1:22" ht="35.25" customHeight="1" x14ac:dyDescent="0.2">
      <c r="A20" s="5"/>
    </row>
    <row r="21" spans="1:22" ht="50.25" customHeight="1" x14ac:dyDescent="0.2">
      <c r="A21" s="5"/>
    </row>
    <row r="22" spans="1:22" ht="36.75" customHeight="1" x14ac:dyDescent="0.2">
      <c r="A22" s="5"/>
    </row>
    <row r="23" spans="1:22" ht="35.25" customHeight="1" x14ac:dyDescent="0.2">
      <c r="A23" s="5"/>
    </row>
    <row r="24" spans="1:22" ht="35.25" customHeight="1" x14ac:dyDescent="0.2">
      <c r="A24" s="5"/>
    </row>
    <row r="25" spans="1:22" ht="35.25" customHeight="1" x14ac:dyDescent="0.2">
      <c r="A25" s="5"/>
    </row>
    <row r="26" spans="1:22" ht="35.25" customHeight="1" x14ac:dyDescent="0.2">
      <c r="A26" s="5"/>
    </row>
    <row r="27" spans="1:22" x14ac:dyDescent="0.2">
      <c r="A27" s="5"/>
    </row>
    <row r="28" spans="1:22" ht="23.25" customHeight="1" x14ac:dyDescent="0.2">
      <c r="A28" s="5"/>
    </row>
    <row r="29" spans="1:22" s="17" customFormat="1" x14ac:dyDescent="0.2">
      <c r="A29" s="5"/>
      <c r="B29" s="53"/>
      <c r="C29" s="54"/>
      <c r="D29" s="1"/>
      <c r="E29" s="54"/>
      <c r="F29"/>
      <c r="G29"/>
      <c r="H29"/>
      <c r="I29"/>
      <c r="J29" s="55"/>
      <c r="K29"/>
      <c r="L29"/>
      <c r="M29"/>
      <c r="N29"/>
      <c r="O29"/>
      <c r="P29"/>
      <c r="Q29"/>
      <c r="R29"/>
      <c r="S29" s="56"/>
      <c r="T29"/>
      <c r="U29"/>
      <c r="V29" s="54"/>
    </row>
    <row r="30" spans="1:22" ht="21" customHeight="1" x14ac:dyDescent="0.2">
      <c r="A30" s="5"/>
    </row>
    <row r="31" spans="1:22" ht="58.5" customHeight="1" x14ac:dyDescent="0.2">
      <c r="A31" s="5"/>
    </row>
    <row r="32" spans="1:22" ht="41.25" customHeight="1" x14ac:dyDescent="0.2">
      <c r="A32" s="5"/>
    </row>
    <row r="33" spans="1:30" ht="36.75" customHeight="1" x14ac:dyDescent="0.2">
      <c r="A33" s="5"/>
    </row>
    <row r="34" spans="1:30" ht="33" customHeight="1" x14ac:dyDescent="0.2">
      <c r="A34" s="5"/>
    </row>
    <row r="35" spans="1:30" ht="41.25" customHeight="1" x14ac:dyDescent="0.2">
      <c r="A35" s="5"/>
    </row>
    <row r="36" spans="1:30" x14ac:dyDescent="0.2">
      <c r="A36" s="5"/>
    </row>
    <row r="37" spans="1:30" ht="41.25" customHeight="1" x14ac:dyDescent="0.2">
      <c r="A37" s="5"/>
    </row>
    <row r="38" spans="1:30" x14ac:dyDescent="0.2">
      <c r="A38" s="5"/>
    </row>
    <row r="39" spans="1:30" ht="39" customHeight="1" x14ac:dyDescent="0.2">
      <c r="A39" s="5"/>
    </row>
    <row r="40" spans="1:30" ht="39" customHeight="1" x14ac:dyDescent="0.2">
      <c r="A40" s="5"/>
      <c r="W40" s="17"/>
      <c r="X40" s="17"/>
      <c r="Y40" s="17"/>
      <c r="Z40" s="17"/>
      <c r="AA40" s="17"/>
      <c r="AB40" s="17"/>
      <c r="AC40" s="17"/>
      <c r="AD40" s="17"/>
    </row>
    <row r="41" spans="1:30" ht="48.75" customHeight="1" x14ac:dyDescent="0.2">
      <c r="A41" s="5"/>
    </row>
    <row r="42" spans="1:30" ht="50.25" customHeight="1" x14ac:dyDescent="0.2">
      <c r="A42" s="5"/>
    </row>
    <row r="43" spans="1:30" ht="34.5" customHeight="1" x14ac:dyDescent="0.2">
      <c r="A43" s="5"/>
    </row>
    <row r="44" spans="1:30" ht="36.75" customHeight="1" x14ac:dyDescent="0.2">
      <c r="A44" s="5"/>
    </row>
    <row r="45" spans="1:30" ht="36.75" customHeight="1" x14ac:dyDescent="0.2">
      <c r="A45" s="5"/>
    </row>
    <row r="46" spans="1:30" x14ac:dyDescent="0.2">
      <c r="A46" s="5"/>
      <c r="W46" s="17"/>
      <c r="X46" s="17"/>
      <c r="Y46" s="17"/>
      <c r="Z46" s="17"/>
      <c r="AA46" s="17"/>
      <c r="AB46" s="17"/>
      <c r="AC46" s="17"/>
      <c r="AD46" s="17"/>
    </row>
    <row r="47" spans="1:30" ht="30.75" customHeight="1" x14ac:dyDescent="0.2">
      <c r="A47" s="5"/>
    </row>
    <row r="48" spans="1:30" s="17" customFormat="1" ht="23.25" customHeight="1" x14ac:dyDescent="0.2">
      <c r="A48" s="27"/>
      <c r="B48" s="53"/>
      <c r="C48" s="54"/>
      <c r="D48" s="1"/>
      <c r="E48" s="54"/>
      <c r="F48"/>
      <c r="G48"/>
      <c r="H48"/>
      <c r="I48"/>
      <c r="J48" s="55"/>
      <c r="K48"/>
      <c r="L48"/>
      <c r="M48"/>
      <c r="N48"/>
      <c r="O48"/>
      <c r="P48"/>
      <c r="Q48"/>
      <c r="R48"/>
      <c r="S48" s="56"/>
      <c r="T48"/>
      <c r="U48"/>
      <c r="V48" s="54"/>
    </row>
    <row r="49" spans="1:30" x14ac:dyDescent="0.2">
      <c r="A49" s="5"/>
    </row>
    <row r="50" spans="1:30" ht="41.25" customHeight="1" x14ac:dyDescent="0.2">
      <c r="A50" s="5"/>
      <c r="W50" s="17"/>
      <c r="X50" s="17"/>
      <c r="Y50" s="17"/>
      <c r="Z50" s="17"/>
      <c r="AA50" s="17"/>
      <c r="AB50" s="17"/>
      <c r="AC50" s="17"/>
      <c r="AD50" s="17"/>
    </row>
    <row r="51" spans="1:30" ht="27" customHeight="1" x14ac:dyDescent="0.2">
      <c r="A51" s="5"/>
    </row>
    <row r="52" spans="1:30" ht="33" customHeight="1" x14ac:dyDescent="0.2">
      <c r="A52" s="5"/>
    </row>
    <row r="53" spans="1:30" x14ac:dyDescent="0.2">
      <c r="A53" s="5"/>
    </row>
    <row r="54" spans="1:30" x14ac:dyDescent="0.2">
      <c r="A54" s="5"/>
    </row>
    <row r="55" spans="1:30" ht="24.75" customHeight="1" x14ac:dyDescent="0.2">
      <c r="A55" s="5"/>
    </row>
    <row r="56" spans="1:30" x14ac:dyDescent="0.2">
      <c r="A56" s="5"/>
    </row>
    <row r="57" spans="1:30" x14ac:dyDescent="0.2">
      <c r="A57" s="5"/>
    </row>
    <row r="58" spans="1:30" ht="29.25" customHeight="1" x14ac:dyDescent="0.2">
      <c r="A58" s="5"/>
    </row>
    <row r="59" spans="1:30" ht="36.75" customHeight="1" x14ac:dyDescent="0.2">
      <c r="A59" s="5"/>
    </row>
    <row r="60" spans="1:30" ht="39" customHeight="1" x14ac:dyDescent="0.2">
      <c r="A60" s="5"/>
    </row>
    <row r="61" spans="1:30" ht="48" customHeight="1" x14ac:dyDescent="0.2">
      <c r="A61" s="5"/>
    </row>
    <row r="62" spans="1:30" ht="34.5" customHeight="1" x14ac:dyDescent="0.2">
      <c r="A62" s="5"/>
    </row>
    <row r="63" spans="1:30" x14ac:dyDescent="0.2">
      <c r="A63" s="5"/>
    </row>
    <row r="64" spans="1:30" x14ac:dyDescent="0.2">
      <c r="A64" s="5"/>
    </row>
    <row r="65" spans="1:30" x14ac:dyDescent="0.2">
      <c r="A65" s="5"/>
    </row>
    <row r="66" spans="1:30" x14ac:dyDescent="0.2">
      <c r="A66" s="5"/>
    </row>
    <row r="67" spans="1:30" ht="34.5" customHeight="1" x14ac:dyDescent="0.2">
      <c r="A67" s="5"/>
    </row>
    <row r="68" spans="1:30" ht="33" customHeight="1" x14ac:dyDescent="0.2">
      <c r="A68" s="5"/>
    </row>
    <row r="69" spans="1:30" x14ac:dyDescent="0.2">
      <c r="A69" s="5"/>
    </row>
    <row r="70" spans="1:30" ht="41.25" customHeight="1" x14ac:dyDescent="0.2">
      <c r="A70" s="27"/>
    </row>
    <row r="71" spans="1:30" x14ac:dyDescent="0.2">
      <c r="A71" s="5"/>
      <c r="W71" s="17"/>
      <c r="X71" s="17"/>
      <c r="Y71" s="17"/>
      <c r="Z71" s="17"/>
      <c r="AA71" s="17"/>
      <c r="AB71" s="17"/>
      <c r="AC71" s="17"/>
      <c r="AD71" s="17"/>
    </row>
    <row r="72" spans="1:30" ht="33" customHeight="1" x14ac:dyDescent="0.2"/>
    <row r="73" spans="1:30" ht="44.25" customHeight="1" x14ac:dyDescent="0.2">
      <c r="A73" s="5"/>
    </row>
    <row r="74" spans="1:30" ht="27.75" customHeight="1" x14ac:dyDescent="0.2">
      <c r="A74" s="5"/>
    </row>
    <row r="75" spans="1:30" ht="27" customHeight="1" x14ac:dyDescent="0.2">
      <c r="A75" s="5"/>
    </row>
    <row r="77" spans="1:30" ht="39" customHeight="1" x14ac:dyDescent="0.2">
      <c r="A77" s="5"/>
    </row>
    <row r="78" spans="1:30" ht="37.5" customHeight="1" x14ac:dyDescent="0.2">
      <c r="A78" s="5"/>
    </row>
    <row r="80" spans="1:30" x14ac:dyDescent="0.2">
      <c r="A80" s="5"/>
    </row>
    <row r="81" spans="1:1" x14ac:dyDescent="0.2">
      <c r="A81" s="5"/>
    </row>
    <row r="82" spans="1:1" ht="39" customHeight="1" x14ac:dyDescent="0.2">
      <c r="A82" s="5"/>
    </row>
    <row r="83" spans="1:1" ht="36.75" customHeight="1" x14ac:dyDescent="0.2">
      <c r="A83" s="5"/>
    </row>
    <row r="84" spans="1:1" ht="21.75" customHeight="1" x14ac:dyDescent="0.2">
      <c r="A84" s="27"/>
    </row>
    <row r="85" spans="1:1" x14ac:dyDescent="0.2">
      <c r="A85" s="5"/>
    </row>
    <row r="86" spans="1:1" ht="36.75" customHeight="1" x14ac:dyDescent="0.2"/>
    <row r="87" spans="1:1" ht="39" customHeight="1" x14ac:dyDescent="0.2">
      <c r="A87" s="5"/>
    </row>
    <row r="88" spans="1:1" ht="56.25" customHeight="1" x14ac:dyDescent="0.2">
      <c r="A88" s="5"/>
    </row>
    <row r="90" spans="1:1" ht="25.5" customHeight="1" x14ac:dyDescent="0.2">
      <c r="A90" s="5"/>
    </row>
    <row r="91" spans="1:1" ht="63.75" customHeight="1" x14ac:dyDescent="0.2">
      <c r="A91" s="5"/>
    </row>
    <row r="92" spans="1:1" ht="34.5" customHeight="1" x14ac:dyDescent="0.2">
      <c r="A92" s="5"/>
    </row>
    <row r="93" spans="1:1" x14ac:dyDescent="0.2">
      <c r="A93" s="5"/>
    </row>
    <row r="94" spans="1:1" x14ac:dyDescent="0.2">
      <c r="A94" s="5"/>
    </row>
    <row r="95" spans="1:1" x14ac:dyDescent="0.2">
      <c r="A95" s="5"/>
    </row>
    <row r="96" spans="1:1" ht="34.5" customHeight="1" x14ac:dyDescent="0.2"/>
    <row r="97" spans="1:1" ht="36.75" customHeight="1" x14ac:dyDescent="0.2">
      <c r="A97" s="5"/>
    </row>
    <row r="98" spans="1:1" ht="19.5" customHeight="1" x14ac:dyDescent="0.2">
      <c r="A98" s="5"/>
    </row>
    <row r="99" spans="1:1" ht="33" customHeight="1" x14ac:dyDescent="0.2">
      <c r="A99" s="5"/>
    </row>
    <row r="100" spans="1:1" ht="42.75" customHeight="1" x14ac:dyDescent="0.2">
      <c r="A100" s="5"/>
    </row>
    <row r="101" spans="1:1" x14ac:dyDescent="0.2">
      <c r="A101" s="5"/>
    </row>
    <row r="102" spans="1:1" x14ac:dyDescent="0.2">
      <c r="A102" s="5"/>
    </row>
    <row r="103" spans="1:1" x14ac:dyDescent="0.2">
      <c r="A103" s="5"/>
    </row>
    <row r="104" spans="1:1" ht="68.25" customHeight="1" x14ac:dyDescent="0.2"/>
  </sheetData>
  <autoFilter ref="B1:V8" xr:uid="{00000000-0009-0000-0000-000003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11">
    <mergeCell ref="K1:K2"/>
    <mergeCell ref="L1:P1"/>
    <mergeCell ref="Q1:U1"/>
    <mergeCell ref="V1:V2"/>
    <mergeCell ref="B8:J8"/>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9" scale="50" fitToHeight="15" orientation="landscape" r:id="rId1"/>
  <headerFooter alignWithMargins="0">
    <oddHeader>&amp;L□温室効果ガス排出削減状況（平成31（令和元）年度）&amp;R&amp;10&amp;A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AD102"/>
  <sheetViews>
    <sheetView view="pageBreakPreview" zoomScale="75" zoomScaleNormal="75" zoomScaleSheetLayoutView="75" workbookViewId="0">
      <pane xSplit="9" ySplit="2" topLeftCell="J3" activePane="bottomRight" state="frozenSplit"/>
      <selection activeCell="A5" sqref="A5:A6"/>
      <selection pane="topRight" activeCell="A5" sqref="A5:A6"/>
      <selection pane="bottomLeft" activeCell="A5" sqref="A5:A6"/>
      <selection pane="bottomRight" activeCell="A3" sqref="A3"/>
    </sheetView>
  </sheetViews>
  <sheetFormatPr defaultRowHeight="13.2" x14ac:dyDescent="0.2"/>
  <cols>
    <col min="1" max="1" width="16.109375" customWidth="1"/>
    <col min="2" max="2" width="4.33203125" style="53" customWidth="1"/>
    <col min="3" max="3" width="22.109375" style="54" customWidth="1"/>
    <col min="4" max="4" width="11.77734375" style="1" hidden="1" customWidth="1"/>
    <col min="5" max="5" width="26.33203125" style="54" customWidth="1"/>
    <col min="6" max="6" width="23.44140625" hidden="1" customWidth="1"/>
    <col min="7" max="7" width="9" hidden="1" customWidth="1"/>
    <col min="8" max="8" width="23.88671875" hidden="1" customWidth="1"/>
    <col min="9" max="9" width="5.21875" hidden="1" customWidth="1"/>
    <col min="10" max="10" width="22" style="55" customWidth="1"/>
    <col min="11" max="11" width="9.88671875" customWidth="1"/>
    <col min="12" max="12" width="11.21875" customWidth="1"/>
    <col min="13" max="13" width="12.77734375" bestFit="1" customWidth="1"/>
    <col min="14" max="14" width="8.21875" bestFit="1" customWidth="1"/>
    <col min="15" max="15" width="11.44140625" customWidth="1"/>
    <col min="16" max="16" width="9.6640625" bestFit="1" customWidth="1"/>
    <col min="17" max="18" width="9.33203125" bestFit="1" customWidth="1"/>
    <col min="19" max="19" width="8.109375" style="56" bestFit="1" customWidth="1"/>
    <col min="20" max="20" width="11.44140625" customWidth="1"/>
    <col min="21" max="21" width="9.6640625" bestFit="1" customWidth="1"/>
    <col min="22" max="22" width="86.109375" style="54" bestFit="1" customWidth="1"/>
    <col min="30" max="30" width="3.6640625" customWidth="1"/>
  </cols>
  <sheetData>
    <row r="1" spans="1:30" s="1" customFormat="1" x14ac:dyDescent="0.2">
      <c r="B1" s="185" t="s">
        <v>0</v>
      </c>
      <c r="C1" s="183" t="s">
        <v>1</v>
      </c>
      <c r="D1" s="182" t="s">
        <v>2</v>
      </c>
      <c r="E1" s="183" t="s">
        <v>3</v>
      </c>
      <c r="F1" s="116" t="s">
        <v>4</v>
      </c>
      <c r="G1" s="116" t="s">
        <v>2</v>
      </c>
      <c r="H1" s="116" t="s">
        <v>3</v>
      </c>
      <c r="I1" s="182" t="s">
        <v>5</v>
      </c>
      <c r="J1" s="186" t="s">
        <v>6</v>
      </c>
      <c r="K1" s="182" t="s">
        <v>7</v>
      </c>
      <c r="L1" s="182" t="s">
        <v>8</v>
      </c>
      <c r="M1" s="182"/>
      <c r="N1" s="182"/>
      <c r="O1" s="182"/>
      <c r="P1" s="182"/>
      <c r="Q1" s="182" t="s">
        <v>9</v>
      </c>
      <c r="R1" s="182"/>
      <c r="S1" s="182"/>
      <c r="T1" s="182"/>
      <c r="U1" s="182"/>
      <c r="V1" s="183" t="s">
        <v>747</v>
      </c>
    </row>
    <row r="2" spans="1:30" s="1" customFormat="1" x14ac:dyDescent="0.2">
      <c r="A2" s="1" t="s">
        <v>746</v>
      </c>
      <c r="B2" s="185"/>
      <c r="C2" s="183"/>
      <c r="D2" s="182"/>
      <c r="E2" s="183"/>
      <c r="F2" s="116"/>
      <c r="G2" s="116"/>
      <c r="H2" s="116"/>
      <c r="I2" s="182"/>
      <c r="J2" s="186"/>
      <c r="K2" s="182"/>
      <c r="L2" s="116" t="s">
        <v>10</v>
      </c>
      <c r="M2" s="116" t="s">
        <v>11</v>
      </c>
      <c r="N2" s="116" t="s">
        <v>12</v>
      </c>
      <c r="O2" s="117" t="s">
        <v>748</v>
      </c>
      <c r="P2" s="116" t="s">
        <v>13</v>
      </c>
      <c r="Q2" s="116" t="s">
        <v>10</v>
      </c>
      <c r="R2" s="116" t="s">
        <v>11</v>
      </c>
      <c r="S2" s="4" t="s">
        <v>12</v>
      </c>
      <c r="T2" s="117" t="s">
        <v>748</v>
      </c>
      <c r="U2" s="116" t="s">
        <v>13</v>
      </c>
      <c r="V2" s="183"/>
    </row>
    <row r="3" spans="1:30" s="1" customFormat="1" ht="56.4" customHeight="1" x14ac:dyDescent="0.2">
      <c r="A3" s="100" t="s">
        <v>782</v>
      </c>
      <c r="B3" s="6">
        <v>1</v>
      </c>
      <c r="C3" s="156" t="s">
        <v>780</v>
      </c>
      <c r="D3" s="8" t="s">
        <v>581</v>
      </c>
      <c r="E3" s="101" t="s">
        <v>584</v>
      </c>
      <c r="F3" s="102" t="s">
        <v>582</v>
      </c>
      <c r="G3" s="101" t="s">
        <v>583</v>
      </c>
      <c r="H3" s="101" t="s">
        <v>416</v>
      </c>
      <c r="I3" s="155">
        <v>37</v>
      </c>
      <c r="J3" s="103" t="s">
        <v>417</v>
      </c>
      <c r="K3" s="155" t="s">
        <v>710</v>
      </c>
      <c r="L3" s="104">
        <v>13793</v>
      </c>
      <c r="M3" s="104">
        <v>13586</v>
      </c>
      <c r="N3" s="12">
        <f t="shared" ref="N3" si="0">+(L3-M3)/L3</f>
        <v>1.5007612557094178E-2</v>
      </c>
      <c r="O3" s="104">
        <v>8916</v>
      </c>
      <c r="P3" s="13">
        <f t="shared" ref="P3" si="1">+(L3-O3)/L3</f>
        <v>0.35358515188863915</v>
      </c>
      <c r="Q3" s="14" t="s">
        <v>19</v>
      </c>
      <c r="R3" s="14" t="s">
        <v>19</v>
      </c>
      <c r="S3" s="14" t="s">
        <v>19</v>
      </c>
      <c r="T3" s="15" t="s">
        <v>19</v>
      </c>
      <c r="U3" s="14" t="s">
        <v>19</v>
      </c>
      <c r="V3" s="101" t="s">
        <v>781</v>
      </c>
    </row>
    <row r="4" spans="1:30" ht="45" customHeight="1" x14ac:dyDescent="0.2">
      <c r="A4" s="5" t="s">
        <v>333</v>
      </c>
      <c r="B4" s="6">
        <v>2</v>
      </c>
      <c r="C4" s="58" t="s">
        <v>330</v>
      </c>
      <c r="D4" s="8" t="s">
        <v>952</v>
      </c>
      <c r="E4" s="16" t="s">
        <v>977</v>
      </c>
      <c r="F4" s="7" t="s">
        <v>650</v>
      </c>
      <c r="G4" s="7" t="s">
        <v>651</v>
      </c>
      <c r="H4" s="7" t="s">
        <v>652</v>
      </c>
      <c r="I4" s="8">
        <v>37</v>
      </c>
      <c r="J4" s="9" t="s">
        <v>108</v>
      </c>
      <c r="K4" s="8" t="s">
        <v>709</v>
      </c>
      <c r="L4" s="10">
        <v>6038</v>
      </c>
      <c r="M4" s="11">
        <v>7632</v>
      </c>
      <c r="N4" s="12">
        <f>+(L4-M4)/L4</f>
        <v>-0.26399470023186483</v>
      </c>
      <c r="O4" s="36">
        <v>3966</v>
      </c>
      <c r="P4" s="13">
        <f>+(L4-O4)/L4</f>
        <v>0.34315998675057968</v>
      </c>
      <c r="Q4" s="52">
        <v>1</v>
      </c>
      <c r="R4" s="52">
        <v>0.77100000000000002</v>
      </c>
      <c r="S4" s="12">
        <f>+(Q4-R4)/Q4</f>
        <v>0.22899999999999998</v>
      </c>
      <c r="T4" s="52">
        <v>0.32100000000000001</v>
      </c>
      <c r="U4" s="13">
        <f>+(Q4-T4)/Q4</f>
        <v>0.67900000000000005</v>
      </c>
      <c r="V4" s="16" t="s">
        <v>441</v>
      </c>
    </row>
    <row r="5" spans="1:30" ht="57.75" customHeight="1" x14ac:dyDescent="0.2">
      <c r="A5" s="5" t="s">
        <v>333</v>
      </c>
      <c r="B5" s="6">
        <v>3</v>
      </c>
      <c r="C5" s="58" t="s">
        <v>412</v>
      </c>
      <c r="D5" s="8" t="s">
        <v>106</v>
      </c>
      <c r="E5" s="7" t="s">
        <v>107</v>
      </c>
      <c r="F5" s="7"/>
      <c r="G5" s="7"/>
      <c r="H5" s="7"/>
      <c r="I5" s="8">
        <v>37</v>
      </c>
      <c r="J5" s="9" t="s">
        <v>108</v>
      </c>
      <c r="K5" s="8" t="s">
        <v>709</v>
      </c>
      <c r="L5" s="172">
        <v>10608</v>
      </c>
      <c r="M5" s="173">
        <v>10608</v>
      </c>
      <c r="N5" s="12">
        <f>+(L5-M5)/L5</f>
        <v>0</v>
      </c>
      <c r="O5" s="11">
        <v>5866</v>
      </c>
      <c r="P5" s="13">
        <f t="shared" ref="P5" si="2">+(L5-O5)/L5</f>
        <v>0.44702111613876322</v>
      </c>
      <c r="Q5" s="9">
        <v>0.13469999999999999</v>
      </c>
      <c r="R5" s="9">
        <v>0.13070000000000001</v>
      </c>
      <c r="S5" s="12">
        <f t="shared" ref="S5" si="3">+(Q5-R5)/Q5</f>
        <v>2.9695619896065152E-2</v>
      </c>
      <c r="T5" s="30">
        <v>5.8400000000000001E-2</v>
      </c>
      <c r="U5" s="13">
        <f t="shared" ref="U5" si="4">+(Q5-T5)/Q5</f>
        <v>0.56644394951744603</v>
      </c>
      <c r="V5" s="16" t="s">
        <v>721</v>
      </c>
      <c r="W5" s="17"/>
      <c r="X5" s="17"/>
      <c r="Y5" s="17"/>
      <c r="Z5" s="17"/>
      <c r="AA5" s="17"/>
      <c r="AB5" s="17"/>
      <c r="AC5" s="17"/>
      <c r="AD5" s="17"/>
    </row>
    <row r="6" spans="1:30" ht="54" customHeight="1" x14ac:dyDescent="0.2">
      <c r="A6" s="5"/>
      <c r="B6" s="184" t="s">
        <v>331</v>
      </c>
      <c r="C6" s="184"/>
      <c r="D6" s="184"/>
      <c r="E6" s="184"/>
      <c r="F6" s="184"/>
      <c r="G6" s="184"/>
      <c r="H6" s="184"/>
      <c r="I6" s="184"/>
      <c r="J6" s="184"/>
      <c r="K6" s="46"/>
      <c r="L6" s="175">
        <f>SUM(L3:L5)</f>
        <v>30439</v>
      </c>
      <c r="M6" s="43">
        <f>SUM(M3:M5)</f>
        <v>31826</v>
      </c>
      <c r="N6" s="12">
        <f t="shared" ref="N6" si="5">+(L6-M6)/L6</f>
        <v>-4.5566542921909391E-2</v>
      </c>
      <c r="O6" s="175">
        <f>SUM(O3:O5)</f>
        <v>18748</v>
      </c>
      <c r="P6" s="13">
        <f>+(L6-O6)/L6</f>
        <v>0.38407963467919448</v>
      </c>
      <c r="Q6" s="44"/>
      <c r="R6" s="44"/>
      <c r="S6" s="31"/>
      <c r="T6" s="51"/>
      <c r="U6" s="52"/>
      <c r="V6" s="7"/>
    </row>
    <row r="7" spans="1:30" x14ac:dyDescent="0.2">
      <c r="A7" s="5"/>
    </row>
    <row r="8" spans="1:30" x14ac:dyDescent="0.2">
      <c r="A8" s="5"/>
    </row>
    <row r="9" spans="1:30" ht="36.75" customHeight="1" x14ac:dyDescent="0.2">
      <c r="A9" s="5"/>
      <c r="T9" s="56"/>
      <c r="W9" s="17"/>
      <c r="X9" s="17"/>
      <c r="Y9" s="17"/>
      <c r="Z9" s="17"/>
      <c r="AA9" s="17"/>
      <c r="AB9" s="17"/>
      <c r="AC9" s="17"/>
      <c r="AD9" s="17"/>
    </row>
    <row r="10" spans="1:30" x14ac:dyDescent="0.2">
      <c r="A10" s="5"/>
      <c r="T10" s="56"/>
    </row>
    <row r="11" spans="1:30" ht="37.5" customHeight="1" x14ac:dyDescent="0.2">
      <c r="A11" s="5"/>
      <c r="T11" s="56"/>
    </row>
    <row r="12" spans="1:30" ht="37.5" customHeight="1" x14ac:dyDescent="0.2">
      <c r="A12" s="5"/>
    </row>
    <row r="13" spans="1:30" ht="36.75" customHeight="1" x14ac:dyDescent="0.2">
      <c r="A13" s="5"/>
    </row>
    <row r="14" spans="1:30" ht="38.25" customHeight="1" x14ac:dyDescent="0.2">
      <c r="A14" s="5"/>
    </row>
    <row r="15" spans="1:30" ht="35.25" customHeight="1" x14ac:dyDescent="0.2">
      <c r="A15" s="5"/>
    </row>
    <row r="16" spans="1:30" ht="35.25" customHeight="1" x14ac:dyDescent="0.2">
      <c r="A16" s="5"/>
    </row>
    <row r="17" spans="1:22" ht="50.25" customHeight="1" x14ac:dyDescent="0.2">
      <c r="A17" s="5"/>
    </row>
    <row r="18" spans="1:22" ht="35.25" customHeight="1" x14ac:dyDescent="0.2">
      <c r="A18" s="5"/>
    </row>
    <row r="19" spans="1:22" ht="50.25" customHeight="1" x14ac:dyDescent="0.2">
      <c r="A19" s="5"/>
    </row>
    <row r="20" spans="1:22" ht="36.75" customHeight="1" x14ac:dyDescent="0.2">
      <c r="A20" s="5"/>
    </row>
    <row r="21" spans="1:22" ht="35.25" customHeight="1" x14ac:dyDescent="0.2">
      <c r="A21" s="5"/>
    </row>
    <row r="22" spans="1:22" ht="35.25" customHeight="1" x14ac:dyDescent="0.2">
      <c r="A22" s="5"/>
    </row>
    <row r="23" spans="1:22" ht="35.25" customHeight="1" x14ac:dyDescent="0.2">
      <c r="A23" s="5"/>
    </row>
    <row r="24" spans="1:22" ht="35.25" customHeight="1" x14ac:dyDescent="0.2">
      <c r="A24" s="5"/>
    </row>
    <row r="25" spans="1:22" x14ac:dyDescent="0.2">
      <c r="A25" s="5"/>
    </row>
    <row r="26" spans="1:22" ht="23.25" customHeight="1" x14ac:dyDescent="0.2">
      <c r="A26" s="5"/>
    </row>
    <row r="27" spans="1:22" s="17" customFormat="1" x14ac:dyDescent="0.2">
      <c r="A27" s="5"/>
      <c r="B27" s="53"/>
      <c r="C27" s="54"/>
      <c r="D27" s="1"/>
      <c r="E27" s="54"/>
      <c r="F27"/>
      <c r="G27"/>
      <c r="H27"/>
      <c r="I27"/>
      <c r="J27" s="55"/>
      <c r="K27"/>
      <c r="L27"/>
      <c r="M27"/>
      <c r="N27"/>
      <c r="O27"/>
      <c r="P27"/>
      <c r="Q27"/>
      <c r="R27"/>
      <c r="S27" s="56"/>
      <c r="T27"/>
      <c r="U27"/>
      <c r="V27" s="54"/>
    </row>
    <row r="28" spans="1:22" ht="21" customHeight="1" x14ac:dyDescent="0.2">
      <c r="A28" s="5"/>
    </row>
    <row r="29" spans="1:22" ht="58.5" customHeight="1" x14ac:dyDescent="0.2">
      <c r="A29" s="5"/>
    </row>
    <row r="30" spans="1:22" ht="41.25" customHeight="1" x14ac:dyDescent="0.2">
      <c r="A30" s="5"/>
    </row>
    <row r="31" spans="1:22" ht="36.75" customHeight="1" x14ac:dyDescent="0.2">
      <c r="A31" s="5"/>
    </row>
    <row r="32" spans="1:22" ht="33" customHeight="1" x14ac:dyDescent="0.2">
      <c r="A32" s="5"/>
    </row>
    <row r="33" spans="1:30" ht="41.25" customHeight="1" x14ac:dyDescent="0.2">
      <c r="A33" s="5"/>
    </row>
    <row r="34" spans="1:30" x14ac:dyDescent="0.2">
      <c r="A34" s="5"/>
    </row>
    <row r="35" spans="1:30" ht="41.25" customHeight="1" x14ac:dyDescent="0.2">
      <c r="A35" s="5"/>
    </row>
    <row r="36" spans="1:30" x14ac:dyDescent="0.2">
      <c r="A36" s="5"/>
    </row>
    <row r="37" spans="1:30" ht="39" customHeight="1" x14ac:dyDescent="0.2">
      <c r="A37" s="5"/>
    </row>
    <row r="38" spans="1:30" ht="39" customHeight="1" x14ac:dyDescent="0.2">
      <c r="A38" s="5"/>
      <c r="W38" s="17"/>
      <c r="X38" s="17"/>
      <c r="Y38" s="17"/>
      <c r="Z38" s="17"/>
      <c r="AA38" s="17"/>
      <c r="AB38" s="17"/>
      <c r="AC38" s="17"/>
      <c r="AD38" s="17"/>
    </row>
    <row r="39" spans="1:30" ht="48.75" customHeight="1" x14ac:dyDescent="0.2">
      <c r="A39" s="5"/>
    </row>
    <row r="40" spans="1:30" ht="50.25" customHeight="1" x14ac:dyDescent="0.2">
      <c r="A40" s="5"/>
    </row>
    <row r="41" spans="1:30" ht="34.5" customHeight="1" x14ac:dyDescent="0.2">
      <c r="A41" s="5"/>
    </row>
    <row r="42" spans="1:30" ht="36.75" customHeight="1" x14ac:dyDescent="0.2">
      <c r="A42" s="5"/>
    </row>
    <row r="43" spans="1:30" ht="36.75" customHeight="1" x14ac:dyDescent="0.2">
      <c r="A43" s="5"/>
    </row>
    <row r="44" spans="1:30" x14ac:dyDescent="0.2">
      <c r="A44" s="5"/>
      <c r="W44" s="17"/>
      <c r="X44" s="17"/>
      <c r="Y44" s="17"/>
      <c r="Z44" s="17"/>
      <c r="AA44" s="17"/>
      <c r="AB44" s="17"/>
      <c r="AC44" s="17"/>
      <c r="AD44" s="17"/>
    </row>
    <row r="45" spans="1:30" ht="30.75" customHeight="1" x14ac:dyDescent="0.2">
      <c r="A45" s="5"/>
    </row>
    <row r="46" spans="1:30" s="17" customFormat="1" ht="23.25" customHeight="1" x14ac:dyDescent="0.2">
      <c r="A46" s="27"/>
      <c r="B46" s="53"/>
      <c r="C46" s="54"/>
      <c r="D46" s="1"/>
      <c r="E46" s="54"/>
      <c r="F46"/>
      <c r="G46"/>
      <c r="H46"/>
      <c r="I46"/>
      <c r="J46" s="55"/>
      <c r="K46"/>
      <c r="L46"/>
      <c r="M46"/>
      <c r="N46"/>
      <c r="O46"/>
      <c r="P46"/>
      <c r="Q46"/>
      <c r="R46"/>
      <c r="S46" s="56"/>
      <c r="T46"/>
      <c r="U46"/>
      <c r="V46" s="54"/>
    </row>
    <row r="47" spans="1:30" x14ac:dyDescent="0.2">
      <c r="A47" s="5"/>
    </row>
    <row r="48" spans="1:30" ht="41.25" customHeight="1" x14ac:dyDescent="0.2">
      <c r="A48" s="5"/>
      <c r="W48" s="17"/>
      <c r="X48" s="17"/>
      <c r="Y48" s="17"/>
      <c r="Z48" s="17"/>
      <c r="AA48" s="17"/>
      <c r="AB48" s="17"/>
      <c r="AC48" s="17"/>
      <c r="AD48" s="17"/>
    </row>
    <row r="49" spans="1:1" ht="27" customHeight="1" x14ac:dyDescent="0.2">
      <c r="A49" s="5"/>
    </row>
    <row r="50" spans="1:1" ht="33" customHeight="1" x14ac:dyDescent="0.2">
      <c r="A50" s="5"/>
    </row>
    <row r="51" spans="1:1" x14ac:dyDescent="0.2">
      <c r="A51" s="5"/>
    </row>
    <row r="52" spans="1:1" x14ac:dyDescent="0.2">
      <c r="A52" s="5"/>
    </row>
    <row r="53" spans="1:1" ht="24.75" customHeight="1" x14ac:dyDescent="0.2">
      <c r="A53" s="5"/>
    </row>
    <row r="54" spans="1:1" x14ac:dyDescent="0.2">
      <c r="A54" s="5"/>
    </row>
    <row r="55" spans="1:1" x14ac:dyDescent="0.2">
      <c r="A55" s="5"/>
    </row>
    <row r="56" spans="1:1" ht="29.25" customHeight="1" x14ac:dyDescent="0.2">
      <c r="A56" s="5"/>
    </row>
    <row r="57" spans="1:1" ht="36.75" customHeight="1" x14ac:dyDescent="0.2">
      <c r="A57" s="5"/>
    </row>
    <row r="58" spans="1:1" ht="39" customHeight="1" x14ac:dyDescent="0.2">
      <c r="A58" s="5"/>
    </row>
    <row r="59" spans="1:1" ht="48" customHeight="1" x14ac:dyDescent="0.2">
      <c r="A59" s="5"/>
    </row>
    <row r="60" spans="1:1" ht="34.5" customHeight="1" x14ac:dyDescent="0.2">
      <c r="A60" s="5"/>
    </row>
    <row r="61" spans="1:1" x14ac:dyDescent="0.2">
      <c r="A61" s="5"/>
    </row>
    <row r="62" spans="1:1" x14ac:dyDescent="0.2">
      <c r="A62" s="5"/>
    </row>
    <row r="63" spans="1:1" x14ac:dyDescent="0.2">
      <c r="A63" s="5"/>
    </row>
    <row r="64" spans="1:1" x14ac:dyDescent="0.2">
      <c r="A64" s="5"/>
    </row>
    <row r="65" spans="1:30" ht="34.5" customHeight="1" x14ac:dyDescent="0.2">
      <c r="A65" s="5"/>
    </row>
    <row r="66" spans="1:30" ht="33" customHeight="1" x14ac:dyDescent="0.2">
      <c r="A66" s="5"/>
    </row>
    <row r="67" spans="1:30" x14ac:dyDescent="0.2">
      <c r="A67" s="5"/>
    </row>
    <row r="68" spans="1:30" ht="41.25" customHeight="1" x14ac:dyDescent="0.2">
      <c r="A68" s="27"/>
    </row>
    <row r="69" spans="1:30" x14ac:dyDescent="0.2">
      <c r="A69" s="5"/>
      <c r="W69" s="17"/>
      <c r="X69" s="17"/>
      <c r="Y69" s="17"/>
      <c r="Z69" s="17"/>
      <c r="AA69" s="17"/>
      <c r="AB69" s="17"/>
      <c r="AC69" s="17"/>
      <c r="AD69" s="17"/>
    </row>
    <row r="70" spans="1:30" ht="33" customHeight="1" x14ac:dyDescent="0.2"/>
    <row r="71" spans="1:30" ht="44.25" customHeight="1" x14ac:dyDescent="0.2">
      <c r="A71" s="5"/>
    </row>
    <row r="72" spans="1:30" ht="27.75" customHeight="1" x14ac:dyDescent="0.2">
      <c r="A72" s="5"/>
    </row>
    <row r="73" spans="1:30" ht="27" customHeight="1" x14ac:dyDescent="0.2">
      <c r="A73" s="5"/>
    </row>
    <row r="75" spans="1:30" ht="39" customHeight="1" x14ac:dyDescent="0.2">
      <c r="A75" s="5"/>
    </row>
    <row r="76" spans="1:30" ht="37.5" customHeight="1" x14ac:dyDescent="0.2">
      <c r="A76" s="5"/>
    </row>
    <row r="78" spans="1:30" x14ac:dyDescent="0.2">
      <c r="A78" s="5"/>
    </row>
    <row r="79" spans="1:30" x14ac:dyDescent="0.2">
      <c r="A79" s="5"/>
    </row>
    <row r="80" spans="1:30" ht="39" customHeight="1" x14ac:dyDescent="0.2">
      <c r="A80" s="5"/>
    </row>
    <row r="81" spans="1:1" ht="36.75" customHeight="1" x14ac:dyDescent="0.2">
      <c r="A81" s="5"/>
    </row>
    <row r="82" spans="1:1" ht="21.75" customHeight="1" x14ac:dyDescent="0.2">
      <c r="A82" s="27"/>
    </row>
    <row r="83" spans="1:1" x14ac:dyDescent="0.2">
      <c r="A83" s="5"/>
    </row>
    <row r="84" spans="1:1" ht="36.75" customHeight="1" x14ac:dyDescent="0.2"/>
    <row r="85" spans="1:1" ht="39" customHeight="1" x14ac:dyDescent="0.2">
      <c r="A85" s="5"/>
    </row>
    <row r="86" spans="1:1" ht="56.25" customHeight="1" x14ac:dyDescent="0.2">
      <c r="A86" s="5"/>
    </row>
    <row r="88" spans="1:1" ht="25.5" customHeight="1" x14ac:dyDescent="0.2">
      <c r="A88" s="5"/>
    </row>
    <row r="89" spans="1:1" ht="63.75" customHeight="1" x14ac:dyDescent="0.2">
      <c r="A89" s="5"/>
    </row>
    <row r="90" spans="1:1" ht="34.5" customHeight="1" x14ac:dyDescent="0.2">
      <c r="A90" s="5"/>
    </row>
    <row r="91" spans="1:1" x14ac:dyDescent="0.2">
      <c r="A91" s="5"/>
    </row>
    <row r="92" spans="1:1" x14ac:dyDescent="0.2">
      <c r="A92" s="5"/>
    </row>
    <row r="93" spans="1:1" x14ac:dyDescent="0.2">
      <c r="A93" s="5"/>
    </row>
    <row r="94" spans="1:1" ht="34.5" customHeight="1" x14ac:dyDescent="0.2"/>
    <row r="95" spans="1:1" ht="36.75" customHeight="1" x14ac:dyDescent="0.2">
      <c r="A95" s="5"/>
    </row>
    <row r="96" spans="1:1" ht="19.5" customHeight="1" x14ac:dyDescent="0.2">
      <c r="A96" s="5"/>
    </row>
    <row r="97" spans="1:1" ht="33" customHeight="1" x14ac:dyDescent="0.2">
      <c r="A97" s="5"/>
    </row>
    <row r="98" spans="1:1" ht="42.75" customHeight="1" x14ac:dyDescent="0.2">
      <c r="A98" s="5"/>
    </row>
    <row r="99" spans="1:1" x14ac:dyDescent="0.2">
      <c r="A99" s="5"/>
    </row>
    <row r="100" spans="1:1" x14ac:dyDescent="0.2">
      <c r="A100" s="5"/>
    </row>
    <row r="101" spans="1:1" x14ac:dyDescent="0.2">
      <c r="A101" s="5"/>
    </row>
    <row r="102" spans="1:1" ht="68.25" customHeight="1" x14ac:dyDescent="0.2"/>
  </sheetData>
  <autoFilter ref="B1:V6" xr:uid="{00000000-0009-0000-0000-000004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11">
    <mergeCell ref="K1:K2"/>
    <mergeCell ref="L1:P1"/>
    <mergeCell ref="Q1:U1"/>
    <mergeCell ref="V1:V2"/>
    <mergeCell ref="B6:J6"/>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9" scale="50" fitToHeight="15" orientation="landscape" r:id="rId1"/>
  <headerFooter alignWithMargins="0">
    <oddHeader>&amp;L□温室効果ガス排出削減状況（平成31（令和元）年度）&amp;R&amp;10&amp;A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AD106"/>
  <sheetViews>
    <sheetView view="pageBreakPreview" zoomScale="70" zoomScaleNormal="75" zoomScaleSheetLayoutView="70" workbookViewId="0">
      <pane xSplit="9" ySplit="2" topLeftCell="J3" activePane="bottomRight" state="frozenSplit"/>
      <selection activeCell="P2" sqref="P2"/>
      <selection pane="topRight" activeCell="P2" sqref="P2"/>
      <selection pane="bottomLeft" activeCell="P2" sqref="P2"/>
      <selection pane="bottomRight" activeCell="A3" sqref="A3"/>
    </sheetView>
  </sheetViews>
  <sheetFormatPr defaultRowHeight="13.2" x14ac:dyDescent="0.2"/>
  <cols>
    <col min="1" max="1" width="16.109375" customWidth="1"/>
    <col min="2" max="2" width="4.33203125" style="53" customWidth="1"/>
    <col min="3" max="3" width="22.109375" style="54" customWidth="1"/>
    <col min="4" max="4" width="11.77734375" style="1" hidden="1" customWidth="1"/>
    <col min="5" max="5" width="26.33203125" style="54" customWidth="1"/>
    <col min="6" max="6" width="23.44140625" hidden="1" customWidth="1"/>
    <col min="7" max="7" width="9" hidden="1" customWidth="1"/>
    <col min="8" max="8" width="23.88671875" hidden="1" customWidth="1"/>
    <col min="9" max="9" width="5.21875" hidden="1" customWidth="1"/>
    <col min="10" max="10" width="22" style="251" customWidth="1"/>
    <col min="11" max="11" width="9.88671875" customWidth="1"/>
    <col min="12" max="12" width="11.21875" customWidth="1"/>
    <col min="13" max="13" width="12.77734375" bestFit="1" customWidth="1"/>
    <col min="14" max="14" width="8.21875" bestFit="1" customWidth="1"/>
    <col min="15" max="15" width="11.44140625" customWidth="1"/>
    <col min="16" max="16" width="9.6640625" bestFit="1" customWidth="1"/>
    <col min="17" max="18" width="9.33203125" bestFit="1" customWidth="1"/>
    <col min="19" max="19" width="8.109375" style="56" bestFit="1" customWidth="1"/>
    <col min="20" max="20" width="11.44140625" customWidth="1"/>
    <col min="21" max="21" width="9.6640625" bestFit="1" customWidth="1"/>
    <col min="22" max="22" width="86.109375" style="54" bestFit="1" customWidth="1"/>
    <col min="30" max="30" width="3.6640625" customWidth="1"/>
  </cols>
  <sheetData>
    <row r="1" spans="1:30" s="1" customFormat="1" x14ac:dyDescent="0.2">
      <c r="B1" s="185" t="s">
        <v>0</v>
      </c>
      <c r="C1" s="183" t="s">
        <v>1</v>
      </c>
      <c r="D1" s="182" t="s">
        <v>2</v>
      </c>
      <c r="E1" s="183" t="s">
        <v>3</v>
      </c>
      <c r="F1" s="2" t="s">
        <v>4</v>
      </c>
      <c r="G1" s="2" t="s">
        <v>2</v>
      </c>
      <c r="H1" s="2" t="s">
        <v>3</v>
      </c>
      <c r="I1" s="182" t="s">
        <v>5</v>
      </c>
      <c r="J1" s="221" t="s">
        <v>6</v>
      </c>
      <c r="K1" s="182" t="s">
        <v>7</v>
      </c>
      <c r="L1" s="182" t="s">
        <v>8</v>
      </c>
      <c r="M1" s="182"/>
      <c r="N1" s="182"/>
      <c r="O1" s="182"/>
      <c r="P1" s="182"/>
      <c r="Q1" s="182" t="s">
        <v>9</v>
      </c>
      <c r="R1" s="182"/>
      <c r="S1" s="182"/>
      <c r="T1" s="182"/>
      <c r="U1" s="182"/>
      <c r="V1" s="183" t="s">
        <v>747</v>
      </c>
    </row>
    <row r="2" spans="1:30" s="1" customFormat="1" x14ac:dyDescent="0.2">
      <c r="A2" s="1" t="s">
        <v>746</v>
      </c>
      <c r="B2" s="185"/>
      <c r="C2" s="183"/>
      <c r="D2" s="182"/>
      <c r="E2" s="183"/>
      <c r="F2" s="2"/>
      <c r="G2" s="2"/>
      <c r="H2" s="2"/>
      <c r="I2" s="182"/>
      <c r="J2" s="221"/>
      <c r="K2" s="182"/>
      <c r="L2" s="2" t="s">
        <v>10</v>
      </c>
      <c r="M2" s="2" t="s">
        <v>11</v>
      </c>
      <c r="N2" s="2" t="s">
        <v>12</v>
      </c>
      <c r="O2" s="3" t="s">
        <v>748</v>
      </c>
      <c r="P2" s="2" t="s">
        <v>13</v>
      </c>
      <c r="Q2" s="2" t="s">
        <v>10</v>
      </c>
      <c r="R2" s="2" t="s">
        <v>11</v>
      </c>
      <c r="S2" s="4" t="s">
        <v>12</v>
      </c>
      <c r="T2" s="3" t="s">
        <v>748</v>
      </c>
      <c r="U2" s="2" t="s">
        <v>13</v>
      </c>
      <c r="V2" s="183"/>
    </row>
    <row r="3" spans="1:30" ht="38.25" customHeight="1" x14ac:dyDescent="0.2">
      <c r="A3" s="5" t="s">
        <v>791</v>
      </c>
      <c r="B3" s="6">
        <v>1</v>
      </c>
      <c r="C3" s="57" t="s">
        <v>173</v>
      </c>
      <c r="D3" s="8" t="s">
        <v>174</v>
      </c>
      <c r="E3" s="7" t="s">
        <v>847</v>
      </c>
      <c r="F3" s="7" t="s">
        <v>175</v>
      </c>
      <c r="G3" s="7"/>
      <c r="H3" s="7" t="s">
        <v>148</v>
      </c>
      <c r="I3" s="8">
        <v>56</v>
      </c>
      <c r="J3" s="128" t="s">
        <v>469</v>
      </c>
      <c r="K3" s="8" t="s">
        <v>709</v>
      </c>
      <c r="L3" s="112">
        <v>5907.6000000000013</v>
      </c>
      <c r="M3" s="82">
        <v>5463.8000000000011</v>
      </c>
      <c r="N3" s="12">
        <f t="shared" ref="N3" si="0">+(L3-M3)/L3</f>
        <v>7.5123569639108961E-2</v>
      </c>
      <c r="O3" s="36">
        <v>3479.3</v>
      </c>
      <c r="P3" s="13">
        <f t="shared" ref="P3" si="1">+(L3-O3)/L3</f>
        <v>0.41104678718938326</v>
      </c>
      <c r="Q3" s="14" t="s">
        <v>19</v>
      </c>
      <c r="R3" s="14" t="s">
        <v>19</v>
      </c>
      <c r="S3" s="14" t="s">
        <v>19</v>
      </c>
      <c r="T3" s="15" t="s">
        <v>19</v>
      </c>
      <c r="U3" s="14" t="s">
        <v>19</v>
      </c>
      <c r="V3" s="29" t="s">
        <v>175</v>
      </c>
    </row>
    <row r="4" spans="1:30" ht="45" customHeight="1" x14ac:dyDescent="0.2">
      <c r="A4" s="5" t="s">
        <v>750</v>
      </c>
      <c r="B4" s="6">
        <v>2</v>
      </c>
      <c r="C4" s="57" t="s">
        <v>102</v>
      </c>
      <c r="D4" s="8" t="s">
        <v>609</v>
      </c>
      <c r="E4" s="7" t="s">
        <v>610</v>
      </c>
      <c r="F4" s="7" t="s">
        <v>103</v>
      </c>
      <c r="G4" s="7" t="s">
        <v>104</v>
      </c>
      <c r="H4" s="7" t="s">
        <v>105</v>
      </c>
      <c r="I4" s="8">
        <v>56</v>
      </c>
      <c r="J4" s="128" t="s">
        <v>418</v>
      </c>
      <c r="K4" s="8" t="s">
        <v>709</v>
      </c>
      <c r="L4" s="10">
        <v>5338</v>
      </c>
      <c r="M4" s="11">
        <v>5178</v>
      </c>
      <c r="N4" s="12">
        <f>+(L4-M4)/L4</f>
        <v>2.9973772948669913E-2</v>
      </c>
      <c r="O4" s="11">
        <v>3351</v>
      </c>
      <c r="P4" s="13">
        <f>+(L4-O4)/L4</f>
        <v>0.37223679280629451</v>
      </c>
      <c r="Q4" s="14" t="s">
        <v>19</v>
      </c>
      <c r="R4" s="14" t="s">
        <v>19</v>
      </c>
      <c r="S4" s="14" t="s">
        <v>19</v>
      </c>
      <c r="T4" s="15" t="s">
        <v>19</v>
      </c>
      <c r="U4" s="14" t="s">
        <v>19</v>
      </c>
      <c r="V4" s="16" t="s">
        <v>800</v>
      </c>
    </row>
    <row r="5" spans="1:30" ht="58.5" customHeight="1" x14ac:dyDescent="0.2">
      <c r="A5" s="5" t="s">
        <v>750</v>
      </c>
      <c r="B5" s="6">
        <v>3</v>
      </c>
      <c r="C5" s="57" t="s">
        <v>84</v>
      </c>
      <c r="D5" s="8" t="s">
        <v>85</v>
      </c>
      <c r="E5" s="7" t="s">
        <v>626</v>
      </c>
      <c r="F5" s="7" t="s">
        <v>627</v>
      </c>
      <c r="G5" s="7"/>
      <c r="H5" s="7" t="s">
        <v>628</v>
      </c>
      <c r="I5" s="8">
        <v>56</v>
      </c>
      <c r="J5" s="128" t="s">
        <v>513</v>
      </c>
      <c r="K5" s="8" t="s">
        <v>709</v>
      </c>
      <c r="L5" s="10">
        <v>13948</v>
      </c>
      <c r="M5" s="11">
        <v>13530</v>
      </c>
      <c r="N5" s="12">
        <f t="shared" ref="N5" si="2">+(L5-M5)/L5</f>
        <v>2.996845425867508E-2</v>
      </c>
      <c r="O5" s="11">
        <v>9005</v>
      </c>
      <c r="P5" s="13">
        <f>+(L5-O5)/L5</f>
        <v>0.35438772583882994</v>
      </c>
      <c r="Q5" s="14" t="s">
        <v>19</v>
      </c>
      <c r="R5" s="14" t="s">
        <v>19</v>
      </c>
      <c r="S5" s="14" t="s">
        <v>19</v>
      </c>
      <c r="T5" s="15" t="s">
        <v>19</v>
      </c>
      <c r="U5" s="14" t="s">
        <v>19</v>
      </c>
      <c r="V5" s="16" t="s">
        <v>852</v>
      </c>
    </row>
    <row r="6" spans="1:30" ht="58.5" customHeight="1" x14ac:dyDescent="0.2">
      <c r="A6" s="5" t="s">
        <v>750</v>
      </c>
      <c r="B6" s="6">
        <v>4</v>
      </c>
      <c r="C6" s="57" t="s">
        <v>382</v>
      </c>
      <c r="D6" s="8" t="s">
        <v>85</v>
      </c>
      <c r="E6" s="7" t="s">
        <v>626</v>
      </c>
      <c r="F6" s="7" t="s">
        <v>629</v>
      </c>
      <c r="G6" s="7"/>
      <c r="H6" s="7" t="s">
        <v>630</v>
      </c>
      <c r="I6" s="8">
        <v>56</v>
      </c>
      <c r="J6" s="128" t="s">
        <v>715</v>
      </c>
      <c r="K6" s="8" t="s">
        <v>710</v>
      </c>
      <c r="L6" s="10">
        <v>5847</v>
      </c>
      <c r="M6" s="11">
        <v>5671</v>
      </c>
      <c r="N6" s="12">
        <f>+(L6-M6)/L6</f>
        <v>3.0100906447750982E-2</v>
      </c>
      <c r="O6" s="11">
        <v>4075</v>
      </c>
      <c r="P6" s="13">
        <f>+(L6-O6)/L6</f>
        <v>0.3030613990080383</v>
      </c>
      <c r="Q6" s="14" t="s">
        <v>19</v>
      </c>
      <c r="R6" s="14" t="s">
        <v>19</v>
      </c>
      <c r="S6" s="14" t="s">
        <v>19</v>
      </c>
      <c r="T6" s="15" t="s">
        <v>19</v>
      </c>
      <c r="U6" s="14" t="s">
        <v>19</v>
      </c>
      <c r="V6" s="16" t="s">
        <v>514</v>
      </c>
    </row>
    <row r="7" spans="1:30" ht="46.2" customHeight="1" x14ac:dyDescent="0.2">
      <c r="A7" s="5" t="s">
        <v>750</v>
      </c>
      <c r="B7" s="6">
        <v>5</v>
      </c>
      <c r="C7" s="57" t="s">
        <v>157</v>
      </c>
      <c r="D7" s="8" t="s">
        <v>158</v>
      </c>
      <c r="E7" s="7" t="s">
        <v>159</v>
      </c>
      <c r="F7" s="7" t="s">
        <v>160</v>
      </c>
      <c r="G7" s="7"/>
      <c r="H7" s="7" t="s">
        <v>576</v>
      </c>
      <c r="I7" s="8">
        <v>56</v>
      </c>
      <c r="J7" s="128" t="s">
        <v>381</v>
      </c>
      <c r="K7" s="8" t="s">
        <v>724</v>
      </c>
      <c r="L7" s="11">
        <v>3480</v>
      </c>
      <c r="M7" s="11">
        <v>3300</v>
      </c>
      <c r="N7" s="12">
        <f>+(L7-M7)/L7</f>
        <v>5.1724137931034482E-2</v>
      </c>
      <c r="O7" s="24">
        <v>2289</v>
      </c>
      <c r="P7" s="13">
        <f>+(L7-O7)/L7</f>
        <v>0.34224137931034482</v>
      </c>
      <c r="Q7" s="14" t="s">
        <v>19</v>
      </c>
      <c r="R7" s="14" t="s">
        <v>19</v>
      </c>
      <c r="S7" s="14" t="s">
        <v>19</v>
      </c>
      <c r="T7" s="15" t="s">
        <v>19</v>
      </c>
      <c r="U7" s="14" t="s">
        <v>19</v>
      </c>
      <c r="V7" s="16" t="s">
        <v>910</v>
      </c>
      <c r="W7" s="17"/>
      <c r="X7" s="17"/>
      <c r="Y7" s="17"/>
      <c r="Z7" s="17"/>
      <c r="AA7" s="17"/>
      <c r="AB7" s="17"/>
      <c r="AC7" s="17"/>
      <c r="AD7" s="17"/>
    </row>
    <row r="8" spans="1:30" ht="45" customHeight="1" x14ac:dyDescent="0.2">
      <c r="A8" s="5" t="s">
        <v>750</v>
      </c>
      <c r="B8" s="6">
        <v>6</v>
      </c>
      <c r="C8" s="57" t="s">
        <v>475</v>
      </c>
      <c r="D8" s="8" t="s">
        <v>308</v>
      </c>
      <c r="E8" s="7" t="s">
        <v>309</v>
      </c>
      <c r="F8" s="7" t="s">
        <v>310</v>
      </c>
      <c r="G8" s="7"/>
      <c r="H8" s="7" t="s">
        <v>580</v>
      </c>
      <c r="I8" s="8">
        <v>56</v>
      </c>
      <c r="J8" s="128" t="s">
        <v>176</v>
      </c>
      <c r="K8" s="8" t="s">
        <v>713</v>
      </c>
      <c r="L8" s="18">
        <v>7042</v>
      </c>
      <c r="M8" s="21">
        <v>6831</v>
      </c>
      <c r="N8" s="12">
        <f t="shared" ref="N8" si="3">+(L8-M8)/L8</f>
        <v>2.9963078670832151E-2</v>
      </c>
      <c r="O8" s="11">
        <v>5357</v>
      </c>
      <c r="P8" s="13">
        <f t="shared" ref="P8" si="4">+(L8-O8)/L8</f>
        <v>0.23927861403010509</v>
      </c>
      <c r="Q8" s="14" t="s">
        <v>19</v>
      </c>
      <c r="R8" s="14" t="s">
        <v>19</v>
      </c>
      <c r="S8" s="14" t="s">
        <v>19</v>
      </c>
      <c r="T8" s="15" t="s">
        <v>19</v>
      </c>
      <c r="U8" s="14" t="s">
        <v>19</v>
      </c>
      <c r="V8" s="16" t="s">
        <v>938</v>
      </c>
      <c r="W8" s="17"/>
      <c r="X8" s="17"/>
      <c r="Y8" s="17"/>
      <c r="Z8" s="17"/>
      <c r="AA8" s="17"/>
      <c r="AB8" s="17"/>
      <c r="AC8" s="17"/>
      <c r="AD8" s="17"/>
    </row>
    <row r="9" spans="1:30" ht="36" customHeight="1" x14ac:dyDescent="0.2">
      <c r="A9" s="27" t="s">
        <v>750</v>
      </c>
      <c r="B9" s="6">
        <v>7</v>
      </c>
      <c r="C9" s="57" t="s">
        <v>270</v>
      </c>
      <c r="D9" s="8" t="s">
        <v>702</v>
      </c>
      <c r="E9" s="7" t="s">
        <v>703</v>
      </c>
      <c r="F9" s="7"/>
      <c r="G9" s="7"/>
      <c r="H9" s="7"/>
      <c r="I9" s="8">
        <v>60</v>
      </c>
      <c r="J9" s="128" t="s">
        <v>128</v>
      </c>
      <c r="K9" s="8" t="s">
        <v>751</v>
      </c>
      <c r="L9" s="22">
        <v>5996.38</v>
      </c>
      <c r="M9" s="22">
        <v>5936.42</v>
      </c>
      <c r="N9" s="12">
        <f>+(L9-M9)/L9</f>
        <v>9.9993662843248822E-3</v>
      </c>
      <c r="O9" s="22">
        <v>3127.8</v>
      </c>
      <c r="P9" s="13">
        <f>+(L9-O9)/L9</f>
        <v>0.47838529245978406</v>
      </c>
      <c r="Q9" s="39">
        <v>240.02</v>
      </c>
      <c r="R9" s="9">
        <v>237.62</v>
      </c>
      <c r="S9" s="12">
        <f>+(Q9-R9)/Q9</f>
        <v>9.9991667361053471E-3</v>
      </c>
      <c r="T9" s="39">
        <v>125.17</v>
      </c>
      <c r="U9" s="13">
        <f>+(Q9-T9)/Q9</f>
        <v>0.47850179151737354</v>
      </c>
      <c r="V9" s="16" t="s">
        <v>546</v>
      </c>
    </row>
    <row r="10" spans="1:30" ht="37.5" customHeight="1" x14ac:dyDescent="0.2">
      <c r="A10" s="5" t="s">
        <v>333</v>
      </c>
      <c r="B10" s="6">
        <v>8</v>
      </c>
      <c r="C10" s="58" t="s">
        <v>109</v>
      </c>
      <c r="D10" s="8" t="s">
        <v>549</v>
      </c>
      <c r="E10" s="7" t="s">
        <v>848</v>
      </c>
      <c r="F10" s="7" t="s">
        <v>550</v>
      </c>
      <c r="G10" s="7"/>
      <c r="H10" s="7" t="s">
        <v>749</v>
      </c>
      <c r="I10" s="8">
        <v>56</v>
      </c>
      <c r="J10" s="128" t="s">
        <v>110</v>
      </c>
      <c r="K10" s="8" t="s">
        <v>709</v>
      </c>
      <c r="L10" s="24">
        <v>26948</v>
      </c>
      <c r="M10" s="14" t="s">
        <v>19</v>
      </c>
      <c r="N10" s="14" t="s">
        <v>19</v>
      </c>
      <c r="O10" s="24">
        <v>25968</v>
      </c>
      <c r="P10" s="13">
        <f t="shared" ref="P10:P12" si="5">+(L10-O10)/L10</f>
        <v>3.6366335164019596E-2</v>
      </c>
      <c r="Q10" s="145">
        <v>5.04</v>
      </c>
      <c r="R10" s="145">
        <v>4.78</v>
      </c>
      <c r="S10" s="12">
        <f>+(Q10-R10)/Q10</f>
        <v>5.1587301587301543E-2</v>
      </c>
      <c r="T10" s="23">
        <v>4.75</v>
      </c>
      <c r="U10" s="13">
        <f>+(Q10-T10)/Q10</f>
        <v>5.7539682539682543E-2</v>
      </c>
      <c r="V10" s="16" t="s">
        <v>548</v>
      </c>
    </row>
    <row r="11" spans="1:30" ht="48.6" customHeight="1" x14ac:dyDescent="0.2">
      <c r="A11" s="5" t="s">
        <v>333</v>
      </c>
      <c r="B11" s="6">
        <v>9</v>
      </c>
      <c r="C11" s="58" t="s">
        <v>717</v>
      </c>
      <c r="D11" s="8" t="s">
        <v>718</v>
      </c>
      <c r="E11" s="7" t="s">
        <v>850</v>
      </c>
      <c r="F11" s="7" t="s">
        <v>134</v>
      </c>
      <c r="G11" s="7"/>
      <c r="H11" s="7" t="s">
        <v>765</v>
      </c>
      <c r="I11" s="8">
        <v>56</v>
      </c>
      <c r="J11" s="128" t="s">
        <v>965</v>
      </c>
      <c r="K11" s="8" t="s">
        <v>710</v>
      </c>
      <c r="L11" s="24">
        <v>4595</v>
      </c>
      <c r="M11" s="21">
        <v>4503</v>
      </c>
      <c r="N11" s="12">
        <f>+(L11-M11)/L11</f>
        <v>2.0021762785636561E-2</v>
      </c>
      <c r="O11" s="11">
        <v>5434</v>
      </c>
      <c r="P11" s="13">
        <f t="shared" si="5"/>
        <v>-0.18258977149075081</v>
      </c>
      <c r="Q11" s="9">
        <v>459.5</v>
      </c>
      <c r="R11" s="9">
        <v>450.3</v>
      </c>
      <c r="S11" s="12">
        <f t="shared" ref="S11" si="6">+(Q11-R11)/Q11</f>
        <v>2.0021762785636537E-2</v>
      </c>
      <c r="T11" s="36">
        <v>388.1</v>
      </c>
      <c r="U11" s="13">
        <f t="shared" ref="U11" si="7">+(Q11-T11)/Q11</f>
        <v>0.15538628944504893</v>
      </c>
      <c r="V11" s="16" t="s">
        <v>719</v>
      </c>
    </row>
    <row r="12" spans="1:30" ht="48.6" customHeight="1" x14ac:dyDescent="0.2">
      <c r="A12" s="5" t="s">
        <v>333</v>
      </c>
      <c r="B12" s="6">
        <v>10</v>
      </c>
      <c r="C12" s="58" t="s">
        <v>306</v>
      </c>
      <c r="D12" s="143" t="s">
        <v>711</v>
      </c>
      <c r="E12" s="16" t="s">
        <v>849</v>
      </c>
      <c r="F12" s="7" t="s">
        <v>307</v>
      </c>
      <c r="G12" s="7"/>
      <c r="H12" s="7" t="s">
        <v>766</v>
      </c>
      <c r="I12" s="8">
        <v>56</v>
      </c>
      <c r="J12" s="128" t="s">
        <v>967</v>
      </c>
      <c r="K12" s="8" t="s">
        <v>710</v>
      </c>
      <c r="L12" s="36">
        <v>11292.7</v>
      </c>
      <c r="M12" s="14" t="s">
        <v>19</v>
      </c>
      <c r="N12" s="14" t="s">
        <v>19</v>
      </c>
      <c r="O12" s="36">
        <v>8590.2999999999993</v>
      </c>
      <c r="P12" s="13">
        <f t="shared" si="5"/>
        <v>0.23930503776776157</v>
      </c>
      <c r="Q12" s="34">
        <v>0.22600000000000001</v>
      </c>
      <c r="R12" s="9">
        <v>0.219</v>
      </c>
      <c r="S12" s="12">
        <f>+(Q12-R12)/Q12</f>
        <v>3.0973451327433656E-2</v>
      </c>
      <c r="T12" s="32">
        <v>0.153</v>
      </c>
      <c r="U12" s="13">
        <f>+(Q12-T12)/Q12</f>
        <v>0.32300884955752218</v>
      </c>
      <c r="V12" s="16" t="s">
        <v>767</v>
      </c>
    </row>
    <row r="13" spans="1:30" ht="47.4" customHeight="1" x14ac:dyDescent="0.2">
      <c r="A13" s="5" t="s">
        <v>333</v>
      </c>
      <c r="B13" s="6">
        <v>11</v>
      </c>
      <c r="C13" s="58" t="s">
        <v>177</v>
      </c>
      <c r="D13" s="8" t="s">
        <v>178</v>
      </c>
      <c r="E13" s="7" t="s">
        <v>575</v>
      </c>
      <c r="F13" s="7" t="s">
        <v>179</v>
      </c>
      <c r="G13" s="7"/>
      <c r="H13" s="7" t="s">
        <v>772</v>
      </c>
      <c r="I13" s="8">
        <v>58</v>
      </c>
      <c r="J13" s="128" t="s">
        <v>166</v>
      </c>
      <c r="K13" s="8" t="s">
        <v>714</v>
      </c>
      <c r="L13" s="14" t="s">
        <v>19</v>
      </c>
      <c r="M13" s="14" t="s">
        <v>19</v>
      </c>
      <c r="N13" s="14" t="s">
        <v>19</v>
      </c>
      <c r="O13" s="14" t="s">
        <v>19</v>
      </c>
      <c r="P13" s="14" t="s">
        <v>19</v>
      </c>
      <c r="Q13" s="91">
        <v>55.15</v>
      </c>
      <c r="R13" s="91">
        <v>53.5</v>
      </c>
      <c r="S13" s="12">
        <f>+(Q13-R13)/Q13</f>
        <v>2.9918404351767881E-2</v>
      </c>
      <c r="T13" s="22">
        <v>33.4</v>
      </c>
      <c r="U13" s="13">
        <f>+(Q13-T13)/Q13</f>
        <v>0.39437896645512238</v>
      </c>
      <c r="V13" s="16" t="s">
        <v>785</v>
      </c>
    </row>
    <row r="14" spans="1:30" ht="66" customHeight="1" x14ac:dyDescent="0.2">
      <c r="A14" s="5" t="s">
        <v>333</v>
      </c>
      <c r="B14" s="6">
        <v>12</v>
      </c>
      <c r="C14" s="58" t="s">
        <v>322</v>
      </c>
      <c r="D14" s="8" t="s">
        <v>671</v>
      </c>
      <c r="E14" s="7" t="s">
        <v>672</v>
      </c>
      <c r="F14" s="7"/>
      <c r="G14" s="7"/>
      <c r="H14" s="7" t="s">
        <v>673</v>
      </c>
      <c r="I14" s="157">
        <v>58</v>
      </c>
      <c r="J14" s="16" t="s">
        <v>674</v>
      </c>
      <c r="K14" s="8" t="s">
        <v>709</v>
      </c>
      <c r="L14" s="47">
        <v>4617</v>
      </c>
      <c r="M14" s="47">
        <v>4617</v>
      </c>
      <c r="N14" s="12">
        <f t="shared" ref="N14" si="8">+(L14-M14)/L14</f>
        <v>0</v>
      </c>
      <c r="O14" s="114">
        <v>2563</v>
      </c>
      <c r="P14" s="13">
        <f>+(L14-O14)/L14</f>
        <v>0.44487762616417587</v>
      </c>
      <c r="Q14" s="44">
        <v>6.4699999999999994E-2</v>
      </c>
      <c r="R14" s="48">
        <v>6.2799999999999995E-2</v>
      </c>
      <c r="S14" s="12">
        <f t="shared" ref="S14" si="9">+(Q14-R14)/Q14</f>
        <v>2.9366306027820695E-2</v>
      </c>
      <c r="T14" s="49">
        <v>3.95E-2</v>
      </c>
      <c r="U14" s="13">
        <f t="shared" ref="U14" si="10">+(Q14-T14)/Q14</f>
        <v>0.38948995363214833</v>
      </c>
      <c r="V14" s="16" t="s">
        <v>851</v>
      </c>
    </row>
    <row r="15" spans="1:30" ht="35.25" customHeight="1" x14ac:dyDescent="0.2">
      <c r="A15" s="5" t="s">
        <v>333</v>
      </c>
      <c r="B15" s="6">
        <v>13</v>
      </c>
      <c r="C15" s="58" t="s">
        <v>170</v>
      </c>
      <c r="D15" s="8" t="s">
        <v>171</v>
      </c>
      <c r="E15" s="7" t="s">
        <v>571</v>
      </c>
      <c r="F15" s="7" t="s">
        <v>172</v>
      </c>
      <c r="G15" s="7"/>
      <c r="H15" s="7" t="s">
        <v>572</v>
      </c>
      <c r="I15" s="8">
        <v>59</v>
      </c>
      <c r="J15" s="128" t="s">
        <v>427</v>
      </c>
      <c r="K15" s="8" t="s">
        <v>710</v>
      </c>
      <c r="L15" s="11">
        <v>1561</v>
      </c>
      <c r="M15" s="81">
        <v>1405</v>
      </c>
      <c r="N15" s="12">
        <f t="shared" ref="N15" si="11">+(L15-M15)/L15</f>
        <v>9.9935938500960927E-2</v>
      </c>
      <c r="O15" s="11">
        <v>1063</v>
      </c>
      <c r="P15" s="13">
        <f t="shared" ref="P15" si="12">+(L15-O15)/L15</f>
        <v>0.31902626521460603</v>
      </c>
      <c r="Q15" s="9">
        <v>0.26900000000000002</v>
      </c>
      <c r="R15" s="9">
        <v>0.24199999999999999</v>
      </c>
      <c r="S15" s="12">
        <f>+(Q15-R15)/Q15</f>
        <v>0.100371747211896</v>
      </c>
      <c r="T15" s="32">
        <v>0.17199999999999999</v>
      </c>
      <c r="U15" s="13">
        <f t="shared" ref="U15" si="13">+(Q15-T15)/Q15</f>
        <v>0.36059479553903356</v>
      </c>
      <c r="V15" s="16" t="s">
        <v>997</v>
      </c>
    </row>
    <row r="16" spans="1:30" ht="56.4" customHeight="1" x14ac:dyDescent="0.2">
      <c r="A16" s="5" t="s">
        <v>333</v>
      </c>
      <c r="B16" s="6">
        <v>14</v>
      </c>
      <c r="C16" s="58" t="s">
        <v>139</v>
      </c>
      <c r="D16" s="8" t="s">
        <v>653</v>
      </c>
      <c r="E16" s="7" t="s">
        <v>140</v>
      </c>
      <c r="F16" s="7" t="s">
        <v>141</v>
      </c>
      <c r="G16" s="7"/>
      <c r="H16" s="7" t="s">
        <v>745</v>
      </c>
      <c r="I16" s="8">
        <v>58</v>
      </c>
      <c r="J16" s="128" t="s">
        <v>142</v>
      </c>
      <c r="K16" s="8" t="s">
        <v>709</v>
      </c>
      <c r="L16" s="36">
        <v>13623.7</v>
      </c>
      <c r="M16" s="20">
        <v>14696</v>
      </c>
      <c r="N16" s="12">
        <f>+(L16-M16)/L16</f>
        <v>-7.8708427226083899E-2</v>
      </c>
      <c r="O16" s="36">
        <v>9307.1</v>
      </c>
      <c r="P16" s="13">
        <f>+(L16-O16)/L16</f>
        <v>0.31684490997306164</v>
      </c>
      <c r="Q16" s="9">
        <v>0.432</v>
      </c>
      <c r="R16" s="9">
        <v>0.41899999999999998</v>
      </c>
      <c r="S16" s="12">
        <f>+(Q16-R16)/Q16</f>
        <v>3.0092592592592619E-2</v>
      </c>
      <c r="T16" s="151">
        <v>0.23</v>
      </c>
      <c r="U16" s="13">
        <f>+(Q16-T16)/Q16</f>
        <v>0.46759259259259256</v>
      </c>
      <c r="V16" s="16" t="s">
        <v>998</v>
      </c>
    </row>
    <row r="17" spans="1:22" ht="48.6" customHeight="1" x14ac:dyDescent="0.2">
      <c r="A17" s="5" t="s">
        <v>333</v>
      </c>
      <c r="B17" s="6">
        <v>15</v>
      </c>
      <c r="C17" s="150" t="s">
        <v>125</v>
      </c>
      <c r="D17" s="8" t="s">
        <v>126</v>
      </c>
      <c r="E17" s="7" t="s">
        <v>602</v>
      </c>
      <c r="F17" s="7" t="s">
        <v>127</v>
      </c>
      <c r="G17" s="7"/>
      <c r="H17" s="7" t="s">
        <v>744</v>
      </c>
      <c r="I17" s="8">
        <v>60</v>
      </c>
      <c r="J17" s="128" t="s">
        <v>982</v>
      </c>
      <c r="K17" s="8" t="s">
        <v>709</v>
      </c>
      <c r="L17" s="14" t="s">
        <v>19</v>
      </c>
      <c r="M17" s="14" t="s">
        <v>19</v>
      </c>
      <c r="N17" s="14" t="s">
        <v>19</v>
      </c>
      <c r="O17" s="14" t="s">
        <v>19</v>
      </c>
      <c r="P17" s="14" t="s">
        <v>19</v>
      </c>
      <c r="Q17" s="9">
        <v>1.3100000000000001E-2</v>
      </c>
      <c r="R17" s="9">
        <v>1.2699999999999999E-2</v>
      </c>
      <c r="S17" s="12">
        <f>+(Q17-R17)/Q17</f>
        <v>3.0534351145038247E-2</v>
      </c>
      <c r="T17" s="30">
        <v>8.9999999999999993E-3</v>
      </c>
      <c r="U17" s="13">
        <f>+(Q17-T17)/Q17</f>
        <v>0.3129770992366413</v>
      </c>
      <c r="V17" s="16" t="s">
        <v>934</v>
      </c>
    </row>
    <row r="18" spans="1:22" ht="54" customHeight="1" x14ac:dyDescent="0.2">
      <c r="A18" s="5" t="s">
        <v>333</v>
      </c>
      <c r="B18" s="6">
        <v>16</v>
      </c>
      <c r="C18" s="58" t="s">
        <v>164</v>
      </c>
      <c r="D18" s="143" t="s">
        <v>742</v>
      </c>
      <c r="E18" s="16" t="s">
        <v>743</v>
      </c>
      <c r="F18" s="7" t="s">
        <v>165</v>
      </c>
      <c r="G18" s="7"/>
      <c r="H18" s="7" t="s">
        <v>741</v>
      </c>
      <c r="I18" s="8">
        <v>58</v>
      </c>
      <c r="J18" s="128" t="s">
        <v>166</v>
      </c>
      <c r="K18" s="8" t="s">
        <v>709</v>
      </c>
      <c r="L18" s="36">
        <v>14280.5</v>
      </c>
      <c r="M18" s="20">
        <v>15154.6</v>
      </c>
      <c r="N18" s="12">
        <f>+(L18-M18)/L18</f>
        <v>-6.1209341409614537E-2</v>
      </c>
      <c r="O18" s="19">
        <v>11006.2</v>
      </c>
      <c r="P18" s="13">
        <f>+(L18-O18)/L18</f>
        <v>0.22928468891145262</v>
      </c>
      <c r="Q18" s="9">
        <v>91.5</v>
      </c>
      <c r="R18" s="9">
        <v>88.8</v>
      </c>
      <c r="S18" s="12">
        <f>+(Q18-R18)/Q18</f>
        <v>2.9508196721311507E-2</v>
      </c>
      <c r="T18" s="36">
        <v>75.400000000000006</v>
      </c>
      <c r="U18" s="13">
        <f>+(Q18-T18)/Q18</f>
        <v>0.1759562841530054</v>
      </c>
      <c r="V18" s="16" t="s">
        <v>943</v>
      </c>
    </row>
    <row r="19" spans="1:22" ht="45" customHeight="1" x14ac:dyDescent="0.2">
      <c r="A19" s="5" t="s">
        <v>333</v>
      </c>
      <c r="B19" s="6">
        <v>17</v>
      </c>
      <c r="C19" s="58" t="s">
        <v>145</v>
      </c>
      <c r="D19" s="8" t="s">
        <v>146</v>
      </c>
      <c r="E19" s="7" t="s">
        <v>606</v>
      </c>
      <c r="F19" s="7" t="s">
        <v>147</v>
      </c>
      <c r="G19" s="7"/>
      <c r="H19" s="7" t="s">
        <v>607</v>
      </c>
      <c r="I19" s="8">
        <v>60</v>
      </c>
      <c r="J19" s="128" t="s">
        <v>984</v>
      </c>
      <c r="K19" s="8" t="s">
        <v>724</v>
      </c>
      <c r="L19" s="11">
        <v>4302</v>
      </c>
      <c r="M19" s="21">
        <v>4732</v>
      </c>
      <c r="N19" s="12">
        <f>+(L19-M19)/L19</f>
        <v>-9.9953509995351006E-2</v>
      </c>
      <c r="O19" s="11">
        <v>3566</v>
      </c>
      <c r="P19" s="13">
        <f>+(L19-O19)/L19</f>
        <v>0.17108321710832172</v>
      </c>
      <c r="Q19" s="9">
        <v>172</v>
      </c>
      <c r="R19" s="9">
        <v>169</v>
      </c>
      <c r="S19" s="12">
        <f t="shared" ref="S19" si="14">+(Q19-R19)/Q19</f>
        <v>1.7441860465116279E-2</v>
      </c>
      <c r="T19" s="11">
        <v>149</v>
      </c>
      <c r="U19" s="13">
        <f>+(Q19-T19)/Q19</f>
        <v>0.13372093023255813</v>
      </c>
      <c r="V19" s="16" t="s">
        <v>395</v>
      </c>
    </row>
    <row r="20" spans="1:22" ht="35.25" customHeight="1" x14ac:dyDescent="0.2">
      <c r="A20" s="5"/>
      <c r="B20" s="184" t="s">
        <v>331</v>
      </c>
      <c r="C20" s="184"/>
      <c r="D20" s="184"/>
      <c r="E20" s="184"/>
      <c r="F20" s="184"/>
      <c r="G20" s="184"/>
      <c r="H20" s="184"/>
      <c r="I20" s="184"/>
      <c r="J20" s="184"/>
      <c r="K20" s="46"/>
      <c r="L20" s="175">
        <f>SUM(L3:L19)</f>
        <v>128778.88</v>
      </c>
      <c r="M20" s="43">
        <f>SUM(M3:M19)</f>
        <v>91017.82</v>
      </c>
      <c r="N20" s="12">
        <f>+(L20-M20)/L20</f>
        <v>0.29322401313010327</v>
      </c>
      <c r="O20" s="175">
        <f>SUM(O3:O19)</f>
        <v>98181.7</v>
      </c>
      <c r="P20" s="13">
        <f t="shared" ref="P20" si="15">+(L20-O20)/L20</f>
        <v>0.23759470497025603</v>
      </c>
      <c r="Q20" s="44"/>
      <c r="R20" s="44"/>
      <c r="S20" s="31"/>
      <c r="T20" s="51"/>
      <c r="U20" s="52"/>
      <c r="V20" s="7"/>
    </row>
    <row r="21" spans="1:22" ht="50.25" customHeight="1" x14ac:dyDescent="0.2">
      <c r="A21" s="5"/>
    </row>
    <row r="22" spans="1:22" ht="35.25" customHeight="1" x14ac:dyDescent="0.2">
      <c r="A22" s="5"/>
    </row>
    <row r="23" spans="1:22" ht="50.25" customHeight="1" x14ac:dyDescent="0.2">
      <c r="A23" s="5"/>
      <c r="T23" s="56"/>
    </row>
    <row r="24" spans="1:22" ht="36.75" customHeight="1" x14ac:dyDescent="0.2">
      <c r="A24" s="5"/>
      <c r="T24" s="56"/>
    </row>
    <row r="25" spans="1:22" ht="35.25" customHeight="1" x14ac:dyDescent="0.2">
      <c r="A25" s="5"/>
      <c r="T25" s="56"/>
    </row>
    <row r="26" spans="1:22" ht="35.25" customHeight="1" x14ac:dyDescent="0.2">
      <c r="A26" s="5"/>
    </row>
    <row r="27" spans="1:22" ht="35.25" customHeight="1" x14ac:dyDescent="0.2">
      <c r="A27" s="5"/>
    </row>
    <row r="28" spans="1:22" ht="35.25" customHeight="1" x14ac:dyDescent="0.2">
      <c r="A28" s="5"/>
    </row>
    <row r="29" spans="1:22" x14ac:dyDescent="0.2">
      <c r="A29" s="5"/>
    </row>
    <row r="30" spans="1:22" ht="23.25" customHeight="1" x14ac:dyDescent="0.2">
      <c r="A30" s="5"/>
    </row>
    <row r="31" spans="1:22" s="17" customFormat="1" x14ac:dyDescent="0.2">
      <c r="A31" s="5"/>
      <c r="B31" s="53"/>
      <c r="C31" s="54"/>
      <c r="D31" s="1"/>
      <c r="E31" s="54"/>
      <c r="F31"/>
      <c r="G31"/>
      <c r="H31"/>
      <c r="I31"/>
      <c r="J31" s="251"/>
      <c r="K31"/>
      <c r="L31"/>
      <c r="M31"/>
      <c r="N31"/>
      <c r="O31"/>
      <c r="P31"/>
      <c r="Q31"/>
      <c r="R31"/>
      <c r="S31" s="56"/>
      <c r="T31"/>
      <c r="U31"/>
      <c r="V31" s="54"/>
    </row>
    <row r="32" spans="1:22" ht="21" customHeight="1" x14ac:dyDescent="0.2">
      <c r="A32" s="5"/>
    </row>
    <row r="33" spans="1:30" ht="58.5" customHeight="1" x14ac:dyDescent="0.2">
      <c r="A33" s="5"/>
    </row>
    <row r="34" spans="1:30" ht="41.25" customHeight="1" x14ac:dyDescent="0.2">
      <c r="A34" s="5"/>
    </row>
    <row r="35" spans="1:30" ht="36.75" customHeight="1" x14ac:dyDescent="0.2">
      <c r="A35" s="5"/>
    </row>
    <row r="36" spans="1:30" ht="33" customHeight="1" x14ac:dyDescent="0.2">
      <c r="A36" s="5"/>
    </row>
    <row r="37" spans="1:30" ht="41.25" customHeight="1" x14ac:dyDescent="0.2">
      <c r="A37" s="5"/>
    </row>
    <row r="38" spans="1:30" ht="27.75" customHeight="1" x14ac:dyDescent="0.2">
      <c r="A38" s="5"/>
    </row>
    <row r="39" spans="1:30" ht="41.25" customHeight="1" x14ac:dyDescent="0.2">
      <c r="A39" s="5"/>
    </row>
    <row r="40" spans="1:30" x14ac:dyDescent="0.2">
      <c r="A40" s="5"/>
    </row>
    <row r="41" spans="1:30" ht="39" customHeight="1" x14ac:dyDescent="0.2">
      <c r="A41" s="5"/>
    </row>
    <row r="42" spans="1:30" ht="39" customHeight="1" x14ac:dyDescent="0.2">
      <c r="A42" s="5"/>
      <c r="W42" s="17"/>
      <c r="X42" s="17"/>
      <c r="Y42" s="17"/>
      <c r="Z42" s="17"/>
      <c r="AA42" s="17"/>
      <c r="AB42" s="17"/>
      <c r="AC42" s="17"/>
      <c r="AD42" s="17"/>
    </row>
    <row r="43" spans="1:30" ht="48.75" customHeight="1" x14ac:dyDescent="0.2">
      <c r="A43" s="5"/>
    </row>
    <row r="44" spans="1:30" ht="50.25" customHeight="1" x14ac:dyDescent="0.2">
      <c r="A44" s="5"/>
    </row>
    <row r="45" spans="1:30" ht="34.5" customHeight="1" x14ac:dyDescent="0.2">
      <c r="A45" s="5"/>
    </row>
    <row r="46" spans="1:30" ht="36.75" customHeight="1" x14ac:dyDescent="0.2">
      <c r="A46" s="5"/>
    </row>
    <row r="47" spans="1:30" ht="36.75" customHeight="1" x14ac:dyDescent="0.2">
      <c r="A47" s="5"/>
    </row>
    <row r="48" spans="1:30" x14ac:dyDescent="0.2">
      <c r="A48" s="5"/>
      <c r="W48" s="17"/>
      <c r="X48" s="17"/>
      <c r="Y48" s="17"/>
      <c r="Z48" s="17"/>
      <c r="AA48" s="17"/>
      <c r="AB48" s="17"/>
      <c r="AC48" s="17"/>
      <c r="AD48" s="17"/>
    </row>
    <row r="49" spans="1:30" ht="30.75" customHeight="1" x14ac:dyDescent="0.2">
      <c r="A49" s="5"/>
    </row>
    <row r="50" spans="1:30" s="17" customFormat="1" ht="23.25" customHeight="1" x14ac:dyDescent="0.2">
      <c r="A50" s="27"/>
      <c r="B50" s="53"/>
      <c r="C50" s="54"/>
      <c r="D50" s="1"/>
      <c r="E50" s="54"/>
      <c r="F50"/>
      <c r="G50"/>
      <c r="H50"/>
      <c r="I50"/>
      <c r="J50" s="251"/>
      <c r="K50"/>
      <c r="L50"/>
      <c r="M50"/>
      <c r="N50"/>
      <c r="O50"/>
      <c r="P50"/>
      <c r="Q50"/>
      <c r="R50"/>
      <c r="S50" s="56"/>
      <c r="T50"/>
      <c r="U50"/>
      <c r="V50" s="54"/>
    </row>
    <row r="51" spans="1:30" x14ac:dyDescent="0.2">
      <c r="A51" s="5"/>
    </row>
    <row r="52" spans="1:30" ht="41.25" customHeight="1" x14ac:dyDescent="0.2">
      <c r="A52" s="5"/>
      <c r="W52" s="17"/>
      <c r="X52" s="17"/>
      <c r="Y52" s="17"/>
      <c r="Z52" s="17"/>
      <c r="AA52" s="17"/>
      <c r="AB52" s="17"/>
      <c r="AC52" s="17"/>
      <c r="AD52" s="17"/>
    </row>
    <row r="53" spans="1:30" ht="27" customHeight="1" x14ac:dyDescent="0.2">
      <c r="A53" s="5"/>
    </row>
    <row r="54" spans="1:30" ht="33" customHeight="1" x14ac:dyDescent="0.2">
      <c r="A54" s="5"/>
    </row>
    <row r="55" spans="1:30" x14ac:dyDescent="0.2">
      <c r="A55" s="5"/>
    </row>
    <row r="56" spans="1:30" x14ac:dyDescent="0.2">
      <c r="A56" s="5"/>
    </row>
    <row r="57" spans="1:30" ht="24.75" customHeight="1" x14ac:dyDescent="0.2">
      <c r="A57" s="5"/>
    </row>
    <row r="58" spans="1:30" x14ac:dyDescent="0.2">
      <c r="A58" s="5"/>
    </row>
    <row r="59" spans="1:30" x14ac:dyDescent="0.2">
      <c r="A59" s="5"/>
    </row>
    <row r="60" spans="1:30" ht="29.25" customHeight="1" x14ac:dyDescent="0.2">
      <c r="A60" s="5"/>
    </row>
    <row r="61" spans="1:30" ht="36.75" customHeight="1" x14ac:dyDescent="0.2">
      <c r="A61" s="5"/>
    </row>
    <row r="62" spans="1:30" ht="39" customHeight="1" x14ac:dyDescent="0.2">
      <c r="A62" s="5"/>
    </row>
    <row r="63" spans="1:30" ht="48" customHeight="1" x14ac:dyDescent="0.2">
      <c r="A63" s="5"/>
    </row>
    <row r="64" spans="1:30" ht="34.5" customHeight="1" x14ac:dyDescent="0.2">
      <c r="A64" s="5"/>
    </row>
    <row r="65" spans="1:30" x14ac:dyDescent="0.2">
      <c r="A65" s="5"/>
    </row>
    <row r="66" spans="1:30" x14ac:dyDescent="0.2">
      <c r="A66" s="5"/>
    </row>
    <row r="67" spans="1:30" x14ac:dyDescent="0.2">
      <c r="A67" s="5"/>
    </row>
    <row r="68" spans="1:30" x14ac:dyDescent="0.2">
      <c r="A68" s="5"/>
    </row>
    <row r="69" spans="1:30" ht="34.5" customHeight="1" x14ac:dyDescent="0.2">
      <c r="A69" s="5"/>
    </row>
    <row r="70" spans="1:30" ht="33" customHeight="1" x14ac:dyDescent="0.2">
      <c r="A70" s="5"/>
    </row>
    <row r="71" spans="1:30" x14ac:dyDescent="0.2">
      <c r="A71" s="5"/>
    </row>
    <row r="72" spans="1:30" ht="41.25" customHeight="1" x14ac:dyDescent="0.2">
      <c r="A72" s="27"/>
    </row>
    <row r="73" spans="1:30" x14ac:dyDescent="0.2">
      <c r="A73" s="5"/>
      <c r="W73" s="17"/>
      <c r="X73" s="17"/>
      <c r="Y73" s="17"/>
      <c r="Z73" s="17"/>
      <c r="AA73" s="17"/>
      <c r="AB73" s="17"/>
      <c r="AC73" s="17"/>
      <c r="AD73" s="17"/>
    </row>
    <row r="74" spans="1:30" ht="33" customHeight="1" x14ac:dyDescent="0.2"/>
    <row r="75" spans="1:30" ht="44.25" customHeight="1" x14ac:dyDescent="0.2">
      <c r="A75" s="5"/>
    </row>
    <row r="76" spans="1:30" ht="27.75" customHeight="1" x14ac:dyDescent="0.2">
      <c r="A76" s="5"/>
    </row>
    <row r="77" spans="1:30" ht="27" customHeight="1" x14ac:dyDescent="0.2">
      <c r="A77" s="5"/>
    </row>
    <row r="79" spans="1:30" ht="39" customHeight="1" x14ac:dyDescent="0.2">
      <c r="A79" s="5"/>
    </row>
    <row r="80" spans="1:30" ht="37.5" customHeight="1" x14ac:dyDescent="0.2">
      <c r="A80" s="5"/>
    </row>
    <row r="82" spans="1:1" x14ac:dyDescent="0.2">
      <c r="A82" s="5"/>
    </row>
    <row r="83" spans="1:1" x14ac:dyDescent="0.2">
      <c r="A83" s="5"/>
    </row>
    <row r="84" spans="1:1" ht="39" customHeight="1" x14ac:dyDescent="0.2">
      <c r="A84" s="5"/>
    </row>
    <row r="85" spans="1:1" ht="36.75" customHeight="1" x14ac:dyDescent="0.2">
      <c r="A85" s="5"/>
    </row>
    <row r="86" spans="1:1" ht="21.75" customHeight="1" x14ac:dyDescent="0.2">
      <c r="A86" s="27"/>
    </row>
    <row r="87" spans="1:1" x14ac:dyDescent="0.2">
      <c r="A87" s="5"/>
    </row>
    <row r="88" spans="1:1" ht="36.75" customHeight="1" x14ac:dyDescent="0.2"/>
    <row r="89" spans="1:1" ht="39" customHeight="1" x14ac:dyDescent="0.2">
      <c r="A89" s="5"/>
    </row>
    <row r="90" spans="1:1" ht="56.25" customHeight="1" x14ac:dyDescent="0.2">
      <c r="A90" s="5"/>
    </row>
    <row r="92" spans="1:1" ht="25.5" customHeight="1" x14ac:dyDescent="0.2">
      <c r="A92" s="5"/>
    </row>
    <row r="93" spans="1:1" ht="63.75" customHeight="1" x14ac:dyDescent="0.2">
      <c r="A93" s="5"/>
    </row>
    <row r="94" spans="1:1" ht="34.5" customHeight="1" x14ac:dyDescent="0.2">
      <c r="A94" s="5"/>
    </row>
    <row r="95" spans="1:1" x14ac:dyDescent="0.2">
      <c r="A95" s="5"/>
    </row>
    <row r="96" spans="1:1" x14ac:dyDescent="0.2">
      <c r="A96" s="5"/>
    </row>
    <row r="97" spans="1:1" x14ac:dyDescent="0.2">
      <c r="A97" s="5"/>
    </row>
    <row r="98" spans="1:1" ht="34.5" customHeight="1" x14ac:dyDescent="0.2"/>
    <row r="99" spans="1:1" ht="36.75" customHeight="1" x14ac:dyDescent="0.2">
      <c r="A99" s="5"/>
    </row>
    <row r="100" spans="1:1" ht="19.5" customHeight="1" x14ac:dyDescent="0.2">
      <c r="A100" s="5"/>
    </row>
    <row r="101" spans="1:1" ht="33" customHeight="1" x14ac:dyDescent="0.2">
      <c r="A101" s="5"/>
    </row>
    <row r="102" spans="1:1" ht="42.75" customHeight="1" x14ac:dyDescent="0.2">
      <c r="A102" s="5"/>
    </row>
    <row r="103" spans="1:1" x14ac:dyDescent="0.2">
      <c r="A103" s="5"/>
    </row>
    <row r="104" spans="1:1" x14ac:dyDescent="0.2">
      <c r="A104" s="5"/>
    </row>
    <row r="105" spans="1:1" x14ac:dyDescent="0.2">
      <c r="A105" s="5"/>
    </row>
    <row r="106" spans="1:1" ht="68.25" customHeight="1" x14ac:dyDescent="0.2"/>
  </sheetData>
  <autoFilter ref="B1:V20" xr:uid="{00000000-0009-0000-0000-000005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11">
    <mergeCell ref="K1:K2"/>
    <mergeCell ref="L1:P1"/>
    <mergeCell ref="Q1:U1"/>
    <mergeCell ref="V1:V2"/>
    <mergeCell ref="B20:J20"/>
    <mergeCell ref="B1:B2"/>
    <mergeCell ref="C1:C2"/>
    <mergeCell ref="D1:D2"/>
    <mergeCell ref="E1:E2"/>
    <mergeCell ref="I1:I2"/>
    <mergeCell ref="J1:J2"/>
  </mergeCells>
  <phoneticPr fontId="2"/>
  <hyperlinks>
    <hyperlink ref="V3" location="マルキョウ!A1" display="マルキョウ" xr:uid="{B7B3A878-573A-4E6C-863C-34B4D1E1D5FF}"/>
  </hyperlinks>
  <printOptions horizontalCentered="1"/>
  <pageMargins left="0.19685039370078741" right="0.19685039370078741" top="0.55118110236220474" bottom="0.19685039370078741" header="0.31496062992125984" footer="0.51181102362204722"/>
  <pageSetup paperSize="9" scale="50" fitToHeight="15" orientation="landscape" r:id="rId1"/>
  <headerFooter alignWithMargins="0">
    <oddHeader>&amp;L□温室効果ガス排出削減状況（平成31（令和元）年度）&amp;R&amp;10&amp;A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AD106"/>
  <sheetViews>
    <sheetView view="pageBreakPreview" zoomScale="75" zoomScaleNormal="75" zoomScaleSheetLayoutView="75" workbookViewId="0">
      <pane xSplit="9" ySplit="2" topLeftCell="J3" activePane="bottomRight" state="frozenSplit"/>
      <selection activeCell="P2" sqref="P2"/>
      <selection pane="topRight" activeCell="P2" sqref="P2"/>
      <selection pane="bottomLeft" activeCell="P2" sqref="P2"/>
      <selection pane="bottomRight" activeCell="A3" sqref="A3"/>
    </sheetView>
  </sheetViews>
  <sheetFormatPr defaultRowHeight="13.2" x14ac:dyDescent="0.2"/>
  <cols>
    <col min="1" max="1" width="16.109375" customWidth="1"/>
    <col min="2" max="2" width="4.33203125" style="53" customWidth="1"/>
    <col min="3" max="3" width="22.109375" style="54" customWidth="1"/>
    <col min="4" max="4" width="11.77734375" style="1" hidden="1" customWidth="1"/>
    <col min="5" max="5" width="26.33203125" style="54" customWidth="1"/>
    <col min="6" max="6" width="23.44140625" hidden="1" customWidth="1"/>
    <col min="7" max="7" width="9" hidden="1" customWidth="1"/>
    <col min="8" max="8" width="23.88671875" hidden="1" customWidth="1"/>
    <col min="9" max="9" width="5.21875" hidden="1" customWidth="1"/>
    <col min="10" max="10" width="22" style="55" customWidth="1"/>
    <col min="11" max="11" width="9.88671875" customWidth="1"/>
    <col min="12" max="12" width="11.21875" customWidth="1"/>
    <col min="13" max="13" width="12.77734375" bestFit="1" customWidth="1"/>
    <col min="14" max="14" width="8.21875" customWidth="1"/>
    <col min="15" max="15" width="11.44140625" customWidth="1"/>
    <col min="16" max="16" width="9.6640625" bestFit="1" customWidth="1"/>
    <col min="17" max="18" width="9.33203125" bestFit="1" customWidth="1"/>
    <col min="19" max="19" width="8.109375" style="56" bestFit="1" customWidth="1"/>
    <col min="20" max="20" width="11.44140625" customWidth="1"/>
    <col min="21" max="21" width="9.6640625" bestFit="1" customWidth="1"/>
    <col min="22" max="22" width="86.109375" style="54" bestFit="1" customWidth="1"/>
    <col min="30" max="30" width="3.6640625" customWidth="1"/>
  </cols>
  <sheetData>
    <row r="1" spans="1:30" s="1" customFormat="1" x14ac:dyDescent="0.2">
      <c r="B1" s="185" t="s">
        <v>0</v>
      </c>
      <c r="C1" s="183" t="s">
        <v>1</v>
      </c>
      <c r="D1" s="182" t="s">
        <v>2</v>
      </c>
      <c r="E1" s="183" t="s">
        <v>3</v>
      </c>
      <c r="F1" s="2" t="s">
        <v>4</v>
      </c>
      <c r="G1" s="2" t="s">
        <v>2</v>
      </c>
      <c r="H1" s="2" t="s">
        <v>3</v>
      </c>
      <c r="I1" s="182" t="s">
        <v>5</v>
      </c>
      <c r="J1" s="186" t="s">
        <v>6</v>
      </c>
      <c r="K1" s="182" t="s">
        <v>7</v>
      </c>
      <c r="L1" s="182" t="s">
        <v>8</v>
      </c>
      <c r="M1" s="182"/>
      <c r="N1" s="182"/>
      <c r="O1" s="182"/>
      <c r="P1" s="182"/>
      <c r="Q1" s="182" t="s">
        <v>9</v>
      </c>
      <c r="R1" s="182"/>
      <c r="S1" s="182"/>
      <c r="T1" s="182"/>
      <c r="U1" s="182"/>
      <c r="V1" s="183" t="s">
        <v>747</v>
      </c>
    </row>
    <row r="2" spans="1:30" s="1" customFormat="1" x14ac:dyDescent="0.2">
      <c r="A2" s="1" t="s">
        <v>746</v>
      </c>
      <c r="B2" s="185"/>
      <c r="C2" s="183"/>
      <c r="D2" s="182"/>
      <c r="E2" s="183"/>
      <c r="F2" s="2"/>
      <c r="G2" s="2"/>
      <c r="H2" s="2"/>
      <c r="I2" s="182"/>
      <c r="J2" s="186"/>
      <c r="K2" s="182"/>
      <c r="L2" s="2" t="s">
        <v>10</v>
      </c>
      <c r="M2" s="2" t="s">
        <v>11</v>
      </c>
      <c r="N2" s="2" t="s">
        <v>12</v>
      </c>
      <c r="O2" s="3" t="s">
        <v>748</v>
      </c>
      <c r="P2" s="2" t="s">
        <v>13</v>
      </c>
      <c r="Q2" s="2" t="s">
        <v>10</v>
      </c>
      <c r="R2" s="2" t="s">
        <v>11</v>
      </c>
      <c r="S2" s="4" t="s">
        <v>12</v>
      </c>
      <c r="T2" s="3" t="s">
        <v>748</v>
      </c>
      <c r="U2" s="2" t="s">
        <v>13</v>
      </c>
      <c r="V2" s="183"/>
    </row>
    <row r="3" spans="1:30" ht="54" customHeight="1" x14ac:dyDescent="0.2">
      <c r="A3" s="5" t="s">
        <v>750</v>
      </c>
      <c r="B3" s="6">
        <v>1</v>
      </c>
      <c r="C3" s="57" t="s">
        <v>135</v>
      </c>
      <c r="D3" s="8" t="s">
        <v>136</v>
      </c>
      <c r="E3" s="7" t="s">
        <v>137</v>
      </c>
      <c r="F3" s="7" t="s">
        <v>138</v>
      </c>
      <c r="G3" s="7"/>
      <c r="H3" s="7" t="s">
        <v>589</v>
      </c>
      <c r="I3" s="8">
        <v>62</v>
      </c>
      <c r="J3" s="9" t="s">
        <v>133</v>
      </c>
      <c r="K3" s="8" t="s">
        <v>709</v>
      </c>
      <c r="L3" s="32">
        <v>3781.3409999999999</v>
      </c>
      <c r="M3" s="33">
        <v>3724.6210000000001</v>
      </c>
      <c r="N3" s="12">
        <f>+(L3-M3)/L3</f>
        <v>1.4999969587508717E-2</v>
      </c>
      <c r="O3" s="106">
        <v>3515.4960000000001</v>
      </c>
      <c r="P3" s="13">
        <f>+(L3-O3)/L3</f>
        <v>7.0304423748082975E-2</v>
      </c>
      <c r="Q3" s="14" t="s">
        <v>19</v>
      </c>
      <c r="R3" s="14" t="s">
        <v>19</v>
      </c>
      <c r="S3" s="14" t="s">
        <v>19</v>
      </c>
      <c r="T3" s="15" t="s">
        <v>19</v>
      </c>
      <c r="U3" s="14" t="s">
        <v>19</v>
      </c>
      <c r="V3" s="16" t="s">
        <v>905</v>
      </c>
    </row>
    <row r="4" spans="1:30" ht="63.6" customHeight="1" x14ac:dyDescent="0.2">
      <c r="A4" s="5"/>
      <c r="B4" s="6">
        <v>2</v>
      </c>
      <c r="C4" s="7" t="s">
        <v>129</v>
      </c>
      <c r="D4" s="8" t="s">
        <v>130</v>
      </c>
      <c r="E4" s="7" t="s">
        <v>131</v>
      </c>
      <c r="F4" s="7" t="s">
        <v>132</v>
      </c>
      <c r="G4" s="7"/>
      <c r="H4" s="7" t="s">
        <v>588</v>
      </c>
      <c r="I4" s="8">
        <v>62</v>
      </c>
      <c r="J4" s="9" t="s">
        <v>133</v>
      </c>
      <c r="K4" s="8" t="s">
        <v>751</v>
      </c>
      <c r="L4" s="14" t="s">
        <v>19</v>
      </c>
      <c r="M4" s="14" t="s">
        <v>19</v>
      </c>
      <c r="N4" s="14" t="s">
        <v>19</v>
      </c>
      <c r="O4" s="14" t="s">
        <v>19</v>
      </c>
      <c r="P4" s="14" t="s">
        <v>19</v>
      </c>
      <c r="Q4" s="25">
        <v>3.236E-2</v>
      </c>
      <c r="R4" s="113">
        <v>3.1390000000000001E-2</v>
      </c>
      <c r="S4" s="12">
        <f>(Q4-R4)/Q4</f>
        <v>2.9975278121137164E-2</v>
      </c>
      <c r="T4" s="25">
        <v>3.1809999999999998E-2</v>
      </c>
      <c r="U4" s="13">
        <f>+(Q4-T4)/Q4</f>
        <v>1.6996291718170638E-2</v>
      </c>
      <c r="V4" s="16" t="s">
        <v>1001</v>
      </c>
    </row>
    <row r="5" spans="1:30" ht="45" customHeight="1" x14ac:dyDescent="0.2">
      <c r="A5" s="5"/>
      <c r="B5" s="184" t="s">
        <v>331</v>
      </c>
      <c r="C5" s="184"/>
      <c r="D5" s="184"/>
      <c r="E5" s="184"/>
      <c r="F5" s="184"/>
      <c r="G5" s="184"/>
      <c r="H5" s="184"/>
      <c r="I5" s="184"/>
      <c r="J5" s="184"/>
      <c r="K5" s="46"/>
      <c r="L5" s="175">
        <f>SUM(L3:L4)</f>
        <v>3781.3409999999999</v>
      </c>
      <c r="M5" s="43">
        <f>SUM(M3:M4)</f>
        <v>3724.6210000000001</v>
      </c>
      <c r="N5" s="12">
        <f>+(L5-M5)/L5</f>
        <v>1.4999969587508717E-2</v>
      </c>
      <c r="O5" s="175">
        <f>SUM(O3:O4)</f>
        <v>3515.4960000000001</v>
      </c>
      <c r="P5" s="13">
        <f>+(L5-O5)/L5</f>
        <v>7.0304423748082975E-2</v>
      </c>
      <c r="Q5" s="44"/>
      <c r="R5" s="44"/>
      <c r="S5" s="31"/>
      <c r="T5" s="51"/>
      <c r="U5" s="52"/>
      <c r="V5" s="7"/>
    </row>
    <row r="6" spans="1:30" ht="45" customHeight="1" x14ac:dyDescent="0.2">
      <c r="A6" s="5"/>
      <c r="W6" s="17"/>
      <c r="X6" s="17"/>
      <c r="Y6" s="17"/>
      <c r="Z6" s="17"/>
      <c r="AA6" s="17"/>
      <c r="AB6" s="17"/>
      <c r="AC6" s="17"/>
      <c r="AD6" s="17"/>
    </row>
    <row r="7" spans="1:30" ht="28.5" customHeight="1" x14ac:dyDescent="0.2">
      <c r="A7" s="5"/>
    </row>
    <row r="8" spans="1:30" ht="54" customHeight="1" x14ac:dyDescent="0.2">
      <c r="A8" s="5"/>
      <c r="T8" s="56"/>
    </row>
    <row r="9" spans="1:30" ht="30.75" customHeight="1" x14ac:dyDescent="0.2">
      <c r="A9" s="5"/>
      <c r="T9" s="56"/>
    </row>
    <row r="10" spans="1:30" ht="54" customHeight="1" x14ac:dyDescent="0.2">
      <c r="A10" s="5"/>
      <c r="T10" s="56"/>
    </row>
    <row r="11" spans="1:30" x14ac:dyDescent="0.2">
      <c r="A11" s="5"/>
    </row>
    <row r="12" spans="1:30" x14ac:dyDescent="0.2">
      <c r="A12" s="5"/>
    </row>
    <row r="13" spans="1:30" ht="36.75" customHeight="1" x14ac:dyDescent="0.2">
      <c r="A13" s="5"/>
      <c r="W13" s="17"/>
      <c r="X13" s="17"/>
      <c r="Y13" s="17"/>
      <c r="Z13" s="17"/>
      <c r="AA13" s="17"/>
      <c r="AB13" s="17"/>
      <c r="AC13" s="17"/>
      <c r="AD13" s="17"/>
    </row>
    <row r="14" spans="1:30" x14ac:dyDescent="0.2">
      <c r="A14" s="5"/>
    </row>
    <row r="15" spans="1:30" ht="37.5" customHeight="1" x14ac:dyDescent="0.2">
      <c r="A15" s="5"/>
    </row>
    <row r="16" spans="1:30" ht="37.5" customHeight="1" x14ac:dyDescent="0.2">
      <c r="A16" s="5"/>
    </row>
    <row r="17" spans="1:22" ht="36.75" customHeight="1" x14ac:dyDescent="0.2">
      <c r="A17" s="5"/>
    </row>
    <row r="18" spans="1:22" ht="38.25" customHeight="1" x14ac:dyDescent="0.2">
      <c r="A18" s="5"/>
    </row>
    <row r="19" spans="1:22" ht="35.25" customHeight="1" x14ac:dyDescent="0.2">
      <c r="A19" s="5"/>
    </row>
    <row r="20" spans="1:22" ht="35.25" customHeight="1" x14ac:dyDescent="0.2">
      <c r="A20" s="5"/>
    </row>
    <row r="21" spans="1:22" ht="50.25" customHeight="1" x14ac:dyDescent="0.2">
      <c r="A21" s="5"/>
    </row>
    <row r="22" spans="1:22" ht="35.25" customHeight="1" x14ac:dyDescent="0.2">
      <c r="A22" s="5"/>
    </row>
    <row r="23" spans="1:22" ht="50.25" customHeight="1" x14ac:dyDescent="0.2">
      <c r="A23" s="5"/>
    </row>
    <row r="24" spans="1:22" ht="36.75" customHeight="1" x14ac:dyDescent="0.2">
      <c r="A24" s="5"/>
    </row>
    <row r="25" spans="1:22" ht="35.25" customHeight="1" x14ac:dyDescent="0.2">
      <c r="A25" s="5"/>
    </row>
    <row r="26" spans="1:22" ht="35.25" customHeight="1" x14ac:dyDescent="0.2">
      <c r="A26" s="5"/>
    </row>
    <row r="27" spans="1:22" ht="35.25" customHeight="1" x14ac:dyDescent="0.2">
      <c r="A27" s="5"/>
    </row>
    <row r="28" spans="1:22" ht="35.25" customHeight="1" x14ac:dyDescent="0.2">
      <c r="A28" s="5"/>
    </row>
    <row r="29" spans="1:22" x14ac:dyDescent="0.2">
      <c r="A29" s="5"/>
    </row>
    <row r="30" spans="1:22" ht="23.25" customHeight="1" x14ac:dyDescent="0.2">
      <c r="A30" s="5"/>
    </row>
    <row r="31" spans="1:22" s="17" customFormat="1" x14ac:dyDescent="0.2">
      <c r="A31" s="5"/>
      <c r="B31" s="53"/>
      <c r="C31" s="54"/>
      <c r="D31" s="1"/>
      <c r="E31" s="54"/>
      <c r="F31"/>
      <c r="G31"/>
      <c r="H31"/>
      <c r="I31"/>
      <c r="J31" s="55"/>
      <c r="K31"/>
      <c r="L31"/>
      <c r="M31"/>
      <c r="N31"/>
      <c r="O31"/>
      <c r="P31"/>
      <c r="Q31"/>
      <c r="R31"/>
      <c r="S31" s="56"/>
      <c r="T31"/>
      <c r="U31"/>
      <c r="V31" s="54"/>
    </row>
    <row r="32" spans="1:22" ht="21" customHeight="1" x14ac:dyDescent="0.2">
      <c r="A32" s="5"/>
    </row>
    <row r="33" spans="1:30" ht="58.5" customHeight="1" x14ac:dyDescent="0.2">
      <c r="A33" s="5"/>
    </row>
    <row r="34" spans="1:30" ht="41.25" customHeight="1" x14ac:dyDescent="0.2">
      <c r="A34" s="5"/>
    </row>
    <row r="35" spans="1:30" ht="36.75" customHeight="1" x14ac:dyDescent="0.2">
      <c r="A35" s="5"/>
    </row>
    <row r="36" spans="1:30" ht="33" customHeight="1" x14ac:dyDescent="0.2">
      <c r="A36" s="5"/>
    </row>
    <row r="37" spans="1:30" ht="41.25" customHeight="1" x14ac:dyDescent="0.2">
      <c r="A37" s="5"/>
    </row>
    <row r="38" spans="1:30" x14ac:dyDescent="0.2">
      <c r="A38" s="5"/>
    </row>
    <row r="39" spans="1:30" ht="41.25" customHeight="1" x14ac:dyDescent="0.2">
      <c r="A39" s="5"/>
    </row>
    <row r="40" spans="1:30" x14ac:dyDescent="0.2">
      <c r="A40" s="5"/>
    </row>
    <row r="41" spans="1:30" ht="39" customHeight="1" x14ac:dyDescent="0.2">
      <c r="A41" s="5"/>
    </row>
    <row r="42" spans="1:30" ht="39" customHeight="1" x14ac:dyDescent="0.2">
      <c r="A42" s="5"/>
      <c r="W42" s="17"/>
      <c r="X42" s="17"/>
      <c r="Y42" s="17"/>
      <c r="Z42" s="17"/>
      <c r="AA42" s="17"/>
      <c r="AB42" s="17"/>
      <c r="AC42" s="17"/>
      <c r="AD42" s="17"/>
    </row>
    <row r="43" spans="1:30" ht="48.75" customHeight="1" x14ac:dyDescent="0.2">
      <c r="A43" s="5"/>
    </row>
    <row r="44" spans="1:30" ht="50.25" customHeight="1" x14ac:dyDescent="0.2">
      <c r="A44" s="5"/>
    </row>
    <row r="45" spans="1:30" ht="34.5" customHeight="1" x14ac:dyDescent="0.2">
      <c r="A45" s="5"/>
    </row>
    <row r="46" spans="1:30" ht="36.75" customHeight="1" x14ac:dyDescent="0.2">
      <c r="A46" s="5"/>
    </row>
    <row r="47" spans="1:30" ht="36.75" customHeight="1" x14ac:dyDescent="0.2">
      <c r="A47" s="5"/>
    </row>
    <row r="48" spans="1:30" x14ac:dyDescent="0.2">
      <c r="A48" s="5"/>
      <c r="W48" s="17"/>
      <c r="X48" s="17"/>
      <c r="Y48" s="17"/>
      <c r="Z48" s="17"/>
      <c r="AA48" s="17"/>
      <c r="AB48" s="17"/>
      <c r="AC48" s="17"/>
      <c r="AD48" s="17"/>
    </row>
    <row r="49" spans="1:30" ht="30.75" customHeight="1" x14ac:dyDescent="0.2">
      <c r="A49" s="5"/>
    </row>
    <row r="50" spans="1:30" s="17" customFormat="1" ht="23.25" customHeight="1" x14ac:dyDescent="0.2">
      <c r="A50" s="27"/>
      <c r="B50" s="53"/>
      <c r="C50" s="54"/>
      <c r="D50" s="1"/>
      <c r="E50" s="54"/>
      <c r="F50"/>
      <c r="G50"/>
      <c r="H50"/>
      <c r="I50"/>
      <c r="J50" s="55"/>
      <c r="K50"/>
      <c r="L50"/>
      <c r="M50"/>
      <c r="N50"/>
      <c r="O50"/>
      <c r="P50"/>
      <c r="Q50"/>
      <c r="R50"/>
      <c r="S50" s="56"/>
      <c r="T50"/>
      <c r="U50"/>
      <c r="V50" s="54"/>
    </row>
    <row r="51" spans="1:30" x14ac:dyDescent="0.2">
      <c r="A51" s="5"/>
    </row>
    <row r="52" spans="1:30" ht="41.25" customHeight="1" x14ac:dyDescent="0.2">
      <c r="A52" s="5"/>
      <c r="W52" s="17"/>
      <c r="X52" s="17"/>
      <c r="Y52" s="17"/>
      <c r="Z52" s="17"/>
      <c r="AA52" s="17"/>
      <c r="AB52" s="17"/>
      <c r="AC52" s="17"/>
      <c r="AD52" s="17"/>
    </row>
    <row r="53" spans="1:30" ht="27" customHeight="1" x14ac:dyDescent="0.2">
      <c r="A53" s="5"/>
    </row>
    <row r="54" spans="1:30" ht="33" customHeight="1" x14ac:dyDescent="0.2">
      <c r="A54" s="5"/>
    </row>
    <row r="55" spans="1:30" x14ac:dyDescent="0.2">
      <c r="A55" s="5"/>
    </row>
    <row r="56" spans="1:30" x14ac:dyDescent="0.2">
      <c r="A56" s="5"/>
    </row>
    <row r="57" spans="1:30" ht="24.75" customHeight="1" x14ac:dyDescent="0.2">
      <c r="A57" s="5"/>
    </row>
    <row r="58" spans="1:30" x14ac:dyDescent="0.2">
      <c r="A58" s="5"/>
    </row>
    <row r="59" spans="1:30" x14ac:dyDescent="0.2">
      <c r="A59" s="5"/>
    </row>
    <row r="60" spans="1:30" ht="29.25" customHeight="1" x14ac:dyDescent="0.2">
      <c r="A60" s="5"/>
    </row>
    <row r="61" spans="1:30" ht="36.75" customHeight="1" x14ac:dyDescent="0.2">
      <c r="A61" s="5"/>
    </row>
    <row r="62" spans="1:30" ht="39" customHeight="1" x14ac:dyDescent="0.2">
      <c r="A62" s="5"/>
    </row>
    <row r="63" spans="1:30" ht="48" customHeight="1" x14ac:dyDescent="0.2">
      <c r="A63" s="5"/>
    </row>
    <row r="64" spans="1:30" ht="34.5" customHeight="1" x14ac:dyDescent="0.2">
      <c r="A64" s="5"/>
    </row>
    <row r="65" spans="1:30" x14ac:dyDescent="0.2">
      <c r="A65" s="5"/>
    </row>
    <row r="66" spans="1:30" x14ac:dyDescent="0.2">
      <c r="A66" s="5"/>
    </row>
    <row r="67" spans="1:30" x14ac:dyDescent="0.2">
      <c r="A67" s="5"/>
    </row>
    <row r="68" spans="1:30" x14ac:dyDescent="0.2">
      <c r="A68" s="5"/>
    </row>
    <row r="69" spans="1:30" ht="34.5" customHeight="1" x14ac:dyDescent="0.2">
      <c r="A69" s="5"/>
    </row>
    <row r="70" spans="1:30" ht="33" customHeight="1" x14ac:dyDescent="0.2">
      <c r="A70" s="5"/>
    </row>
    <row r="71" spans="1:30" x14ac:dyDescent="0.2">
      <c r="A71" s="5"/>
    </row>
    <row r="72" spans="1:30" ht="41.25" customHeight="1" x14ac:dyDescent="0.2">
      <c r="A72" s="27"/>
    </row>
    <row r="73" spans="1:30" x14ac:dyDescent="0.2">
      <c r="A73" s="5"/>
      <c r="W73" s="17"/>
      <c r="X73" s="17"/>
      <c r="Y73" s="17"/>
      <c r="Z73" s="17"/>
      <c r="AA73" s="17"/>
      <c r="AB73" s="17"/>
      <c r="AC73" s="17"/>
      <c r="AD73" s="17"/>
    </row>
    <row r="74" spans="1:30" ht="33" customHeight="1" x14ac:dyDescent="0.2"/>
    <row r="75" spans="1:30" ht="44.25" customHeight="1" x14ac:dyDescent="0.2">
      <c r="A75" s="5"/>
    </row>
    <row r="76" spans="1:30" ht="27.75" customHeight="1" x14ac:dyDescent="0.2">
      <c r="A76" s="5"/>
    </row>
    <row r="77" spans="1:30" ht="27" customHeight="1" x14ac:dyDescent="0.2">
      <c r="A77" s="5"/>
    </row>
    <row r="79" spans="1:30" ht="39" customHeight="1" x14ac:dyDescent="0.2">
      <c r="A79" s="5"/>
    </row>
    <row r="80" spans="1:30" ht="37.5" customHeight="1" x14ac:dyDescent="0.2">
      <c r="A80" s="5"/>
    </row>
    <row r="82" spans="1:1" x14ac:dyDescent="0.2">
      <c r="A82" s="5"/>
    </row>
    <row r="83" spans="1:1" x14ac:dyDescent="0.2">
      <c r="A83" s="5"/>
    </row>
    <row r="84" spans="1:1" ht="39" customHeight="1" x14ac:dyDescent="0.2">
      <c r="A84" s="5"/>
    </row>
    <row r="85" spans="1:1" ht="36.75" customHeight="1" x14ac:dyDescent="0.2">
      <c r="A85" s="5"/>
    </row>
    <row r="86" spans="1:1" ht="21.75" customHeight="1" x14ac:dyDescent="0.2">
      <c r="A86" s="27"/>
    </row>
    <row r="87" spans="1:1" x14ac:dyDescent="0.2">
      <c r="A87" s="5"/>
    </row>
    <row r="88" spans="1:1" ht="36.75" customHeight="1" x14ac:dyDescent="0.2"/>
    <row r="89" spans="1:1" ht="39" customHeight="1" x14ac:dyDescent="0.2">
      <c r="A89" s="5"/>
    </row>
    <row r="90" spans="1:1" ht="56.25" customHeight="1" x14ac:dyDescent="0.2">
      <c r="A90" s="5"/>
    </row>
    <row r="92" spans="1:1" ht="25.5" customHeight="1" x14ac:dyDescent="0.2">
      <c r="A92" s="5"/>
    </row>
    <row r="93" spans="1:1" ht="63.75" customHeight="1" x14ac:dyDescent="0.2">
      <c r="A93" s="5"/>
    </row>
    <row r="94" spans="1:1" ht="34.5" customHeight="1" x14ac:dyDescent="0.2">
      <c r="A94" s="5"/>
    </row>
    <row r="95" spans="1:1" x14ac:dyDescent="0.2">
      <c r="A95" s="5"/>
    </row>
    <row r="96" spans="1:1" x14ac:dyDescent="0.2">
      <c r="A96" s="5"/>
    </row>
    <row r="97" spans="1:1" x14ac:dyDescent="0.2">
      <c r="A97" s="5"/>
    </row>
    <row r="98" spans="1:1" ht="34.5" customHeight="1" x14ac:dyDescent="0.2"/>
    <row r="99" spans="1:1" ht="36.75" customHeight="1" x14ac:dyDescent="0.2">
      <c r="A99" s="5"/>
    </row>
    <row r="100" spans="1:1" ht="19.5" customHeight="1" x14ac:dyDescent="0.2">
      <c r="A100" s="5"/>
    </row>
    <row r="101" spans="1:1" ht="33" customHeight="1" x14ac:dyDescent="0.2">
      <c r="A101" s="5"/>
    </row>
    <row r="102" spans="1:1" ht="42.75" customHeight="1" x14ac:dyDescent="0.2">
      <c r="A102" s="5"/>
    </row>
    <row r="103" spans="1:1" x14ac:dyDescent="0.2">
      <c r="A103" s="5"/>
    </row>
    <row r="104" spans="1:1" x14ac:dyDescent="0.2">
      <c r="A104" s="5"/>
    </row>
    <row r="105" spans="1:1" x14ac:dyDescent="0.2">
      <c r="A105" s="5"/>
    </row>
    <row r="106" spans="1:1" ht="68.25" customHeight="1" x14ac:dyDescent="0.2"/>
  </sheetData>
  <autoFilter ref="B1:V5" xr:uid="{00000000-0009-0000-0000-000006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11">
    <mergeCell ref="K1:K2"/>
    <mergeCell ref="L1:P1"/>
    <mergeCell ref="Q1:U1"/>
    <mergeCell ref="V1:V2"/>
    <mergeCell ref="B5:J5"/>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9" scale="50" fitToHeight="15" orientation="landscape" r:id="rId1"/>
  <headerFooter alignWithMargins="0">
    <oddHeader>&amp;L□温室効果ガス排出削減状況（平成31（令和元）年度）&amp;R&amp;10&amp;A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AD106"/>
  <sheetViews>
    <sheetView view="pageBreakPreview" zoomScale="75" zoomScaleNormal="75" zoomScaleSheetLayoutView="75" workbookViewId="0">
      <pane xSplit="9" ySplit="2" topLeftCell="K3" activePane="bottomRight" state="frozenSplit"/>
      <selection activeCell="P2" sqref="P2"/>
      <selection pane="topRight" activeCell="P2" sqref="P2"/>
      <selection pane="bottomLeft" activeCell="P2" sqref="P2"/>
      <selection pane="bottomRight" activeCell="A3" sqref="A3"/>
    </sheetView>
  </sheetViews>
  <sheetFormatPr defaultRowHeight="13.2" x14ac:dyDescent="0.2"/>
  <cols>
    <col min="1" max="1" width="16.109375" customWidth="1"/>
    <col min="2" max="2" width="4.33203125" style="53" customWidth="1"/>
    <col min="3" max="3" width="22.109375" style="54" customWidth="1"/>
    <col min="4" max="4" width="11.77734375" style="1" hidden="1" customWidth="1"/>
    <col min="5" max="5" width="26.33203125" style="54" customWidth="1"/>
    <col min="6" max="6" width="23.44140625" hidden="1" customWidth="1"/>
    <col min="7" max="7" width="9" hidden="1" customWidth="1"/>
    <col min="8" max="8" width="23.88671875" hidden="1" customWidth="1"/>
    <col min="9" max="9" width="5.21875" hidden="1" customWidth="1"/>
    <col min="10" max="10" width="22" style="55" customWidth="1"/>
    <col min="11" max="11" width="9.88671875" customWidth="1"/>
    <col min="12" max="12" width="11.21875" customWidth="1"/>
    <col min="13" max="13" width="12.77734375" bestFit="1" customWidth="1"/>
    <col min="14" max="14" width="8.21875" customWidth="1"/>
    <col min="15" max="15" width="11.44140625" customWidth="1"/>
    <col min="16" max="16" width="9.6640625" bestFit="1" customWidth="1"/>
    <col min="17" max="18" width="9.33203125" bestFit="1" customWidth="1"/>
    <col min="19" max="19" width="8.109375" style="56" bestFit="1" customWidth="1"/>
    <col min="20" max="20" width="11.44140625" customWidth="1"/>
    <col min="21" max="21" width="9.6640625" bestFit="1" customWidth="1"/>
    <col min="22" max="22" width="86.109375" style="54" bestFit="1" customWidth="1"/>
    <col min="30" max="30" width="3.6640625" customWidth="1"/>
  </cols>
  <sheetData>
    <row r="1" spans="1:30" s="1" customFormat="1" x14ac:dyDescent="0.2">
      <c r="B1" s="185" t="s">
        <v>0</v>
      </c>
      <c r="C1" s="183" t="s">
        <v>1</v>
      </c>
      <c r="D1" s="182" t="s">
        <v>2</v>
      </c>
      <c r="E1" s="183" t="s">
        <v>3</v>
      </c>
      <c r="F1" s="2" t="s">
        <v>4</v>
      </c>
      <c r="G1" s="2" t="s">
        <v>2</v>
      </c>
      <c r="H1" s="2" t="s">
        <v>3</v>
      </c>
      <c r="I1" s="182" t="s">
        <v>5</v>
      </c>
      <c r="J1" s="186" t="s">
        <v>6</v>
      </c>
      <c r="K1" s="182" t="s">
        <v>7</v>
      </c>
      <c r="L1" s="182" t="s">
        <v>8</v>
      </c>
      <c r="M1" s="182"/>
      <c r="N1" s="182"/>
      <c r="O1" s="182"/>
      <c r="P1" s="182"/>
      <c r="Q1" s="182" t="s">
        <v>9</v>
      </c>
      <c r="R1" s="182"/>
      <c r="S1" s="182"/>
      <c r="T1" s="182"/>
      <c r="U1" s="182"/>
      <c r="V1" s="183" t="s">
        <v>747</v>
      </c>
    </row>
    <row r="2" spans="1:30" s="1" customFormat="1" x14ac:dyDescent="0.2">
      <c r="A2" s="1" t="s">
        <v>746</v>
      </c>
      <c r="B2" s="185"/>
      <c r="C2" s="183"/>
      <c r="D2" s="182"/>
      <c r="E2" s="183"/>
      <c r="F2" s="2"/>
      <c r="G2" s="2"/>
      <c r="H2" s="2"/>
      <c r="I2" s="182"/>
      <c r="J2" s="186"/>
      <c r="K2" s="182"/>
      <c r="L2" s="2" t="s">
        <v>10</v>
      </c>
      <c r="M2" s="2" t="s">
        <v>11</v>
      </c>
      <c r="N2" s="2" t="s">
        <v>12</v>
      </c>
      <c r="O2" s="3" t="s">
        <v>748</v>
      </c>
      <c r="P2" s="2" t="s">
        <v>13</v>
      </c>
      <c r="Q2" s="2" t="s">
        <v>10</v>
      </c>
      <c r="R2" s="2" t="s">
        <v>11</v>
      </c>
      <c r="S2" s="4" t="s">
        <v>12</v>
      </c>
      <c r="T2" s="3" t="s">
        <v>748</v>
      </c>
      <c r="U2" s="2" t="s">
        <v>13</v>
      </c>
      <c r="V2" s="183"/>
    </row>
    <row r="3" spans="1:30" ht="65.25" customHeight="1" x14ac:dyDescent="0.2">
      <c r="A3" s="5" t="s">
        <v>758</v>
      </c>
      <c r="B3" s="6">
        <v>1</v>
      </c>
      <c r="C3" s="57" t="s">
        <v>75</v>
      </c>
      <c r="D3" s="8" t="s">
        <v>76</v>
      </c>
      <c r="E3" s="7" t="s">
        <v>77</v>
      </c>
      <c r="F3" s="7" t="s">
        <v>560</v>
      </c>
      <c r="G3" s="101" t="s">
        <v>76</v>
      </c>
      <c r="H3" s="7" t="s">
        <v>77</v>
      </c>
      <c r="I3" s="8">
        <v>75</v>
      </c>
      <c r="J3" s="9" t="s">
        <v>561</v>
      </c>
      <c r="K3" s="8" t="s">
        <v>709</v>
      </c>
      <c r="L3" s="11">
        <v>5332</v>
      </c>
      <c r="M3" s="11">
        <v>5279</v>
      </c>
      <c r="N3" s="12">
        <f>+(L3-M3)/L3</f>
        <v>9.9399849962490631E-3</v>
      </c>
      <c r="O3" s="11">
        <v>4694</v>
      </c>
      <c r="P3" s="13">
        <f>+(L3-O3)/L3</f>
        <v>0.11965491372843211</v>
      </c>
      <c r="Q3" s="14" t="s">
        <v>19</v>
      </c>
      <c r="R3" s="14" t="s">
        <v>19</v>
      </c>
      <c r="S3" s="14" t="s">
        <v>19</v>
      </c>
      <c r="T3" s="15" t="s">
        <v>19</v>
      </c>
      <c r="U3" s="14" t="s">
        <v>19</v>
      </c>
      <c r="V3" s="16" t="s">
        <v>759</v>
      </c>
    </row>
    <row r="4" spans="1:30" ht="65.25" customHeight="1" x14ac:dyDescent="0.2">
      <c r="A4" s="5" t="s">
        <v>951</v>
      </c>
      <c r="B4" s="6">
        <v>2</v>
      </c>
      <c r="C4" s="58" t="s">
        <v>283</v>
      </c>
      <c r="D4" s="8" t="s">
        <v>284</v>
      </c>
      <c r="E4" s="7" t="s">
        <v>285</v>
      </c>
      <c r="F4" s="7" t="s">
        <v>286</v>
      </c>
      <c r="G4" s="7" t="s">
        <v>284</v>
      </c>
      <c r="H4" s="7" t="s">
        <v>287</v>
      </c>
      <c r="I4" s="8">
        <v>75</v>
      </c>
      <c r="J4" s="9" t="s">
        <v>288</v>
      </c>
      <c r="K4" s="8" t="s">
        <v>709</v>
      </c>
      <c r="L4" s="11">
        <v>3606</v>
      </c>
      <c r="M4" s="11">
        <v>3498</v>
      </c>
      <c r="N4" s="12">
        <f>+(L4-M4)/L4</f>
        <v>2.9950083194675542E-2</v>
      </c>
      <c r="O4" s="11">
        <v>2270</v>
      </c>
      <c r="P4" s="13">
        <f>+(L4-O4)/L4</f>
        <v>0.37049362174154188</v>
      </c>
      <c r="Q4" s="35">
        <v>0.85050000000000003</v>
      </c>
      <c r="R4" s="127">
        <v>0.82499999999999996</v>
      </c>
      <c r="S4" s="12">
        <f>+(Q4-R4)/Q4</f>
        <v>2.9982363315696741E-2</v>
      </c>
      <c r="T4" s="40">
        <v>0.6724</v>
      </c>
      <c r="U4" s="13">
        <f>+(Q4-T4)/Q4</f>
        <v>0.2094062316284539</v>
      </c>
      <c r="V4" s="16" t="s">
        <v>1000</v>
      </c>
    </row>
    <row r="5" spans="1:30" ht="45" customHeight="1" x14ac:dyDescent="0.2">
      <c r="A5" s="5"/>
      <c r="B5" s="184" t="s">
        <v>331</v>
      </c>
      <c r="C5" s="184"/>
      <c r="D5" s="184"/>
      <c r="E5" s="184"/>
      <c r="F5" s="184"/>
      <c r="G5" s="184"/>
      <c r="H5" s="184"/>
      <c r="I5" s="184"/>
      <c r="J5" s="184"/>
      <c r="K5" s="46"/>
      <c r="L5" s="175">
        <f>SUM(L3:L4)</f>
        <v>8938</v>
      </c>
      <c r="M5" s="43">
        <f>SUM(M3:M4)</f>
        <v>8777</v>
      </c>
      <c r="N5" s="12">
        <f>+(L5-M5)/L5</f>
        <v>1.8012978294920563E-2</v>
      </c>
      <c r="O5" s="175">
        <f>SUM(O3:O4)</f>
        <v>6964</v>
      </c>
      <c r="P5" s="13">
        <f>+(L5-O5)/L5</f>
        <v>0.220854777355113</v>
      </c>
      <c r="Q5" s="44"/>
      <c r="R5" s="44"/>
      <c r="S5" s="31"/>
      <c r="T5" s="51"/>
      <c r="U5" s="52"/>
      <c r="V5" s="7"/>
    </row>
    <row r="6" spans="1:30" ht="45" customHeight="1" x14ac:dyDescent="0.2">
      <c r="A6" s="5"/>
      <c r="W6" s="17"/>
      <c r="X6" s="17"/>
      <c r="Y6" s="17"/>
      <c r="Z6" s="17"/>
      <c r="AA6" s="17"/>
      <c r="AB6" s="17"/>
      <c r="AC6" s="17"/>
      <c r="AD6" s="17"/>
    </row>
    <row r="7" spans="1:30" ht="28.5" customHeight="1" x14ac:dyDescent="0.2">
      <c r="A7" s="5"/>
    </row>
    <row r="8" spans="1:30" ht="54" customHeight="1" x14ac:dyDescent="0.2">
      <c r="A8" s="5"/>
      <c r="T8" s="56"/>
    </row>
    <row r="9" spans="1:30" ht="30.75" customHeight="1" x14ac:dyDescent="0.2">
      <c r="A9" s="5"/>
      <c r="T9" s="56"/>
    </row>
    <row r="10" spans="1:30" ht="54" customHeight="1" x14ac:dyDescent="0.2">
      <c r="A10" s="5"/>
      <c r="T10" s="56"/>
    </row>
    <row r="11" spans="1:30" x14ac:dyDescent="0.2">
      <c r="A11" s="5"/>
    </row>
    <row r="12" spans="1:30" x14ac:dyDescent="0.2">
      <c r="A12" s="5"/>
    </row>
    <row r="13" spans="1:30" ht="36.75" customHeight="1" x14ac:dyDescent="0.2">
      <c r="A13" s="5"/>
      <c r="W13" s="17"/>
      <c r="X13" s="17"/>
      <c r="Y13" s="17"/>
      <c r="Z13" s="17"/>
      <c r="AA13" s="17"/>
      <c r="AB13" s="17"/>
      <c r="AC13" s="17"/>
      <c r="AD13" s="17"/>
    </row>
    <row r="14" spans="1:30" x14ac:dyDescent="0.2">
      <c r="A14" s="5"/>
    </row>
    <row r="15" spans="1:30" ht="37.5" customHeight="1" x14ac:dyDescent="0.2">
      <c r="A15" s="5"/>
    </row>
    <row r="16" spans="1:30" ht="37.5" customHeight="1" x14ac:dyDescent="0.2">
      <c r="A16" s="5"/>
    </row>
    <row r="17" spans="1:22" ht="36.75" customHeight="1" x14ac:dyDescent="0.2">
      <c r="A17" s="5"/>
    </row>
    <row r="18" spans="1:22" ht="38.25" customHeight="1" x14ac:dyDescent="0.2">
      <c r="A18" s="5"/>
    </row>
    <row r="19" spans="1:22" ht="35.25" customHeight="1" x14ac:dyDescent="0.2">
      <c r="A19" s="5"/>
    </row>
    <row r="20" spans="1:22" ht="35.25" customHeight="1" x14ac:dyDescent="0.2">
      <c r="A20" s="5"/>
    </row>
    <row r="21" spans="1:22" ht="50.25" customHeight="1" x14ac:dyDescent="0.2">
      <c r="A21" s="5"/>
    </row>
    <row r="22" spans="1:22" ht="35.25" customHeight="1" x14ac:dyDescent="0.2">
      <c r="A22" s="5"/>
    </row>
    <row r="23" spans="1:22" ht="50.25" customHeight="1" x14ac:dyDescent="0.2">
      <c r="A23" s="5"/>
    </row>
    <row r="24" spans="1:22" ht="36.75" customHeight="1" x14ac:dyDescent="0.2">
      <c r="A24" s="5"/>
    </row>
    <row r="25" spans="1:22" ht="35.25" customHeight="1" x14ac:dyDescent="0.2">
      <c r="A25" s="5"/>
    </row>
    <row r="26" spans="1:22" ht="35.25" customHeight="1" x14ac:dyDescent="0.2">
      <c r="A26" s="5"/>
    </row>
    <row r="27" spans="1:22" ht="35.25" customHeight="1" x14ac:dyDescent="0.2">
      <c r="A27" s="5"/>
    </row>
    <row r="28" spans="1:22" ht="35.25" customHeight="1" x14ac:dyDescent="0.2">
      <c r="A28" s="5"/>
    </row>
    <row r="29" spans="1:22" x14ac:dyDescent="0.2">
      <c r="A29" s="5"/>
    </row>
    <row r="30" spans="1:22" ht="23.25" customHeight="1" x14ac:dyDescent="0.2">
      <c r="A30" s="5"/>
    </row>
    <row r="31" spans="1:22" s="17" customFormat="1" x14ac:dyDescent="0.2">
      <c r="A31" s="5"/>
      <c r="B31" s="53"/>
      <c r="C31" s="54"/>
      <c r="D31" s="1"/>
      <c r="E31" s="54"/>
      <c r="F31"/>
      <c r="G31"/>
      <c r="H31"/>
      <c r="I31"/>
      <c r="J31" s="55"/>
      <c r="K31"/>
      <c r="L31"/>
      <c r="M31"/>
      <c r="N31"/>
      <c r="O31"/>
      <c r="P31"/>
      <c r="Q31"/>
      <c r="R31"/>
      <c r="S31" s="56"/>
      <c r="T31"/>
      <c r="U31"/>
      <c r="V31" s="54"/>
    </row>
    <row r="32" spans="1:22" ht="21" customHeight="1" x14ac:dyDescent="0.2">
      <c r="A32" s="5"/>
    </row>
    <row r="33" spans="1:30" ht="58.5" customHeight="1" x14ac:dyDescent="0.2">
      <c r="A33" s="5"/>
    </row>
    <row r="34" spans="1:30" ht="41.25" customHeight="1" x14ac:dyDescent="0.2">
      <c r="A34" s="5"/>
    </row>
    <row r="35" spans="1:30" ht="36.75" customHeight="1" x14ac:dyDescent="0.2">
      <c r="A35" s="5"/>
    </row>
    <row r="36" spans="1:30" ht="33" customHeight="1" x14ac:dyDescent="0.2">
      <c r="A36" s="5"/>
    </row>
    <row r="37" spans="1:30" ht="41.25" customHeight="1" x14ac:dyDescent="0.2">
      <c r="A37" s="5"/>
    </row>
    <row r="38" spans="1:30" x14ac:dyDescent="0.2">
      <c r="A38" s="5"/>
    </row>
    <row r="39" spans="1:30" ht="41.25" customHeight="1" x14ac:dyDescent="0.2">
      <c r="A39" s="5"/>
    </row>
    <row r="40" spans="1:30" x14ac:dyDescent="0.2">
      <c r="A40" s="5"/>
    </row>
    <row r="41" spans="1:30" ht="39" customHeight="1" x14ac:dyDescent="0.2">
      <c r="A41" s="5"/>
    </row>
    <row r="42" spans="1:30" ht="39" customHeight="1" x14ac:dyDescent="0.2">
      <c r="A42" s="5"/>
      <c r="W42" s="17"/>
      <c r="X42" s="17"/>
      <c r="Y42" s="17"/>
      <c r="Z42" s="17"/>
      <c r="AA42" s="17"/>
      <c r="AB42" s="17"/>
      <c r="AC42" s="17"/>
      <c r="AD42" s="17"/>
    </row>
    <row r="43" spans="1:30" ht="48.75" customHeight="1" x14ac:dyDescent="0.2">
      <c r="A43" s="5"/>
    </row>
    <row r="44" spans="1:30" ht="50.25" customHeight="1" x14ac:dyDescent="0.2">
      <c r="A44" s="5"/>
    </row>
    <row r="45" spans="1:30" ht="34.5" customHeight="1" x14ac:dyDescent="0.2">
      <c r="A45" s="5"/>
    </row>
    <row r="46" spans="1:30" ht="36.75" customHeight="1" x14ac:dyDescent="0.2">
      <c r="A46" s="5"/>
    </row>
    <row r="47" spans="1:30" ht="36.75" customHeight="1" x14ac:dyDescent="0.2">
      <c r="A47" s="5"/>
    </row>
    <row r="48" spans="1:30" x14ac:dyDescent="0.2">
      <c r="A48" s="5"/>
      <c r="W48" s="17"/>
      <c r="X48" s="17"/>
      <c r="Y48" s="17"/>
      <c r="Z48" s="17"/>
      <c r="AA48" s="17"/>
      <c r="AB48" s="17"/>
      <c r="AC48" s="17"/>
      <c r="AD48" s="17"/>
    </row>
    <row r="49" spans="1:30" ht="30.75" customHeight="1" x14ac:dyDescent="0.2">
      <c r="A49" s="5"/>
    </row>
    <row r="50" spans="1:30" s="17" customFormat="1" ht="23.25" customHeight="1" x14ac:dyDescent="0.2">
      <c r="A50" s="27"/>
      <c r="B50" s="53"/>
      <c r="C50" s="54"/>
      <c r="D50" s="1"/>
      <c r="E50" s="54"/>
      <c r="F50"/>
      <c r="G50"/>
      <c r="H50"/>
      <c r="I50"/>
      <c r="J50" s="55"/>
      <c r="K50"/>
      <c r="L50"/>
      <c r="M50"/>
      <c r="N50"/>
      <c r="O50"/>
      <c r="P50"/>
      <c r="Q50"/>
      <c r="R50"/>
      <c r="S50" s="56"/>
      <c r="T50"/>
      <c r="U50"/>
      <c r="V50" s="54"/>
    </row>
    <row r="51" spans="1:30" x14ac:dyDescent="0.2">
      <c r="A51" s="5"/>
    </row>
    <row r="52" spans="1:30" ht="41.25" customHeight="1" x14ac:dyDescent="0.2">
      <c r="A52" s="5"/>
      <c r="W52" s="17"/>
      <c r="X52" s="17"/>
      <c r="Y52" s="17"/>
      <c r="Z52" s="17"/>
      <c r="AA52" s="17"/>
      <c r="AB52" s="17"/>
      <c r="AC52" s="17"/>
      <c r="AD52" s="17"/>
    </row>
    <row r="53" spans="1:30" ht="27" customHeight="1" x14ac:dyDescent="0.2">
      <c r="A53" s="5"/>
    </row>
    <row r="54" spans="1:30" ht="33" customHeight="1" x14ac:dyDescent="0.2">
      <c r="A54" s="5"/>
    </row>
    <row r="55" spans="1:30" x14ac:dyDescent="0.2">
      <c r="A55" s="5"/>
    </row>
    <row r="56" spans="1:30" x14ac:dyDescent="0.2">
      <c r="A56" s="5"/>
    </row>
    <row r="57" spans="1:30" ht="24.75" customHeight="1" x14ac:dyDescent="0.2">
      <c r="A57" s="5"/>
    </row>
    <row r="58" spans="1:30" x14ac:dyDescent="0.2">
      <c r="A58" s="5"/>
    </row>
    <row r="59" spans="1:30" x14ac:dyDescent="0.2">
      <c r="A59" s="5"/>
    </row>
    <row r="60" spans="1:30" ht="29.25" customHeight="1" x14ac:dyDescent="0.2">
      <c r="A60" s="5"/>
    </row>
    <row r="61" spans="1:30" ht="36.75" customHeight="1" x14ac:dyDescent="0.2">
      <c r="A61" s="5"/>
    </row>
    <row r="62" spans="1:30" ht="39" customHeight="1" x14ac:dyDescent="0.2">
      <c r="A62" s="5"/>
    </row>
    <row r="63" spans="1:30" ht="48" customHeight="1" x14ac:dyDescent="0.2">
      <c r="A63" s="5"/>
    </row>
    <row r="64" spans="1:30" ht="34.5" customHeight="1" x14ac:dyDescent="0.2">
      <c r="A64" s="5"/>
    </row>
    <row r="65" spans="1:30" x14ac:dyDescent="0.2">
      <c r="A65" s="5"/>
    </row>
    <row r="66" spans="1:30" x14ac:dyDescent="0.2">
      <c r="A66" s="5"/>
    </row>
    <row r="67" spans="1:30" x14ac:dyDescent="0.2">
      <c r="A67" s="5"/>
    </row>
    <row r="68" spans="1:30" x14ac:dyDescent="0.2">
      <c r="A68" s="5"/>
    </row>
    <row r="69" spans="1:30" ht="34.5" customHeight="1" x14ac:dyDescent="0.2">
      <c r="A69" s="5"/>
    </row>
    <row r="70" spans="1:30" ht="33" customHeight="1" x14ac:dyDescent="0.2">
      <c r="A70" s="5"/>
    </row>
    <row r="71" spans="1:30" x14ac:dyDescent="0.2">
      <c r="A71" s="5"/>
    </row>
    <row r="72" spans="1:30" ht="41.25" customHeight="1" x14ac:dyDescent="0.2">
      <c r="A72" s="27"/>
    </row>
    <row r="73" spans="1:30" x14ac:dyDescent="0.2">
      <c r="A73" s="5"/>
      <c r="W73" s="17"/>
      <c r="X73" s="17"/>
      <c r="Y73" s="17"/>
      <c r="Z73" s="17"/>
      <c r="AA73" s="17"/>
      <c r="AB73" s="17"/>
      <c r="AC73" s="17"/>
      <c r="AD73" s="17"/>
    </row>
    <row r="74" spans="1:30" ht="33" customHeight="1" x14ac:dyDescent="0.2"/>
    <row r="75" spans="1:30" ht="44.25" customHeight="1" x14ac:dyDescent="0.2">
      <c r="A75" s="5"/>
    </row>
    <row r="76" spans="1:30" ht="27.75" customHeight="1" x14ac:dyDescent="0.2">
      <c r="A76" s="5"/>
    </row>
    <row r="77" spans="1:30" ht="27" customHeight="1" x14ac:dyDescent="0.2">
      <c r="A77" s="5"/>
    </row>
    <row r="79" spans="1:30" ht="39" customHeight="1" x14ac:dyDescent="0.2">
      <c r="A79" s="5"/>
    </row>
    <row r="80" spans="1:30" ht="37.5" customHeight="1" x14ac:dyDescent="0.2">
      <c r="A80" s="5"/>
    </row>
    <row r="82" spans="1:1" x14ac:dyDescent="0.2">
      <c r="A82" s="5"/>
    </row>
    <row r="83" spans="1:1" x14ac:dyDescent="0.2">
      <c r="A83" s="5"/>
    </row>
    <row r="84" spans="1:1" ht="39" customHeight="1" x14ac:dyDescent="0.2">
      <c r="A84" s="5"/>
    </row>
    <row r="85" spans="1:1" ht="36.75" customHeight="1" x14ac:dyDescent="0.2">
      <c r="A85" s="5"/>
    </row>
    <row r="86" spans="1:1" ht="21.75" customHeight="1" x14ac:dyDescent="0.2">
      <c r="A86" s="27"/>
    </row>
    <row r="87" spans="1:1" x14ac:dyDescent="0.2">
      <c r="A87" s="5"/>
    </row>
    <row r="88" spans="1:1" ht="36.75" customHeight="1" x14ac:dyDescent="0.2"/>
    <row r="89" spans="1:1" ht="39" customHeight="1" x14ac:dyDescent="0.2">
      <c r="A89" s="5"/>
    </row>
    <row r="90" spans="1:1" ht="56.25" customHeight="1" x14ac:dyDescent="0.2">
      <c r="A90" s="5"/>
    </row>
    <row r="92" spans="1:1" ht="25.5" customHeight="1" x14ac:dyDescent="0.2">
      <c r="A92" s="5"/>
    </row>
    <row r="93" spans="1:1" ht="63.75" customHeight="1" x14ac:dyDescent="0.2">
      <c r="A93" s="5"/>
    </row>
    <row r="94" spans="1:1" ht="34.5" customHeight="1" x14ac:dyDescent="0.2">
      <c r="A94" s="5"/>
    </row>
    <row r="95" spans="1:1" x14ac:dyDescent="0.2">
      <c r="A95" s="5"/>
    </row>
    <row r="96" spans="1:1" x14ac:dyDescent="0.2">
      <c r="A96" s="5"/>
    </row>
    <row r="97" spans="1:1" x14ac:dyDescent="0.2">
      <c r="A97" s="5"/>
    </row>
    <row r="98" spans="1:1" ht="34.5" customHeight="1" x14ac:dyDescent="0.2"/>
    <row r="99" spans="1:1" ht="36.75" customHeight="1" x14ac:dyDescent="0.2">
      <c r="A99" s="5"/>
    </row>
    <row r="100" spans="1:1" ht="19.5" customHeight="1" x14ac:dyDescent="0.2">
      <c r="A100" s="5"/>
    </row>
    <row r="101" spans="1:1" ht="33" customHeight="1" x14ac:dyDescent="0.2">
      <c r="A101" s="5"/>
    </row>
    <row r="102" spans="1:1" ht="42.75" customHeight="1" x14ac:dyDescent="0.2">
      <c r="A102" s="5"/>
    </row>
    <row r="103" spans="1:1" x14ac:dyDescent="0.2">
      <c r="A103" s="5"/>
    </row>
    <row r="104" spans="1:1" x14ac:dyDescent="0.2">
      <c r="A104" s="5"/>
    </row>
    <row r="105" spans="1:1" x14ac:dyDescent="0.2">
      <c r="A105" s="5"/>
    </row>
    <row r="106" spans="1:1" ht="68.25" customHeight="1" x14ac:dyDescent="0.2"/>
  </sheetData>
  <autoFilter ref="B1:V5" xr:uid="{00000000-0009-0000-0000-000007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11">
    <mergeCell ref="K1:K2"/>
    <mergeCell ref="L1:P1"/>
    <mergeCell ref="Q1:U1"/>
    <mergeCell ref="V1:V2"/>
    <mergeCell ref="B5:J5"/>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9" scale="50" fitToHeight="15" orientation="landscape" r:id="rId1"/>
  <headerFooter alignWithMargins="0">
    <oddHeader>&amp;L□温室効果ガス排出削減状況（平成31（令和元）年度）&amp;R&amp;10&amp;A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AD95"/>
  <sheetViews>
    <sheetView view="pageBreakPreview" zoomScale="75" zoomScaleNormal="75" zoomScaleSheetLayoutView="75" workbookViewId="0">
      <pane xSplit="9" ySplit="2" topLeftCell="J3" activePane="bottomRight" state="frozenSplit"/>
      <selection activeCell="P2" sqref="P2"/>
      <selection pane="topRight" activeCell="P2" sqref="P2"/>
      <selection pane="bottomLeft" activeCell="P2" sqref="P2"/>
      <selection pane="bottomRight" activeCell="A3" sqref="A3"/>
    </sheetView>
  </sheetViews>
  <sheetFormatPr defaultRowHeight="13.2" x14ac:dyDescent="0.2"/>
  <cols>
    <col min="1" max="1" width="16.109375" customWidth="1"/>
    <col min="2" max="2" width="4.33203125" style="53" customWidth="1"/>
    <col min="3" max="3" width="22.109375" style="54" customWidth="1"/>
    <col min="4" max="4" width="11.77734375" style="1" hidden="1" customWidth="1"/>
    <col min="5" max="5" width="26.33203125" style="54" customWidth="1"/>
    <col min="6" max="6" width="23.44140625" hidden="1" customWidth="1"/>
    <col min="7" max="7" width="9" hidden="1" customWidth="1"/>
    <col min="8" max="8" width="23.88671875" hidden="1" customWidth="1"/>
    <col min="9" max="9" width="5.21875" hidden="1" customWidth="1"/>
    <col min="10" max="10" width="22" style="55" customWidth="1"/>
    <col min="11" max="11" width="9.88671875" customWidth="1"/>
    <col min="12" max="12" width="11.21875" customWidth="1"/>
    <col min="13" max="13" width="12.77734375" bestFit="1" customWidth="1"/>
    <col min="14" max="14" width="8.21875" bestFit="1" customWidth="1"/>
    <col min="15" max="15" width="11.44140625" customWidth="1"/>
    <col min="16" max="16" width="9.6640625" bestFit="1" customWidth="1"/>
    <col min="17" max="18" width="9.33203125" bestFit="1" customWidth="1"/>
    <col min="19" max="19" width="8.109375" style="56" bestFit="1" customWidth="1"/>
    <col min="20" max="20" width="11.44140625" customWidth="1"/>
    <col min="21" max="21" width="9.6640625" bestFit="1" customWidth="1"/>
    <col min="22" max="22" width="86.109375" style="54" bestFit="1" customWidth="1"/>
    <col min="30" max="30" width="3.6640625" customWidth="1"/>
  </cols>
  <sheetData>
    <row r="1" spans="1:22" s="1" customFormat="1" x14ac:dyDescent="0.2">
      <c r="B1" s="185" t="s">
        <v>0</v>
      </c>
      <c r="C1" s="183" t="s">
        <v>1</v>
      </c>
      <c r="D1" s="182" t="s">
        <v>2</v>
      </c>
      <c r="E1" s="183" t="s">
        <v>3</v>
      </c>
      <c r="F1" s="2" t="s">
        <v>4</v>
      </c>
      <c r="G1" s="2" t="s">
        <v>2</v>
      </c>
      <c r="H1" s="2" t="s">
        <v>3</v>
      </c>
      <c r="I1" s="182" t="s">
        <v>5</v>
      </c>
      <c r="J1" s="186" t="s">
        <v>6</v>
      </c>
      <c r="K1" s="182" t="s">
        <v>7</v>
      </c>
      <c r="L1" s="182" t="s">
        <v>8</v>
      </c>
      <c r="M1" s="182"/>
      <c r="N1" s="182"/>
      <c r="O1" s="182"/>
      <c r="P1" s="182"/>
      <c r="Q1" s="182" t="s">
        <v>9</v>
      </c>
      <c r="R1" s="182"/>
      <c r="S1" s="182"/>
      <c r="T1" s="182"/>
      <c r="U1" s="182"/>
      <c r="V1" s="183" t="s">
        <v>747</v>
      </c>
    </row>
    <row r="2" spans="1:22" s="1" customFormat="1" x14ac:dyDescent="0.2">
      <c r="A2" s="1" t="s">
        <v>746</v>
      </c>
      <c r="B2" s="185"/>
      <c r="C2" s="183"/>
      <c r="D2" s="182"/>
      <c r="E2" s="183"/>
      <c r="F2" s="2"/>
      <c r="G2" s="2"/>
      <c r="H2" s="2"/>
      <c r="I2" s="182"/>
      <c r="J2" s="186"/>
      <c r="K2" s="182"/>
      <c r="L2" s="2" t="s">
        <v>10</v>
      </c>
      <c r="M2" s="2" t="s">
        <v>11</v>
      </c>
      <c r="N2" s="2" t="s">
        <v>12</v>
      </c>
      <c r="O2" s="3" t="s">
        <v>748</v>
      </c>
      <c r="P2" s="2" t="s">
        <v>13</v>
      </c>
      <c r="Q2" s="2" t="s">
        <v>10</v>
      </c>
      <c r="R2" s="2" t="s">
        <v>11</v>
      </c>
      <c r="S2" s="4" t="s">
        <v>12</v>
      </c>
      <c r="T2" s="3" t="s">
        <v>748</v>
      </c>
      <c r="U2" s="2" t="s">
        <v>13</v>
      </c>
      <c r="V2" s="183"/>
    </row>
    <row r="3" spans="1:22" ht="54" customHeight="1" x14ac:dyDescent="0.2">
      <c r="A3" s="5" t="s">
        <v>750</v>
      </c>
      <c r="B3" s="6">
        <v>1</v>
      </c>
      <c r="C3" s="57" t="s">
        <v>289</v>
      </c>
      <c r="D3" s="8" t="s">
        <v>290</v>
      </c>
      <c r="E3" s="7" t="s">
        <v>291</v>
      </c>
      <c r="F3" s="7"/>
      <c r="G3" s="7"/>
      <c r="H3" s="7"/>
      <c r="I3" s="8">
        <v>80</v>
      </c>
      <c r="J3" s="9" t="s">
        <v>383</v>
      </c>
      <c r="K3" s="8" t="s">
        <v>709</v>
      </c>
      <c r="L3" s="11">
        <v>24321</v>
      </c>
      <c r="M3" s="11">
        <v>23591</v>
      </c>
      <c r="N3" s="12">
        <f>+(L3-M3)/L3</f>
        <v>3.0015213190247112E-2</v>
      </c>
      <c r="O3" s="11">
        <v>18509</v>
      </c>
      <c r="P3" s="13">
        <f>+(L3-O3)/L3</f>
        <v>0.23897043707084412</v>
      </c>
      <c r="Q3" s="14" t="s">
        <v>19</v>
      </c>
      <c r="R3" s="14" t="s">
        <v>19</v>
      </c>
      <c r="S3" s="14" t="s">
        <v>19</v>
      </c>
      <c r="T3" s="15" t="s">
        <v>19</v>
      </c>
      <c r="U3" s="14" t="s">
        <v>19</v>
      </c>
      <c r="V3" s="16" t="s">
        <v>914</v>
      </c>
    </row>
    <row r="4" spans="1:22" ht="54" customHeight="1" x14ac:dyDescent="0.2">
      <c r="A4" s="5" t="s">
        <v>750</v>
      </c>
      <c r="B4" s="6">
        <v>2</v>
      </c>
      <c r="C4" s="57" t="s">
        <v>509</v>
      </c>
      <c r="D4" s="8" t="s">
        <v>616</v>
      </c>
      <c r="E4" s="7" t="s">
        <v>389</v>
      </c>
      <c r="F4" s="7" t="s">
        <v>143</v>
      </c>
      <c r="G4" s="7"/>
      <c r="H4" s="7" t="s">
        <v>144</v>
      </c>
      <c r="I4" s="8">
        <v>80</v>
      </c>
      <c r="J4" s="9" t="s">
        <v>922</v>
      </c>
      <c r="K4" s="8" t="s">
        <v>709</v>
      </c>
      <c r="L4" s="22">
        <v>6006.19</v>
      </c>
      <c r="M4" s="22">
        <v>5826</v>
      </c>
      <c r="N4" s="12">
        <f t="shared" ref="N4" si="0">+(L4-M4)/L4</f>
        <v>3.0000715928067478E-2</v>
      </c>
      <c r="O4" s="22">
        <v>3103.37</v>
      </c>
      <c r="P4" s="13">
        <f t="shared" ref="P4" si="1">+(L4-O4)/L4</f>
        <v>0.48330472395978147</v>
      </c>
      <c r="Q4" s="14" t="s">
        <v>19</v>
      </c>
      <c r="R4" s="14" t="s">
        <v>19</v>
      </c>
      <c r="S4" s="14" t="s">
        <v>19</v>
      </c>
      <c r="T4" s="15" t="s">
        <v>19</v>
      </c>
      <c r="U4" s="14" t="s">
        <v>19</v>
      </c>
      <c r="V4" s="16" t="s">
        <v>923</v>
      </c>
    </row>
    <row r="5" spans="1:22" ht="54" customHeight="1" x14ac:dyDescent="0.2">
      <c r="A5" s="5" t="s">
        <v>750</v>
      </c>
      <c r="B5" s="6">
        <v>3</v>
      </c>
      <c r="C5" s="57" t="s">
        <v>161</v>
      </c>
      <c r="D5" s="8" t="s">
        <v>162</v>
      </c>
      <c r="E5" s="7" t="s">
        <v>163</v>
      </c>
      <c r="F5" s="7" t="s">
        <v>655</v>
      </c>
      <c r="G5" s="7"/>
      <c r="H5" s="7" t="s">
        <v>654</v>
      </c>
      <c r="I5" s="8">
        <v>80</v>
      </c>
      <c r="J5" s="9" t="s">
        <v>527</v>
      </c>
      <c r="K5" s="8" t="s">
        <v>709</v>
      </c>
      <c r="L5" s="11">
        <v>9071</v>
      </c>
      <c r="M5" s="11">
        <v>8799</v>
      </c>
      <c r="N5" s="12">
        <f>+(L5-M5)/L5</f>
        <v>2.9985668614265239E-2</v>
      </c>
      <c r="O5" s="10">
        <v>7276</v>
      </c>
      <c r="P5" s="13">
        <f>+(L5-O5)/L5</f>
        <v>0.1978833645684048</v>
      </c>
      <c r="Q5" s="14" t="s">
        <v>19</v>
      </c>
      <c r="R5" s="14" t="s">
        <v>19</v>
      </c>
      <c r="S5" s="14" t="s">
        <v>19</v>
      </c>
      <c r="T5" s="15" t="s">
        <v>19</v>
      </c>
      <c r="U5" s="14" t="s">
        <v>19</v>
      </c>
      <c r="V5" s="16" t="s">
        <v>931</v>
      </c>
    </row>
    <row r="6" spans="1:22" ht="49.2" customHeight="1" x14ac:dyDescent="0.2">
      <c r="A6" s="5" t="s">
        <v>750</v>
      </c>
      <c r="B6" s="6">
        <v>4</v>
      </c>
      <c r="C6" s="57" t="s">
        <v>516</v>
      </c>
      <c r="D6" s="8" t="s">
        <v>631</v>
      </c>
      <c r="E6" s="7" t="s">
        <v>632</v>
      </c>
      <c r="F6" s="7" t="s">
        <v>633</v>
      </c>
      <c r="G6" s="7"/>
      <c r="H6" s="7" t="s">
        <v>144</v>
      </c>
      <c r="I6" s="8">
        <v>80</v>
      </c>
      <c r="J6" s="128" t="s">
        <v>517</v>
      </c>
      <c r="K6" s="8" t="s">
        <v>709</v>
      </c>
      <c r="L6" s="11">
        <v>7247</v>
      </c>
      <c r="M6" s="11">
        <v>6900</v>
      </c>
      <c r="N6" s="12">
        <f t="shared" ref="N6" si="2">+(L6-M6)/L6</f>
        <v>4.7881882158134402E-2</v>
      </c>
      <c r="O6" s="11">
        <v>4634</v>
      </c>
      <c r="P6" s="13">
        <f t="shared" ref="P6" si="3">+(L6-O6)/L6</f>
        <v>0.36056299158272387</v>
      </c>
      <c r="Q6" s="14" t="s">
        <v>19</v>
      </c>
      <c r="R6" s="14" t="s">
        <v>19</v>
      </c>
      <c r="S6" s="14" t="s">
        <v>19</v>
      </c>
      <c r="T6" s="15" t="s">
        <v>19</v>
      </c>
      <c r="U6" s="14" t="s">
        <v>19</v>
      </c>
      <c r="V6" s="16" t="s">
        <v>950</v>
      </c>
    </row>
    <row r="7" spans="1:22" ht="54" customHeight="1" x14ac:dyDescent="0.2">
      <c r="A7" s="5" t="s">
        <v>333</v>
      </c>
      <c r="B7" s="6">
        <v>5</v>
      </c>
      <c r="C7" s="58" t="s">
        <v>118</v>
      </c>
      <c r="D7" s="8" t="s">
        <v>119</v>
      </c>
      <c r="E7" s="7" t="s">
        <v>120</v>
      </c>
      <c r="F7" s="7"/>
      <c r="G7" s="7"/>
      <c r="H7" s="7"/>
      <c r="I7" s="8">
        <v>78</v>
      </c>
      <c r="J7" s="9" t="s">
        <v>121</v>
      </c>
      <c r="K7" s="8" t="s">
        <v>709</v>
      </c>
      <c r="L7" s="14" t="s">
        <v>19</v>
      </c>
      <c r="M7" s="14" t="s">
        <v>19</v>
      </c>
      <c r="N7" s="14" t="s">
        <v>19</v>
      </c>
      <c r="O7" s="14" t="s">
        <v>19</v>
      </c>
      <c r="P7" s="14" t="s">
        <v>19</v>
      </c>
      <c r="Q7" s="35">
        <v>0.21970000000000001</v>
      </c>
      <c r="R7" s="35">
        <v>0.2175</v>
      </c>
      <c r="S7" s="12">
        <f t="shared" ref="S7" si="4">+(Q7-R7)/Q7</f>
        <v>1.0013654984069219E-2</v>
      </c>
      <c r="T7" s="28">
        <v>0.20200000000000001</v>
      </c>
      <c r="U7" s="13">
        <f t="shared" ref="U7" si="5">+(Q7-T7)/Q7</f>
        <v>8.0564406008192965E-2</v>
      </c>
      <c r="V7" s="16" t="s">
        <v>909</v>
      </c>
    </row>
    <row r="8" spans="1:22" ht="54" customHeight="1" x14ac:dyDescent="0.2">
      <c r="A8" s="5"/>
      <c r="B8" s="6">
        <v>6</v>
      </c>
      <c r="C8" s="7" t="s">
        <v>542</v>
      </c>
      <c r="D8" s="8" t="s">
        <v>698</v>
      </c>
      <c r="E8" s="7" t="s">
        <v>543</v>
      </c>
      <c r="F8" s="7" t="s">
        <v>699</v>
      </c>
      <c r="G8" s="7"/>
      <c r="H8" s="7"/>
      <c r="I8" s="8">
        <v>79</v>
      </c>
      <c r="J8" s="9" t="s">
        <v>544</v>
      </c>
      <c r="K8" s="8" t="s">
        <v>709</v>
      </c>
      <c r="L8" s="11">
        <v>7985</v>
      </c>
      <c r="M8" s="11">
        <v>7745</v>
      </c>
      <c r="N8" s="12">
        <f>+(L8-M8)/L8</f>
        <v>3.0056355666875392E-2</v>
      </c>
      <c r="O8" s="10">
        <v>8025</v>
      </c>
      <c r="P8" s="13">
        <f>+(L8-O8)/L8</f>
        <v>-5.0093926111458983E-3</v>
      </c>
      <c r="Q8" s="14" t="s">
        <v>19</v>
      </c>
      <c r="R8" s="14" t="s">
        <v>19</v>
      </c>
      <c r="S8" s="14" t="s">
        <v>19</v>
      </c>
      <c r="T8" s="15" t="s">
        <v>19</v>
      </c>
      <c r="U8" s="14" t="s">
        <v>19</v>
      </c>
      <c r="V8" s="16" t="s">
        <v>1003</v>
      </c>
    </row>
    <row r="9" spans="1:22" ht="35.25" customHeight="1" x14ac:dyDescent="0.2">
      <c r="A9" s="5"/>
      <c r="B9" s="184" t="s">
        <v>331</v>
      </c>
      <c r="C9" s="184"/>
      <c r="D9" s="184"/>
      <c r="E9" s="184"/>
      <c r="F9" s="184"/>
      <c r="G9" s="184"/>
      <c r="H9" s="184"/>
      <c r="I9" s="184"/>
      <c r="J9" s="184"/>
      <c r="K9" s="46"/>
      <c r="L9" s="175">
        <f>SUM(L3:L8)</f>
        <v>54630.19</v>
      </c>
      <c r="M9" s="43">
        <f>SUM(M3:M8)</f>
        <v>52861</v>
      </c>
      <c r="N9" s="12">
        <f>+(L9-M9)/L9</f>
        <v>3.2384840689735885E-2</v>
      </c>
      <c r="O9" s="175">
        <f>SUM(O3:O8)</f>
        <v>41547.369999999995</v>
      </c>
      <c r="P9" s="13">
        <f>+(L9-O9)/L9</f>
        <v>0.23947967232037828</v>
      </c>
      <c r="Q9" s="44"/>
      <c r="R9" s="44"/>
      <c r="S9" s="31"/>
      <c r="T9" s="51"/>
      <c r="U9" s="52"/>
      <c r="V9" s="7"/>
    </row>
    <row r="10" spans="1:22" ht="50.25" customHeight="1" x14ac:dyDescent="0.2">
      <c r="A10" s="5"/>
    </row>
    <row r="11" spans="1:22" ht="35.25" customHeight="1" x14ac:dyDescent="0.2">
      <c r="A11" s="5"/>
    </row>
    <row r="12" spans="1:22" ht="50.25" customHeight="1" x14ac:dyDescent="0.2">
      <c r="A12" s="5"/>
      <c r="T12" s="56"/>
    </row>
    <row r="13" spans="1:22" ht="36.75" customHeight="1" x14ac:dyDescent="0.2">
      <c r="A13" s="5"/>
      <c r="T13" s="56"/>
    </row>
    <row r="14" spans="1:22" ht="35.25" customHeight="1" x14ac:dyDescent="0.2">
      <c r="A14" s="5"/>
      <c r="T14" s="56"/>
    </row>
    <row r="15" spans="1:22" ht="35.25" customHeight="1" x14ac:dyDescent="0.2">
      <c r="A15" s="5"/>
    </row>
    <row r="16" spans="1:22" ht="35.25" customHeight="1" x14ac:dyDescent="0.2">
      <c r="A16" s="5"/>
    </row>
    <row r="17" spans="1:30" ht="35.25" customHeight="1" x14ac:dyDescent="0.2">
      <c r="A17" s="5"/>
    </row>
    <row r="18" spans="1:30" x14ac:dyDescent="0.2">
      <c r="A18" s="5"/>
    </row>
    <row r="19" spans="1:30" ht="23.25" customHeight="1" x14ac:dyDescent="0.2">
      <c r="A19" s="5"/>
    </row>
    <row r="20" spans="1:30" s="17" customFormat="1" x14ac:dyDescent="0.2">
      <c r="A20" s="5"/>
      <c r="B20" s="53"/>
      <c r="C20" s="54"/>
      <c r="D20" s="1"/>
      <c r="E20" s="54"/>
      <c r="F20"/>
      <c r="G20"/>
      <c r="H20"/>
      <c r="I20"/>
      <c r="J20" s="55"/>
      <c r="K20"/>
      <c r="L20"/>
      <c r="M20"/>
      <c r="N20"/>
      <c r="O20"/>
      <c r="P20"/>
      <c r="Q20"/>
      <c r="R20"/>
      <c r="S20" s="56"/>
      <c r="T20"/>
      <c r="U20"/>
      <c r="V20" s="54"/>
    </row>
    <row r="21" spans="1:30" ht="21" customHeight="1" x14ac:dyDescent="0.2">
      <c r="A21" s="5"/>
    </row>
    <row r="22" spans="1:30" ht="58.5" customHeight="1" x14ac:dyDescent="0.2">
      <c r="A22" s="5"/>
    </row>
    <row r="23" spans="1:30" ht="41.25" customHeight="1" x14ac:dyDescent="0.2">
      <c r="A23" s="5"/>
    </row>
    <row r="24" spans="1:30" ht="36.75" customHeight="1" x14ac:dyDescent="0.2">
      <c r="A24" s="5"/>
    </row>
    <row r="25" spans="1:30" ht="33" customHeight="1" x14ac:dyDescent="0.2">
      <c r="A25" s="5"/>
    </row>
    <row r="26" spans="1:30" ht="41.25" customHeight="1" x14ac:dyDescent="0.2">
      <c r="A26" s="5"/>
    </row>
    <row r="27" spans="1:30" x14ac:dyDescent="0.2">
      <c r="A27" s="5"/>
    </row>
    <row r="28" spans="1:30" ht="27.75" customHeight="1" x14ac:dyDescent="0.2">
      <c r="A28" s="5"/>
    </row>
    <row r="29" spans="1:30" ht="41.25" customHeight="1" x14ac:dyDescent="0.2">
      <c r="A29" s="5"/>
    </row>
    <row r="30" spans="1:30" x14ac:dyDescent="0.2">
      <c r="A30" s="5"/>
    </row>
    <row r="31" spans="1:30" ht="39" customHeight="1" x14ac:dyDescent="0.2">
      <c r="A31" s="5"/>
    </row>
    <row r="32" spans="1:30" ht="39" customHeight="1" x14ac:dyDescent="0.2">
      <c r="A32" s="5"/>
      <c r="W32" s="17"/>
      <c r="X32" s="17"/>
      <c r="Y32" s="17"/>
      <c r="Z32" s="17"/>
      <c r="AA32" s="17"/>
      <c r="AB32" s="17"/>
      <c r="AC32" s="17"/>
      <c r="AD32" s="17"/>
    </row>
    <row r="33" spans="1:30" ht="48.75" customHeight="1" x14ac:dyDescent="0.2">
      <c r="A33" s="5"/>
    </row>
    <row r="34" spans="1:30" ht="50.25" customHeight="1" x14ac:dyDescent="0.2">
      <c r="A34" s="5"/>
    </row>
    <row r="35" spans="1:30" ht="34.5" customHeight="1" x14ac:dyDescent="0.2">
      <c r="A35" s="5"/>
    </row>
    <row r="36" spans="1:30" ht="36.75" customHeight="1" x14ac:dyDescent="0.2">
      <c r="A36" s="5"/>
    </row>
    <row r="37" spans="1:30" ht="36.75" customHeight="1" x14ac:dyDescent="0.2">
      <c r="A37" s="5"/>
    </row>
    <row r="38" spans="1:30" x14ac:dyDescent="0.2">
      <c r="A38" s="5"/>
      <c r="W38" s="17"/>
      <c r="X38" s="17"/>
      <c r="Y38" s="17"/>
      <c r="Z38" s="17"/>
      <c r="AA38" s="17"/>
      <c r="AB38" s="17"/>
      <c r="AC38" s="17"/>
      <c r="AD38" s="17"/>
    </row>
    <row r="39" spans="1:30" ht="30.75" customHeight="1" x14ac:dyDescent="0.2">
      <c r="A39" s="5"/>
    </row>
    <row r="40" spans="1:30" s="17" customFormat="1" ht="23.25" customHeight="1" x14ac:dyDescent="0.2">
      <c r="A40" s="27"/>
      <c r="B40" s="53"/>
      <c r="C40" s="54"/>
      <c r="D40" s="1"/>
      <c r="E40" s="54"/>
      <c r="F40"/>
      <c r="G40"/>
      <c r="H40"/>
      <c r="I40"/>
      <c r="J40" s="55"/>
      <c r="K40"/>
      <c r="L40"/>
      <c r="M40"/>
      <c r="N40"/>
      <c r="O40"/>
      <c r="P40"/>
      <c r="Q40"/>
      <c r="R40"/>
      <c r="S40" s="56"/>
      <c r="T40"/>
      <c r="U40"/>
      <c r="V40" s="54"/>
    </row>
    <row r="41" spans="1:30" ht="41.25" customHeight="1" x14ac:dyDescent="0.2">
      <c r="A41" s="5"/>
      <c r="W41" s="17"/>
      <c r="X41" s="17"/>
      <c r="Y41" s="17"/>
      <c r="Z41" s="17"/>
      <c r="AA41" s="17"/>
      <c r="AB41" s="17"/>
      <c r="AC41" s="17"/>
      <c r="AD41" s="17"/>
    </row>
    <row r="42" spans="1:30" ht="27" customHeight="1" x14ac:dyDescent="0.2">
      <c r="A42" s="5"/>
    </row>
    <row r="43" spans="1:30" ht="33" customHeight="1" x14ac:dyDescent="0.2">
      <c r="A43" s="5"/>
    </row>
    <row r="44" spans="1:30" x14ac:dyDescent="0.2">
      <c r="A44" s="5"/>
    </row>
    <row r="45" spans="1:30" x14ac:dyDescent="0.2">
      <c r="A45" s="5"/>
    </row>
    <row r="46" spans="1:30" ht="24.75" customHeight="1" x14ac:dyDescent="0.2">
      <c r="A46" s="5"/>
    </row>
    <row r="47" spans="1:30" x14ac:dyDescent="0.2">
      <c r="A47" s="5"/>
    </row>
    <row r="48" spans="1:30" x14ac:dyDescent="0.2">
      <c r="A48" s="5"/>
    </row>
    <row r="49" spans="1:30" ht="29.25" customHeight="1" x14ac:dyDescent="0.2">
      <c r="A49" s="5"/>
    </row>
    <row r="50" spans="1:30" ht="36.75" customHeight="1" x14ac:dyDescent="0.2">
      <c r="A50" s="5"/>
    </row>
    <row r="51" spans="1:30" ht="39" customHeight="1" x14ac:dyDescent="0.2">
      <c r="A51" s="5"/>
    </row>
    <row r="52" spans="1:30" ht="48" customHeight="1" x14ac:dyDescent="0.2">
      <c r="A52" s="5"/>
    </row>
    <row r="53" spans="1:30" ht="34.5" customHeight="1" x14ac:dyDescent="0.2">
      <c r="A53" s="5"/>
    </row>
    <row r="54" spans="1:30" x14ac:dyDescent="0.2">
      <c r="A54" s="5"/>
    </row>
    <row r="55" spans="1:30" x14ac:dyDescent="0.2">
      <c r="A55" s="5"/>
    </row>
    <row r="56" spans="1:30" x14ac:dyDescent="0.2">
      <c r="A56" s="5"/>
    </row>
    <row r="57" spans="1:30" x14ac:dyDescent="0.2">
      <c r="A57" s="5"/>
    </row>
    <row r="58" spans="1:30" ht="34.5" customHeight="1" x14ac:dyDescent="0.2">
      <c r="A58" s="5"/>
    </row>
    <row r="59" spans="1:30" ht="33" customHeight="1" x14ac:dyDescent="0.2">
      <c r="A59" s="5"/>
    </row>
    <row r="60" spans="1:30" x14ac:dyDescent="0.2">
      <c r="A60" s="5"/>
    </row>
    <row r="61" spans="1:30" ht="41.25" customHeight="1" x14ac:dyDescent="0.2">
      <c r="A61" s="27"/>
    </row>
    <row r="62" spans="1:30" x14ac:dyDescent="0.2">
      <c r="A62" s="5"/>
      <c r="W62" s="17"/>
      <c r="X62" s="17"/>
      <c r="Y62" s="17"/>
      <c r="Z62" s="17"/>
      <c r="AA62" s="17"/>
      <c r="AB62" s="17"/>
      <c r="AC62" s="17"/>
      <c r="AD62" s="17"/>
    </row>
    <row r="63" spans="1:30" ht="33" customHeight="1" x14ac:dyDescent="0.2"/>
    <row r="64" spans="1:30" ht="44.25" customHeight="1" x14ac:dyDescent="0.2">
      <c r="A64" s="5"/>
    </row>
    <row r="65" spans="1:1" ht="27.75" customHeight="1" x14ac:dyDescent="0.2">
      <c r="A65" s="5"/>
    </row>
    <row r="66" spans="1:1" ht="27" customHeight="1" x14ac:dyDescent="0.2">
      <c r="A66" s="5"/>
    </row>
    <row r="68" spans="1:1" ht="39" customHeight="1" x14ac:dyDescent="0.2">
      <c r="A68" s="5"/>
    </row>
    <row r="69" spans="1:1" ht="37.5" customHeight="1" x14ac:dyDescent="0.2">
      <c r="A69" s="5"/>
    </row>
    <row r="71" spans="1:1" x14ac:dyDescent="0.2">
      <c r="A71" s="5"/>
    </row>
    <row r="72" spans="1:1" x14ac:dyDescent="0.2">
      <c r="A72" s="5"/>
    </row>
    <row r="73" spans="1:1" ht="39" customHeight="1" x14ac:dyDescent="0.2">
      <c r="A73" s="5"/>
    </row>
    <row r="74" spans="1:1" ht="36.75" customHeight="1" x14ac:dyDescent="0.2">
      <c r="A74" s="5"/>
    </row>
    <row r="75" spans="1:1" ht="21.75" customHeight="1" x14ac:dyDescent="0.2">
      <c r="A75" s="27"/>
    </row>
    <row r="76" spans="1:1" x14ac:dyDescent="0.2">
      <c r="A76" s="5"/>
    </row>
    <row r="77" spans="1:1" ht="36.75" customHeight="1" x14ac:dyDescent="0.2"/>
    <row r="78" spans="1:1" ht="39" customHeight="1" x14ac:dyDescent="0.2">
      <c r="A78" s="5"/>
    </row>
    <row r="79" spans="1:1" ht="56.25" customHeight="1" x14ac:dyDescent="0.2">
      <c r="A79" s="5"/>
    </row>
    <row r="81" spans="1:1" ht="25.5" customHeight="1" x14ac:dyDescent="0.2">
      <c r="A81" s="5"/>
    </row>
    <row r="82" spans="1:1" ht="63.75" customHeight="1" x14ac:dyDescent="0.2">
      <c r="A82" s="5"/>
    </row>
    <row r="83" spans="1:1" ht="34.5" customHeight="1" x14ac:dyDescent="0.2">
      <c r="A83" s="5"/>
    </row>
    <row r="84" spans="1:1" x14ac:dyDescent="0.2">
      <c r="A84" s="5"/>
    </row>
    <row r="85" spans="1:1" x14ac:dyDescent="0.2">
      <c r="A85" s="5"/>
    </row>
    <row r="86" spans="1:1" x14ac:dyDescent="0.2">
      <c r="A86" s="5"/>
    </row>
    <row r="87" spans="1:1" ht="34.5" customHeight="1" x14ac:dyDescent="0.2"/>
    <row r="88" spans="1:1" ht="36.75" customHeight="1" x14ac:dyDescent="0.2">
      <c r="A88" s="5"/>
    </row>
    <row r="89" spans="1:1" ht="19.5" customHeight="1" x14ac:dyDescent="0.2">
      <c r="A89" s="5"/>
    </row>
    <row r="90" spans="1:1" ht="33" customHeight="1" x14ac:dyDescent="0.2">
      <c r="A90" s="5"/>
    </row>
    <row r="91" spans="1:1" ht="42.75" customHeight="1" x14ac:dyDescent="0.2">
      <c r="A91" s="5"/>
    </row>
    <row r="92" spans="1:1" x14ac:dyDescent="0.2">
      <c r="A92" s="5"/>
    </row>
    <row r="93" spans="1:1" x14ac:dyDescent="0.2">
      <c r="A93" s="5"/>
    </row>
    <row r="94" spans="1:1" x14ac:dyDescent="0.2">
      <c r="A94" s="5"/>
    </row>
    <row r="95" spans="1:1" ht="68.25" customHeight="1" x14ac:dyDescent="0.2"/>
  </sheetData>
  <autoFilter ref="B1:V9" xr:uid="{00000000-0009-0000-0000-000008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11">
    <mergeCell ref="K1:K2"/>
    <mergeCell ref="L1:P1"/>
    <mergeCell ref="Q1:U1"/>
    <mergeCell ref="V1:V2"/>
    <mergeCell ref="B9:J9"/>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9" scale="50" fitToHeight="15" orientation="landscape" r:id="rId1"/>
  <headerFooter alignWithMargins="0">
    <oddHeader>&amp;L□温室効果ガス排出削減状況（平成31（令和元）年度）&amp;R&amp;10&amp;A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29</vt:i4>
      </vt:variant>
    </vt:vector>
  </HeadingPairs>
  <TitlesOfParts>
    <vt:vector size="52" baseType="lpstr">
      <vt:lpstr>一覧表</vt:lpstr>
      <vt:lpstr>製造</vt:lpstr>
      <vt:lpstr>電気・ガス・熱供給</vt:lpstr>
      <vt:lpstr>運輸・郵便</vt:lpstr>
      <vt:lpstr>情報通信</vt:lpstr>
      <vt:lpstr>卸売・小売</vt:lpstr>
      <vt:lpstr>金融・保険</vt:lpstr>
      <vt:lpstr>宿泊・飲食サービス</vt:lpstr>
      <vt:lpstr>生活関連サービス・娯楽</vt:lpstr>
      <vt:lpstr>教育・学習支援</vt:lpstr>
      <vt:lpstr>医療・福祉</vt:lpstr>
      <vt:lpstr>複合サービス</vt:lpstr>
      <vt:lpstr>公務</vt:lpstr>
      <vt:lpstr>その他</vt:lpstr>
      <vt:lpstr>マルキョウ</vt:lpstr>
      <vt:lpstr>病院企業団</vt:lpstr>
      <vt:lpstr>ソニー</vt:lpstr>
      <vt:lpstr>九州スチールｾﾝﾀｰ</vt:lpstr>
      <vt:lpstr>電源開発</vt:lpstr>
      <vt:lpstr>日本遠洋旋網</vt:lpstr>
      <vt:lpstr>長崎大学</vt:lpstr>
      <vt:lpstr>日本赤十字社</vt:lpstr>
      <vt:lpstr>九電</vt:lpstr>
      <vt:lpstr>その他!Print_Area</vt:lpstr>
      <vt:lpstr>医療・福祉!Print_Area</vt:lpstr>
      <vt:lpstr>一覧表!Print_Area</vt:lpstr>
      <vt:lpstr>運輸・郵便!Print_Area</vt:lpstr>
      <vt:lpstr>卸売・小売!Print_Area</vt:lpstr>
      <vt:lpstr>教育・学習支援!Print_Area</vt:lpstr>
      <vt:lpstr>金融・保険!Print_Area</vt:lpstr>
      <vt:lpstr>九電!Print_Area</vt:lpstr>
      <vt:lpstr>公務!Print_Area</vt:lpstr>
      <vt:lpstr>宿泊・飲食サービス!Print_Area</vt:lpstr>
      <vt:lpstr>情報通信!Print_Area</vt:lpstr>
      <vt:lpstr>生活関連サービス・娯楽!Print_Area</vt:lpstr>
      <vt:lpstr>製造!Print_Area</vt:lpstr>
      <vt:lpstr>電気・ガス・熱供給!Print_Area</vt:lpstr>
      <vt:lpstr>複合サービス!Print_Area</vt:lpstr>
      <vt:lpstr>その他!Print_Titles</vt:lpstr>
      <vt:lpstr>医療・福祉!Print_Titles</vt:lpstr>
      <vt:lpstr>一覧表!Print_Titles</vt:lpstr>
      <vt:lpstr>運輸・郵便!Print_Titles</vt:lpstr>
      <vt:lpstr>卸売・小売!Print_Titles</vt:lpstr>
      <vt:lpstr>教育・学習支援!Print_Titles</vt:lpstr>
      <vt:lpstr>金融・保険!Print_Titles</vt:lpstr>
      <vt:lpstr>公務!Print_Titles</vt:lpstr>
      <vt:lpstr>宿泊・飲食サービス!Print_Titles</vt:lpstr>
      <vt:lpstr>情報通信!Print_Titles</vt:lpstr>
      <vt:lpstr>生活関連サービス・娯楽!Print_Titles</vt:lpstr>
      <vt:lpstr>製造!Print_Titles</vt:lpstr>
      <vt:lpstr>電気・ガス・熱供給!Print_Titles</vt:lpstr>
      <vt:lpstr>複合サービス!Print_Titles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深堀 晶子</dc:creator>
  <cp:lastModifiedBy>藤 哲士</cp:lastModifiedBy>
  <cp:lastPrinted>2021-03-12T05:14:57Z</cp:lastPrinted>
  <dcterms:created xsi:type="dcterms:W3CDTF">2016-11-21T06:11:56Z</dcterms:created>
  <dcterms:modified xsi:type="dcterms:W3CDTF">2021-03-12T05:15:11Z</dcterms:modified>
</cp:coreProperties>
</file>