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01\home\nakamura-mayumi\中村真由美\★home：水道\R3\☑調査もの(未報告分)\【R4.1.25〆】経営比較分析表の分析について\"/>
    </mc:Choice>
  </mc:AlternateContent>
  <workbookProtection workbookAlgorithmName="SHA-512" workbookHashValue="ZvswpFBsJEwgxnKR8J1i1FPAmsIb4AfbwCwkFlqUfwsCwLZw8qwIHpl3U3qMxcSjuOwN1n10uCCQhG44+Amf3w==" workbookSaltValue="LPo3/fAJ86YcbQOnllOL9w==" workbookSpinCount="100000" lockStructure="1"/>
  <bookViews>
    <workbookView xWindow="0" yWindow="0" windowWidth="15360" windowHeight="7635"/>
  </bookViews>
  <sheets>
    <sheet name="法適用_工業用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C12" i="5" l="1"/>
  <c r="DI12" i="5"/>
  <c r="DE12" i="5"/>
  <c r="CK12" i="5"/>
  <c r="DR11" i="5"/>
  <c r="CX11" i="5"/>
  <c r="CT11" i="5"/>
  <c r="EE10" i="5"/>
  <c r="EA10" i="5"/>
  <c r="DQ10" i="5"/>
  <c r="DG10" i="5"/>
  <c r="CM10" i="5"/>
  <c r="CI10" i="5"/>
  <c r="BY10" i="5"/>
  <c r="BO10" i="5"/>
  <c r="AU10" i="5"/>
  <c r="AQ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P6" i="5"/>
  <c r="DQ11" i="5" s="1"/>
  <c r="DO6" i="5"/>
  <c r="DP11" i="5" s="1"/>
  <c r="DN6" i="5"/>
  <c r="DM6" i="5"/>
  <c r="DL6" i="5"/>
  <c r="DH12" i="5" s="1"/>
  <c r="DK6" i="5"/>
  <c r="DG12" i="5" s="1"/>
  <c r="DJ6" i="5"/>
  <c r="DF12" i="5" s="1"/>
  <c r="DI6" i="5"/>
  <c r="DH6" i="5"/>
  <c r="DI11" i="5" s="1"/>
  <c r="DG6" i="5"/>
  <c r="DH11" i="5" s="1"/>
  <c r="DF6" i="5"/>
  <c r="DG11" i="5" s="1"/>
  <c r="DE6" i="5"/>
  <c r="DF11" i="5" s="1"/>
  <c r="DD6" i="5"/>
  <c r="DE11" i="5" s="1"/>
  <c r="DC6" i="5"/>
  <c r="GJ90" i="4" s="1"/>
  <c r="DB6" i="5"/>
  <c r="CX12" i="5" s="1"/>
  <c r="DA6" i="5"/>
  <c r="CW12" i="5" s="1"/>
  <c r="CZ6" i="5"/>
  <c r="CV12" i="5" s="1"/>
  <c r="CY6" i="5"/>
  <c r="OZ56" i="4" s="1"/>
  <c r="CX6" i="5"/>
  <c r="CT12" i="5" s="1"/>
  <c r="CW6" i="5"/>
  <c r="CV6" i="5"/>
  <c r="CW11" i="5" s="1"/>
  <c r="CU6" i="5"/>
  <c r="CV11" i="5" s="1"/>
  <c r="CT6" i="5"/>
  <c r="CU11" i="5" s="1"/>
  <c r="CS6" i="5"/>
  <c r="CR6" i="5"/>
  <c r="CQ6" i="5"/>
  <c r="CM12" i="5" s="1"/>
  <c r="CP6" i="5"/>
  <c r="CL12" i="5" s="1"/>
  <c r="CO6" i="5"/>
  <c r="CN6" i="5"/>
  <c r="CJ12" i="5" s="1"/>
  <c r="CM6" i="5"/>
  <c r="CI12" i="5" s="1"/>
  <c r="CL6" i="5"/>
  <c r="CM11" i="5" s="1"/>
  <c r="CK6" i="5"/>
  <c r="CL11" i="5" s="1"/>
  <c r="CJ6" i="5"/>
  <c r="CK11" i="5" s="1"/>
  <c r="CI6" i="5"/>
  <c r="KF55" i="4" s="1"/>
  <c r="CH6" i="5"/>
  <c r="CI11" i="5" s="1"/>
  <c r="CG6" i="5"/>
  <c r="CF6" i="5"/>
  <c r="CB12" i="5" s="1"/>
  <c r="CE6" i="5"/>
  <c r="GZ56" i="4"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CF55" i="4" s="1"/>
  <c r="BN6" i="5"/>
  <c r="BO11" i="5" s="1"/>
  <c r="BM6" i="5"/>
  <c r="BN11" i="5" s="1"/>
  <c r="BL6" i="5"/>
  <c r="BM11" i="5" s="1"/>
  <c r="BK6" i="5"/>
  <c r="CF90" i="4" s="1"/>
  <c r="BJ6" i="5"/>
  <c r="BF12" i="5" s="1"/>
  <c r="BI6" i="5"/>
  <c r="BE12" i="5" s="1"/>
  <c r="BH6" i="5"/>
  <c r="BD12" i="5" s="1"/>
  <c r="BG6" i="5"/>
  <c r="OZ33" i="4"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KF32" i="4" s="1"/>
  <c r="AP6" i="5"/>
  <c r="AQ11" i="5" s="1"/>
  <c r="AO6" i="5"/>
  <c r="AN6" i="5"/>
  <c r="AJ12" i="5" s="1"/>
  <c r="AM6" i="5"/>
  <c r="GZ33" i="4"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CF32" i="4"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DG90" i="4"/>
  <c r="BE90" i="4"/>
  <c r="AD90" i="4"/>
  <c r="C90" i="4"/>
  <c r="PZ81" i="4"/>
  <c r="OY81" i="4"/>
  <c r="NX81" i="4"/>
  <c r="KO81" i="4"/>
  <c r="JN81" i="4"/>
  <c r="IM81" i="4"/>
  <c r="HL81" i="4"/>
  <c r="GK81" i="4"/>
  <c r="EC81" i="4"/>
  <c r="DB81" i="4"/>
  <c r="AZ81" i="4"/>
  <c r="Y81" i="4"/>
  <c r="RA80" i="4"/>
  <c r="PZ80" i="4"/>
  <c r="OY80" i="4"/>
  <c r="NX80" i="4"/>
  <c r="MW80" i="4"/>
  <c r="JN80" i="4"/>
  <c r="IM80" i="4"/>
  <c r="HL80" i="4"/>
  <c r="EC80" i="4"/>
  <c r="DB80" i="4"/>
  <c r="CA80" i="4"/>
  <c r="AZ80" i="4"/>
  <c r="Y80" i="4"/>
  <c r="RA79" i="4"/>
  <c r="OY79" i="4"/>
  <c r="NX79" i="4"/>
  <c r="MW79" i="4"/>
  <c r="KO79" i="4"/>
  <c r="IM79" i="4"/>
  <c r="HL79" i="4"/>
  <c r="GK79" i="4"/>
  <c r="EC79" i="4"/>
  <c r="CA79" i="4"/>
  <c r="AZ79" i="4"/>
  <c r="Y79" i="4"/>
  <c r="RH56" i="4"/>
  <c r="QN56" i="4"/>
  <c r="PT56" i="4"/>
  <c r="OF56" i="4"/>
  <c r="MN56" i="4"/>
  <c r="LT56" i="4"/>
  <c r="KZ56" i="4"/>
  <c r="KF56" i="4"/>
  <c r="JL56" i="4"/>
  <c r="HT56" i="4"/>
  <c r="GF56" i="4"/>
  <c r="FL56" i="4"/>
  <c r="ER56" i="4"/>
  <c r="CZ56" i="4"/>
  <c r="CF56" i="4"/>
  <c r="BL56" i="4"/>
  <c r="AR56" i="4"/>
  <c r="X56" i="4"/>
  <c r="RH55" i="4"/>
  <c r="QN55" i="4"/>
  <c r="OZ55" i="4"/>
  <c r="OF55" i="4"/>
  <c r="MN55" i="4"/>
  <c r="LT55" i="4"/>
  <c r="KZ55" i="4"/>
  <c r="JL55" i="4"/>
  <c r="GZ55" i="4"/>
  <c r="GF55" i="4"/>
  <c r="FL55" i="4"/>
  <c r="CZ55" i="4"/>
  <c r="BL55" i="4"/>
  <c r="AR55" i="4"/>
  <c r="X55" i="4"/>
  <c r="RH54" i="4"/>
  <c r="QN54" i="4"/>
  <c r="PT54" i="4"/>
  <c r="OZ54" i="4"/>
  <c r="OF54" i="4"/>
  <c r="MN54" i="4"/>
  <c r="KZ54" i="4"/>
  <c r="KF54" i="4"/>
  <c r="JL54" i="4"/>
  <c r="HT54" i="4"/>
  <c r="GF54" i="4"/>
  <c r="FL54" i="4"/>
  <c r="ER54" i="4"/>
  <c r="CZ54" i="4"/>
  <c r="BL54" i="4"/>
  <c r="AR54" i="4"/>
  <c r="X54" i="4"/>
  <c r="RH33" i="4"/>
  <c r="QN33" i="4"/>
  <c r="PT33" i="4"/>
  <c r="OF33" i="4"/>
  <c r="MN33" i="4"/>
  <c r="LT33" i="4"/>
  <c r="KZ33" i="4"/>
  <c r="KF33" i="4"/>
  <c r="JL33" i="4"/>
  <c r="HT33" i="4"/>
  <c r="GF33" i="4"/>
  <c r="FL33" i="4"/>
  <c r="ER33" i="4"/>
  <c r="CZ33" i="4"/>
  <c r="CF33" i="4"/>
  <c r="BL33" i="4"/>
  <c r="AR33" i="4"/>
  <c r="X33" i="4"/>
  <c r="RH32" i="4"/>
  <c r="QN32" i="4"/>
  <c r="OZ32" i="4"/>
  <c r="OF32" i="4"/>
  <c r="MN32" i="4"/>
  <c r="LT32" i="4"/>
  <c r="KZ32" i="4"/>
  <c r="JL32" i="4"/>
  <c r="GZ32" i="4"/>
  <c r="GF32" i="4"/>
  <c r="FL32" i="4"/>
  <c r="CZ32" i="4"/>
  <c r="BL32" i="4"/>
  <c r="AR32" i="4"/>
  <c r="X32" i="4"/>
  <c r="RH31" i="4"/>
  <c r="QN31" i="4"/>
  <c r="PT31" i="4"/>
  <c r="OZ31" i="4"/>
  <c r="OF31" i="4"/>
  <c r="MN31" i="4"/>
  <c r="KZ31" i="4"/>
  <c r="KF31" i="4"/>
  <c r="JL31" i="4"/>
  <c r="HT31" i="4"/>
  <c r="GF31" i="4"/>
  <c r="FL31" i="4"/>
  <c r="ER31" i="4"/>
  <c r="CZ31" i="4"/>
  <c r="BL31" i="4"/>
  <c r="AR31" i="4"/>
  <c r="X31" i="4"/>
  <c r="LZ10" i="4"/>
  <c r="IT10" i="4"/>
  <c r="FN10" i="4"/>
  <c r="CH10" i="4"/>
  <c r="B10" i="4"/>
  <c r="PF8" i="4"/>
  <c r="LZ8" i="4"/>
  <c r="IT8" i="4"/>
  <c r="FN8" i="4"/>
  <c r="CH8" i="4"/>
  <c r="B8" i="4"/>
  <c r="B5" i="4"/>
  <c r="CF54" i="4" l="1"/>
  <c r="GZ31" i="4"/>
  <c r="LT31" i="4"/>
  <c r="ER32" i="4"/>
  <c r="HT32" i="4"/>
  <c r="PT32" i="4"/>
  <c r="LT54" i="4"/>
  <c r="ER55" i="4"/>
  <c r="HT55" i="4"/>
  <c r="PT55" i="4"/>
  <c r="PZ79" i="4"/>
  <c r="V10" i="5"/>
  <c r="AF10" i="5"/>
  <c r="AJ10" i="5"/>
  <c r="AT10" i="5"/>
  <c r="BD10" i="5"/>
  <c r="BN10" i="5"/>
  <c r="BX10" i="5"/>
  <c r="CB10" i="5"/>
  <c r="CL10" i="5"/>
  <c r="CV10" i="5"/>
  <c r="DF10" i="5"/>
  <c r="DP10" i="5"/>
  <c r="DT10" i="5"/>
  <c r="ED10" i="5"/>
  <c r="BE10" i="5"/>
  <c r="CW10" i="5"/>
  <c r="X11" i="5"/>
  <c r="AR11" i="5"/>
  <c r="BP11" i="5"/>
  <c r="CJ11" i="5"/>
  <c r="AI12" i="5"/>
  <c r="BC12" i="5"/>
  <c r="CA12" i="5"/>
  <c r="CU12" i="5"/>
  <c r="DB79" i="4"/>
  <c r="X10" i="5"/>
  <c r="AH10" i="5"/>
  <c r="AR10" i="5"/>
  <c r="BB10" i="5"/>
  <c r="BF10" i="5"/>
  <c r="BP10" i="5"/>
  <c r="BZ10" i="5"/>
  <c r="CJ10" i="5"/>
  <c r="CT10" i="5"/>
  <c r="CX10" i="5"/>
  <c r="DH10" i="5"/>
  <c r="DR10" i="5"/>
  <c r="EB10" i="5"/>
  <c r="CF31" i="4"/>
  <c r="GZ54" i="4"/>
  <c r="JN79" i="4"/>
  <c r="GK80" i="4"/>
  <c r="KO80" i="4"/>
  <c r="CA81" i="4"/>
  <c r="MW81" i="4"/>
  <c r="RA81" i="4"/>
  <c r="U10" i="5"/>
  <c r="Y10" i="5"/>
  <c r="AI10" i="5"/>
  <c r="AS10" i="5"/>
  <c r="BC10" i="5"/>
  <c r="BM10" i="5"/>
  <c r="BQ10" i="5"/>
  <c r="CA10" i="5"/>
  <c r="CK10" i="5"/>
</calcChain>
</file>

<file path=xl/sharedStrings.xml><?xml version="1.0" encoding="utf-8"?>
<sst xmlns="http://schemas.openxmlformats.org/spreadsheetml/2006/main" count="262" uniqueCount="108">
  <si>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</si>
  <si>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</si>
  <si>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</si>
  <si>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</si>
  <si>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</si>
  <si>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</si>
  <si>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</si>
  <si>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</si>
  <si>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</si>
  <si>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</si>
  <si>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</si>
  <si>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</si>
  <si>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</si>
  <si>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</si>
  <si>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</si>
  <si>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</si>
  <si>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</si>
  <si>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</si>
  <si>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</si>
  <si>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</si>
  <si>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</si>
  <si>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</si>
  <si>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</si>
  <si>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</si>
  <si>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</si>
  <si>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</si>
  <si>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</si>
  <si>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</si>
  <si>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</si>
  <si>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</si>
  <si>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</si>
  <si>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</si>
  <si>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</si>
  <si>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</si>
  <si>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</si>
  <si>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</si>
  <si>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</si>
  <si>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</si>
  <si>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</si>
  <si>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</si>
  <si>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</si>
  <si>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</si>
  <si>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</si>
  <si>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</si>
  <si>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</si>
  <si>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</si>
  <si>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</si>
  <si>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</si>
  <si>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</si>
  <si>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</si>
  <si>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</si>
  <si>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</si>
  <si>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</si>
  <si>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</si>
  <si>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</si>
  <si>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</si>
  <si>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</si>
  <si>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</si>
  <si>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</si>
  <si>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</si>
  <si>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</si>
  <si>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</si>
  <si>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</si>
  <si>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</si>
  <si>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</si>
  <si>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</si>
  <si>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</si>
  <si>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</si>
  <si>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</si>
  <si>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</si>
  <si>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</si>
  <si>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</si>
  <si>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</si>
  <si>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</si>
  <si>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</si>
  <si>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</si>
  <si>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</si>
  <si>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</si>
  <si>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</si>
  <si>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</si>
  <si>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</si>
  <si>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</si>
  <si>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</si>
  <si>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</si>
  <si>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</si>
  <si>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</si>
  <si>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</si>
  <si>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</si>
  <si>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</si>
  <si>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422126</t>
  </si>
  <si>
    <t>46</t>
  </si>
  <si>
    <t>02</t>
  </si>
  <si>
    <t>0</t>
  </si>
  <si>
    <t>000</t>
  </si>
  <si>
    <t>長崎県　西海市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</si>
  <si>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</si>
  <si>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</si>
  <si>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</si>
  <si>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</si>
  <si>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</si>
  <si>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</si>
  <si>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</si>
  <si>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</si>
  <si>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</si>
  <si>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</si>
  <si>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施設建設後40年以上を経過しており、サービスの安定供給のため、経営戦略に基づき今後も計画的な更新が必要である。</t>
    <rPh sb="1" eb="3">
      <t>シセツ</t>
    </rPh>
    <rPh sb="3" eb="5">
      <t>ケンセツ</t>
    </rPh>
    <rPh sb="5" eb="6">
      <t>ゴ</t>
    </rPh>
    <rPh sb="8" eb="11">
      <t>ネンイジョウ</t>
    </rPh>
    <rPh sb="12" eb="14">
      <t>ケイカ</t>
    </rPh>
    <rPh sb="24" eb="26">
      <t>アンテイ</t>
    </rPh>
    <rPh sb="26" eb="28">
      <t>キョウキュウ</t>
    </rPh>
    <rPh sb="32" eb="34">
      <t>ケイエイ</t>
    </rPh>
    <rPh sb="34" eb="36">
      <t>センリャク</t>
    </rPh>
    <rPh sb="37" eb="38">
      <t>モト</t>
    </rPh>
    <rPh sb="40" eb="42">
      <t>コンゴ</t>
    </rPh>
    <rPh sb="43" eb="46">
      <t>ケイカクテキ</t>
    </rPh>
    <rPh sb="47" eb="49">
      <t>コウシン</t>
    </rPh>
    <rPh sb="50" eb="52">
      <t>ヒツヨウ</t>
    </rPh>
    <phoneticPr fontId="5"/>
  </si>
  <si>
    <t>①経常収支比率：減少傾向であるが、経営状況に目立った変化はない。
②累積欠損金比率：施設の老朽化に伴う費用が増加していることに加え、今年度、経営戦略策定に伴う費用が発生したことにより欠損金が増加している。
③流動比率：今後施設の老朽化による経常費用の増加が懸念されるため、注視していく必要がある。
④企業債残高対給水収益比率：減少傾向で推移しており、今後とも計画的な施設更新等が必要となる。
⑤料金回収率：減少傾向にある。今後の動向に注視し、料金改定を視野に入れた検討が必要となってくる。
⑥給水原価：上昇傾向にある。今後も老朽施設の更新に伴い、高い水準で推移していく可能性がある。
⑦施設利用率：減少傾向にあるものの、高い水準で推移している。今後も施設の効率化を念頭に整備を行うとともに、動向に注視する。
⑧契約率：高い水準を維持している。今後も適正な施設維持を行っていく。</t>
    <rPh sb="1" eb="3">
      <t>ケイジョウ</t>
    </rPh>
    <rPh sb="3" eb="5">
      <t>シュウシ</t>
    </rPh>
    <rPh sb="5" eb="7">
      <t>ヒリツ</t>
    </rPh>
    <rPh sb="8" eb="10">
      <t>ゲンショウ</t>
    </rPh>
    <rPh sb="10" eb="12">
      <t>ケイコウ</t>
    </rPh>
    <rPh sb="17" eb="19">
      <t>ケイエイ</t>
    </rPh>
    <rPh sb="19" eb="21">
      <t>ジョウキョウ</t>
    </rPh>
    <rPh sb="22" eb="24">
      <t>メダ</t>
    </rPh>
    <rPh sb="26" eb="28">
      <t>ヘンカ</t>
    </rPh>
    <rPh sb="35" eb="37">
      <t>ルイセキ</t>
    </rPh>
    <rPh sb="37" eb="39">
      <t>ケッソン</t>
    </rPh>
    <rPh sb="39" eb="40">
      <t>キン</t>
    </rPh>
    <rPh sb="40" eb="42">
      <t>ヒリツ</t>
    </rPh>
    <rPh sb="43" eb="45">
      <t>シセツ</t>
    </rPh>
    <rPh sb="46" eb="49">
      <t>ロウキュウカ</t>
    </rPh>
    <rPh sb="50" eb="51">
      <t>トモナ</t>
    </rPh>
    <rPh sb="52" eb="54">
      <t>ヒヨウ</t>
    </rPh>
    <rPh sb="55" eb="57">
      <t>ゾウカ</t>
    </rPh>
    <rPh sb="64" eb="65">
      <t>クワ</t>
    </rPh>
    <rPh sb="67" eb="70">
      <t>コンネンド</t>
    </rPh>
    <rPh sb="71" eb="73">
      <t>ケイエイ</t>
    </rPh>
    <rPh sb="73" eb="75">
      <t>センリャク</t>
    </rPh>
    <rPh sb="75" eb="77">
      <t>サクテイ</t>
    </rPh>
    <rPh sb="78" eb="79">
      <t>トモナ</t>
    </rPh>
    <rPh sb="80" eb="82">
      <t>ヒヨウ</t>
    </rPh>
    <rPh sb="83" eb="85">
      <t>ハッセイ</t>
    </rPh>
    <rPh sb="92" eb="94">
      <t>ケッソン</t>
    </rPh>
    <rPh sb="94" eb="95">
      <t>キン</t>
    </rPh>
    <rPh sb="96" eb="98">
      <t>ゾウカ</t>
    </rPh>
    <rPh sb="106" eb="108">
      <t>リュウドウ</t>
    </rPh>
    <rPh sb="108" eb="110">
      <t>ヒリツ</t>
    </rPh>
    <rPh sb="111" eb="113">
      <t>コンゴ</t>
    </rPh>
    <rPh sb="113" eb="115">
      <t>シセツ</t>
    </rPh>
    <rPh sb="116" eb="119">
      <t>ロウキュウカ</t>
    </rPh>
    <rPh sb="122" eb="124">
      <t>ケイジョウ</t>
    </rPh>
    <rPh sb="124" eb="126">
      <t>ヒヨウ</t>
    </rPh>
    <rPh sb="127" eb="129">
      <t>ゾウカ</t>
    </rPh>
    <rPh sb="130" eb="132">
      <t>ケネン</t>
    </rPh>
    <rPh sb="138" eb="140">
      <t>チュウシ</t>
    </rPh>
    <rPh sb="144" eb="146">
      <t>ヒツヨウ</t>
    </rPh>
    <rPh sb="153" eb="155">
      <t>キギョウ</t>
    </rPh>
    <rPh sb="155" eb="156">
      <t>サイ</t>
    </rPh>
    <rPh sb="156" eb="158">
      <t>ザンダカ</t>
    </rPh>
    <rPh sb="158" eb="159">
      <t>タイ</t>
    </rPh>
    <rPh sb="159" eb="161">
      <t>キュウスイ</t>
    </rPh>
    <rPh sb="161" eb="163">
      <t>シュウエキ</t>
    </rPh>
    <rPh sb="163" eb="165">
      <t>ヒリツ</t>
    </rPh>
    <rPh sb="166" eb="168">
      <t>ゲンショウ</t>
    </rPh>
    <rPh sb="168" eb="170">
      <t>ケイコウ</t>
    </rPh>
    <rPh sb="171" eb="173">
      <t>スイイ</t>
    </rPh>
    <rPh sb="178" eb="180">
      <t>コンゴ</t>
    </rPh>
    <rPh sb="182" eb="185">
      <t>ケイカクテキ</t>
    </rPh>
    <rPh sb="186" eb="188">
      <t>シセツ</t>
    </rPh>
    <rPh sb="188" eb="190">
      <t>コウシン</t>
    </rPh>
    <rPh sb="190" eb="191">
      <t>トウ</t>
    </rPh>
    <rPh sb="192" eb="194">
      <t>ヒツヨウ</t>
    </rPh>
    <rPh sb="202" eb="204">
      <t>リョウキン</t>
    </rPh>
    <rPh sb="204" eb="206">
      <t>カイシュウ</t>
    </rPh>
    <rPh sb="206" eb="207">
      <t>リツ</t>
    </rPh>
    <rPh sb="208" eb="210">
      <t>ゲンショウ</t>
    </rPh>
    <rPh sb="210" eb="212">
      <t>ケイコウ</t>
    </rPh>
    <rPh sb="216" eb="218">
      <t>コンゴ</t>
    </rPh>
    <rPh sb="219" eb="221">
      <t>ドウコウ</t>
    </rPh>
    <rPh sb="222" eb="224">
      <t>チュウシ</t>
    </rPh>
    <rPh sb="226" eb="228">
      <t>リョウキン</t>
    </rPh>
    <rPh sb="228" eb="230">
      <t>カイテイ</t>
    </rPh>
    <rPh sb="231" eb="233">
      <t>シヤ</t>
    </rPh>
    <rPh sb="234" eb="235">
      <t>イ</t>
    </rPh>
    <rPh sb="237" eb="239">
      <t>ケントウ</t>
    </rPh>
    <rPh sb="240" eb="242">
      <t>ヒツヨウ</t>
    </rPh>
    <rPh sb="252" eb="254">
      <t>キュウスイ</t>
    </rPh>
    <rPh sb="254" eb="256">
      <t>ゲンカ</t>
    </rPh>
    <rPh sb="257" eb="259">
      <t>ジョウショウ</t>
    </rPh>
    <rPh sb="259" eb="261">
      <t>ケイコウ</t>
    </rPh>
    <rPh sb="265" eb="267">
      <t>コンゴ</t>
    </rPh>
    <rPh sb="268" eb="270">
      <t>ロウキュウ</t>
    </rPh>
    <rPh sb="270" eb="272">
      <t>シセツ</t>
    </rPh>
    <rPh sb="273" eb="275">
      <t>コウシン</t>
    </rPh>
    <rPh sb="276" eb="277">
      <t>トモナ</t>
    </rPh>
    <rPh sb="279" eb="280">
      <t>タカ</t>
    </rPh>
    <rPh sb="281" eb="283">
      <t>スイジュン</t>
    </rPh>
    <rPh sb="284" eb="286">
      <t>スイイ</t>
    </rPh>
    <rPh sb="290" eb="293">
      <t>カノウセイ</t>
    </rPh>
    <rPh sb="300" eb="302">
      <t>シセツ</t>
    </rPh>
    <rPh sb="302" eb="305">
      <t>リヨウリツ</t>
    </rPh>
    <rPh sb="306" eb="308">
      <t>ゲンショウ</t>
    </rPh>
    <rPh sb="308" eb="310">
      <t>ケイコウ</t>
    </rPh>
    <rPh sb="317" eb="318">
      <t>タカ</t>
    </rPh>
    <rPh sb="319" eb="321">
      <t>スイジュン</t>
    </rPh>
    <rPh sb="322" eb="324">
      <t>スイイ</t>
    </rPh>
    <rPh sb="329" eb="331">
      <t>コンゴ</t>
    </rPh>
    <rPh sb="332" eb="334">
      <t>シセツ</t>
    </rPh>
    <rPh sb="335" eb="337">
      <t>コウリツ</t>
    </rPh>
    <rPh sb="337" eb="338">
      <t>カ</t>
    </rPh>
    <rPh sb="339" eb="341">
      <t>ネントウ</t>
    </rPh>
    <rPh sb="342" eb="344">
      <t>セイビ</t>
    </rPh>
    <rPh sb="345" eb="346">
      <t>オコナ</t>
    </rPh>
    <rPh sb="352" eb="354">
      <t>ドウコウ</t>
    </rPh>
    <rPh sb="355" eb="357">
      <t>チュウシ</t>
    </rPh>
    <rPh sb="363" eb="366">
      <t>ケイヤクリツ</t>
    </rPh>
    <rPh sb="367" eb="368">
      <t>タカ</t>
    </rPh>
    <rPh sb="369" eb="371">
      <t>スイジュン</t>
    </rPh>
    <rPh sb="372" eb="374">
      <t>イジ</t>
    </rPh>
    <rPh sb="379" eb="381">
      <t>コンゴ</t>
    </rPh>
    <rPh sb="382" eb="384">
      <t>テキセイ</t>
    </rPh>
    <rPh sb="385" eb="387">
      <t>シセツ</t>
    </rPh>
    <rPh sb="387" eb="389">
      <t>イジ</t>
    </rPh>
    <rPh sb="390" eb="391">
      <t>オコナ</t>
    </rPh>
    <phoneticPr fontId="5"/>
  </si>
  <si>
    <t>　全体的に施設が老朽化しているため、今後見込まれる大規模な更新整備対応について、経営戦略に基づき計画的に進め、併せて効率化・経営健全化を図る。</t>
    <rPh sb="1" eb="4">
      <t>ゼンタイテキ</t>
    </rPh>
    <rPh sb="5" eb="7">
      <t>シセツ</t>
    </rPh>
    <rPh sb="8" eb="11">
      <t>ロウキュウカ</t>
    </rPh>
    <rPh sb="18" eb="20">
      <t>コンゴ</t>
    </rPh>
    <rPh sb="20" eb="22">
      <t>ミコ</t>
    </rPh>
    <rPh sb="25" eb="28">
      <t>ダイキボ</t>
    </rPh>
    <rPh sb="29" eb="31">
      <t>コウシン</t>
    </rPh>
    <rPh sb="31" eb="33">
      <t>セイビ</t>
    </rPh>
    <rPh sb="33" eb="35">
      <t>タイオウ</t>
    </rPh>
    <rPh sb="40" eb="42">
      <t>ケイエイ</t>
    </rPh>
    <rPh sb="42" eb="44">
      <t>センリャク</t>
    </rPh>
    <rPh sb="45" eb="46">
      <t>モト</t>
    </rPh>
    <rPh sb="48" eb="51">
      <t>ケイカクテキ</t>
    </rPh>
    <rPh sb="52" eb="53">
      <t>スス</t>
    </rPh>
    <rPh sb="55" eb="56">
      <t>アワ</t>
    </rPh>
    <rPh sb="58" eb="61">
      <t>コウリツカ</t>
    </rPh>
    <rPh sb="62" eb="64">
      <t>ケイエイ</t>
    </rPh>
    <rPh sb="64" eb="67">
      <t>ケンゼンカ</t>
    </rPh>
    <rPh sb="68" eb="69">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</si>
</sst>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49.62</c:v>
                </c:pt>
                <c:pt idx="1">
                  <c:v>51.85</c:v>
                </c:pt>
                <c:pt idx="2">
                  <c:v>53.83</c:v>
                </c:pt>
                <c:pt idx="3">
                  <c:v>55.3</c:v>
                </c:pt>
                <c:pt idx="4">
                  <c:v>57.32</c:v>
                </c:pt>
              </c:numCache>
            </c:numRef>
          </c:val>
          <c:extLst xmlns:c16r2="http://schemas.microsoft.com/office/drawing/2015/06/chart">
            <c:ext xmlns:c16="http://schemas.microsoft.com/office/drawing/2014/chart" uri="{C3380CC4-5D6E-409C-BE32-E72D297353CC}">
              <c16:uniqueId val="{00000000-50E6-4ADC-821C-06F077B846E4}"/>
            </c:ext>
          </c:extLst>
        </c:ser>
        <c:dLbls>
          <c:showLegendKey val="0"/>
          <c:showVal val="0"/>
          <c:showCatName val="0"/>
          <c:showSerName val="0"/>
          <c:showPercent val="0"/>
          <c:showBubbleSize val="0"/>
        </c:dLbls>
        <c:gapWidth val="150"/>
        <c:axId val="638684448"/>
        <c:axId val="638677000"/>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53.32</c:v>
                </c:pt>
                <c:pt idx="1">
                  <c:v>53.4</c:v>
                </c:pt>
                <c:pt idx="2">
                  <c:v>53.49</c:v>
                </c:pt>
                <c:pt idx="3">
                  <c:v>54.3</c:v>
                </c:pt>
                <c:pt idx="4">
                  <c:v>55.32</c:v>
                </c:pt>
              </c:numCache>
            </c:numRef>
          </c:val>
          <c:smooth val="0"/>
          <c:extLst xmlns:c16r2="http://schemas.microsoft.com/office/drawing/2015/06/chart">
            <c:ext xmlns:c16="http://schemas.microsoft.com/office/drawing/2014/chart" uri="{C3380CC4-5D6E-409C-BE32-E72D297353CC}">
              <c16:uniqueId val="{00000001-50E6-4ADC-821C-06F077B846E4}"/>
            </c:ext>
          </c:extLst>
        </c:ser>
        <c:dLbls>
          <c:showLegendKey val="0"/>
          <c:showVal val="0"/>
          <c:showCatName val="0"/>
          <c:showSerName val="0"/>
          <c:showPercent val="0"/>
          <c:showBubbleSize val="0"/>
        </c:dLbls>
        <c:marker val="1"/>
        <c:smooth val="0"/>
        <c:axId val="638684448"/>
        <c:axId val="638677000"/>
      </c:lineChart>
      <c:catAx>
        <c:axId val="638684448"/>
        <c:scaling>
          <c:orientation val="minMax"/>
        </c:scaling>
        <c:delete val="1"/>
        <c:axPos val="b"/>
        <c:numFmt formatCode="General" sourceLinked="1"/>
        <c:majorTickMark val="none"/>
        <c:minorTickMark val="none"/>
        <c:tickLblPos val="none"/>
        <c:crossAx val="638677000"/>
        <c:crosses val="autoZero"/>
        <c:auto val="1"/>
        <c:lblAlgn val="ctr"/>
        <c:lblOffset val="100"/>
        <c:noMultiLvlLbl val="1"/>
      </c:catAx>
      <c:valAx>
        <c:axId val="63867700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63868444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12D-4963-8D28-94B4074D41A1}"/>
            </c:ext>
          </c:extLst>
        </c:ser>
        <c:dLbls>
          <c:showLegendKey val="0"/>
          <c:showVal val="0"/>
          <c:showCatName val="0"/>
          <c:showSerName val="0"/>
          <c:showPercent val="0"/>
          <c:showBubbleSize val="0"/>
        </c:dLbls>
        <c:gapWidth val="150"/>
        <c:axId val="638681312"/>
        <c:axId val="638684056"/>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3.56</c:v>
                </c:pt>
                <c:pt idx="1">
                  <c:v>3.46</c:v>
                </c:pt>
                <c:pt idx="2">
                  <c:v>3.28</c:v>
                </c:pt>
                <c:pt idx="3">
                  <c:v>4.66</c:v>
                </c:pt>
                <c:pt idx="4">
                  <c:v>7.35</c:v>
                </c:pt>
              </c:numCache>
            </c:numRef>
          </c:val>
          <c:smooth val="0"/>
          <c:extLst xmlns:c16r2="http://schemas.microsoft.com/office/drawing/2015/06/chart">
            <c:ext xmlns:c16="http://schemas.microsoft.com/office/drawing/2014/chart" uri="{C3380CC4-5D6E-409C-BE32-E72D297353CC}">
              <c16:uniqueId val="{00000001-212D-4963-8D28-94B4074D41A1}"/>
            </c:ext>
          </c:extLst>
        </c:ser>
        <c:dLbls>
          <c:showLegendKey val="0"/>
          <c:showVal val="0"/>
          <c:showCatName val="0"/>
          <c:showSerName val="0"/>
          <c:showPercent val="0"/>
          <c:showBubbleSize val="0"/>
        </c:dLbls>
        <c:marker val="1"/>
        <c:smooth val="0"/>
        <c:axId val="638681312"/>
        <c:axId val="638684056"/>
      </c:lineChart>
      <c:catAx>
        <c:axId val="638681312"/>
        <c:scaling>
          <c:orientation val="minMax"/>
        </c:scaling>
        <c:delete val="1"/>
        <c:axPos val="b"/>
        <c:numFmt formatCode="General" sourceLinked="1"/>
        <c:majorTickMark val="none"/>
        <c:minorTickMark val="none"/>
        <c:tickLblPos val="none"/>
        <c:crossAx val="638684056"/>
        <c:crosses val="autoZero"/>
        <c:auto val="1"/>
        <c:lblAlgn val="ctr"/>
        <c:lblOffset val="100"/>
        <c:noMultiLvlLbl val="1"/>
      </c:catAx>
      <c:valAx>
        <c:axId val="63868405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6386813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9FD-4925-A70B-23103E20F8F5}"/>
            </c:ext>
          </c:extLst>
        </c:ser>
        <c:dLbls>
          <c:showLegendKey val="0"/>
          <c:showVal val="0"/>
          <c:showCatName val="0"/>
          <c:showSerName val="0"/>
          <c:showPercent val="0"/>
          <c:showBubbleSize val="0"/>
        </c:dLbls>
        <c:gapWidth val="150"/>
        <c:axId val="638683272"/>
        <c:axId val="638684840"/>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0.06</c:v>
                </c:pt>
                <c:pt idx="1">
                  <c:v>0.13</c:v>
                </c:pt>
                <c:pt idx="2">
                  <c:v>0.02</c:v>
                </c:pt>
                <c:pt idx="3">
                  <c:v>0.06</c:v>
                </c:pt>
                <c:pt idx="4">
                  <c:v>0.09</c:v>
                </c:pt>
              </c:numCache>
            </c:numRef>
          </c:val>
          <c:smooth val="0"/>
          <c:extLst xmlns:c16r2="http://schemas.microsoft.com/office/drawing/2015/06/chart">
            <c:ext xmlns:c16="http://schemas.microsoft.com/office/drawing/2014/chart" uri="{C3380CC4-5D6E-409C-BE32-E72D297353CC}">
              <c16:uniqueId val="{00000001-A9FD-4925-A70B-23103E20F8F5}"/>
            </c:ext>
          </c:extLst>
        </c:ser>
        <c:dLbls>
          <c:showLegendKey val="0"/>
          <c:showVal val="0"/>
          <c:showCatName val="0"/>
          <c:showSerName val="0"/>
          <c:showPercent val="0"/>
          <c:showBubbleSize val="0"/>
        </c:dLbls>
        <c:marker val="1"/>
        <c:smooth val="0"/>
        <c:axId val="638683272"/>
        <c:axId val="638684840"/>
      </c:lineChart>
      <c:catAx>
        <c:axId val="638683272"/>
        <c:scaling>
          <c:orientation val="minMax"/>
        </c:scaling>
        <c:delete val="1"/>
        <c:axPos val="b"/>
        <c:numFmt formatCode="General" sourceLinked="1"/>
        <c:majorTickMark val="none"/>
        <c:minorTickMark val="none"/>
        <c:tickLblPos val="none"/>
        <c:crossAx val="638684840"/>
        <c:crosses val="autoZero"/>
        <c:auto val="1"/>
        <c:lblAlgn val="ctr"/>
        <c:lblOffset val="100"/>
        <c:noMultiLvlLbl val="1"/>
      </c:catAx>
      <c:valAx>
        <c:axId val="63868484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63868327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1749.76</c:v>
                </c:pt>
                <c:pt idx="1">
                  <c:v>1559.18</c:v>
                </c:pt>
                <c:pt idx="2">
                  <c:v>1036.21</c:v>
                </c:pt>
                <c:pt idx="3">
                  <c:v>1506.44</c:v>
                </c:pt>
                <c:pt idx="4">
                  <c:v>1124.5</c:v>
                </c:pt>
              </c:numCache>
            </c:numRef>
          </c:val>
          <c:extLst xmlns:c16r2="http://schemas.microsoft.com/office/drawing/2015/06/chart">
            <c:ext xmlns:c16="http://schemas.microsoft.com/office/drawing/2014/chart" uri="{C3380CC4-5D6E-409C-BE32-E72D297353CC}">
              <c16:uniqueId val="{00000000-4580-4BED-84AD-9C7115F6BB63}"/>
            </c:ext>
          </c:extLst>
        </c:ser>
        <c:dLbls>
          <c:showLegendKey val="0"/>
          <c:showVal val="0"/>
          <c:showCatName val="0"/>
          <c:showSerName val="0"/>
          <c:showPercent val="0"/>
          <c:showBubbleSize val="0"/>
        </c:dLbls>
        <c:gapWidth val="150"/>
        <c:axId val="638685624"/>
        <c:axId val="638686016"/>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549.77</c:v>
                </c:pt>
                <c:pt idx="1">
                  <c:v>730.25</c:v>
                </c:pt>
                <c:pt idx="2">
                  <c:v>868.31</c:v>
                </c:pt>
                <c:pt idx="3">
                  <c:v>732.52</c:v>
                </c:pt>
                <c:pt idx="4">
                  <c:v>819.73</c:v>
                </c:pt>
              </c:numCache>
            </c:numRef>
          </c:val>
          <c:smooth val="0"/>
          <c:extLst xmlns:c16r2="http://schemas.microsoft.com/office/drawing/2015/06/chart">
            <c:ext xmlns:c16="http://schemas.microsoft.com/office/drawing/2014/chart" uri="{C3380CC4-5D6E-409C-BE32-E72D297353CC}">
              <c16:uniqueId val="{00000001-4580-4BED-84AD-9C7115F6BB63}"/>
            </c:ext>
          </c:extLst>
        </c:ser>
        <c:dLbls>
          <c:showLegendKey val="0"/>
          <c:showVal val="0"/>
          <c:showCatName val="0"/>
          <c:showSerName val="0"/>
          <c:showPercent val="0"/>
          <c:showBubbleSize val="0"/>
        </c:dLbls>
        <c:marker val="1"/>
        <c:smooth val="0"/>
        <c:axId val="638685624"/>
        <c:axId val="638686016"/>
      </c:lineChart>
      <c:catAx>
        <c:axId val="638685624"/>
        <c:scaling>
          <c:orientation val="minMax"/>
        </c:scaling>
        <c:delete val="1"/>
        <c:axPos val="b"/>
        <c:numFmt formatCode="General" sourceLinked="1"/>
        <c:majorTickMark val="none"/>
        <c:minorTickMark val="none"/>
        <c:tickLblPos val="none"/>
        <c:crossAx val="638686016"/>
        <c:crosses val="autoZero"/>
        <c:auto val="1"/>
        <c:lblAlgn val="ctr"/>
        <c:lblOffset val="100"/>
        <c:noMultiLvlLbl val="1"/>
      </c:catAx>
      <c:valAx>
        <c:axId val="63868601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63868562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278.43</c:v>
                </c:pt>
                <c:pt idx="1">
                  <c:v>270.13</c:v>
                </c:pt>
                <c:pt idx="2">
                  <c:v>260.64</c:v>
                </c:pt>
                <c:pt idx="3">
                  <c:v>246.3</c:v>
                </c:pt>
                <c:pt idx="4">
                  <c:v>236.13</c:v>
                </c:pt>
              </c:numCache>
            </c:numRef>
          </c:val>
          <c:extLst xmlns:c16r2="http://schemas.microsoft.com/office/drawing/2015/06/chart">
            <c:ext xmlns:c16="http://schemas.microsoft.com/office/drawing/2014/chart" uri="{C3380CC4-5D6E-409C-BE32-E72D297353CC}">
              <c16:uniqueId val="{00000000-3E6E-4B99-A9F8-8D46C7E3B9BD}"/>
            </c:ext>
          </c:extLst>
        </c:ser>
        <c:dLbls>
          <c:showLegendKey val="0"/>
          <c:showVal val="0"/>
          <c:showCatName val="0"/>
          <c:showSerName val="0"/>
          <c:showPercent val="0"/>
          <c:showBubbleSize val="0"/>
        </c:dLbls>
        <c:gapWidth val="150"/>
        <c:axId val="638686408"/>
        <c:axId val="638686800"/>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536.28</c:v>
                </c:pt>
                <c:pt idx="1">
                  <c:v>514.66</c:v>
                </c:pt>
                <c:pt idx="2">
                  <c:v>504.81</c:v>
                </c:pt>
                <c:pt idx="3">
                  <c:v>498.01</c:v>
                </c:pt>
                <c:pt idx="4">
                  <c:v>490.39</c:v>
                </c:pt>
              </c:numCache>
            </c:numRef>
          </c:val>
          <c:smooth val="0"/>
          <c:extLst xmlns:c16r2="http://schemas.microsoft.com/office/drawing/2015/06/chart">
            <c:ext xmlns:c16="http://schemas.microsoft.com/office/drawing/2014/chart" uri="{C3380CC4-5D6E-409C-BE32-E72D297353CC}">
              <c16:uniqueId val="{00000001-3E6E-4B99-A9F8-8D46C7E3B9BD}"/>
            </c:ext>
          </c:extLst>
        </c:ser>
        <c:dLbls>
          <c:showLegendKey val="0"/>
          <c:showVal val="0"/>
          <c:showCatName val="0"/>
          <c:showSerName val="0"/>
          <c:showPercent val="0"/>
          <c:showBubbleSize val="0"/>
        </c:dLbls>
        <c:marker val="1"/>
        <c:smooth val="0"/>
        <c:axId val="638686408"/>
        <c:axId val="638686800"/>
      </c:lineChart>
      <c:catAx>
        <c:axId val="638686408"/>
        <c:scaling>
          <c:orientation val="minMax"/>
        </c:scaling>
        <c:delete val="1"/>
        <c:axPos val="b"/>
        <c:numFmt formatCode="General" sourceLinked="1"/>
        <c:majorTickMark val="none"/>
        <c:minorTickMark val="none"/>
        <c:tickLblPos val="none"/>
        <c:crossAx val="638686800"/>
        <c:crosses val="autoZero"/>
        <c:auto val="1"/>
        <c:lblAlgn val="ctr"/>
        <c:lblOffset val="100"/>
        <c:noMultiLvlLbl val="1"/>
      </c:catAx>
      <c:valAx>
        <c:axId val="63868680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63868640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99.97</c:v>
                </c:pt>
                <c:pt idx="1">
                  <c:v>91.71</c:v>
                </c:pt>
                <c:pt idx="2">
                  <c:v>87.55</c:v>
                </c:pt>
                <c:pt idx="3">
                  <c:v>86.89</c:v>
                </c:pt>
                <c:pt idx="4">
                  <c:v>77.14</c:v>
                </c:pt>
              </c:numCache>
            </c:numRef>
          </c:val>
          <c:extLst xmlns:c16r2="http://schemas.microsoft.com/office/drawing/2015/06/chart">
            <c:ext xmlns:c16="http://schemas.microsoft.com/office/drawing/2014/chart" uri="{C3380CC4-5D6E-409C-BE32-E72D297353CC}">
              <c16:uniqueId val="{00000000-FC74-4810-8661-B410E3637A59}"/>
            </c:ext>
          </c:extLst>
        </c:ser>
        <c:dLbls>
          <c:showLegendKey val="0"/>
          <c:showVal val="0"/>
          <c:showCatName val="0"/>
          <c:showSerName val="0"/>
          <c:showPercent val="0"/>
          <c:showBubbleSize val="0"/>
        </c:dLbls>
        <c:gapWidth val="150"/>
        <c:axId val="638687976"/>
        <c:axId val="638680920"/>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100.54</c:v>
                </c:pt>
                <c:pt idx="1">
                  <c:v>95.99</c:v>
                </c:pt>
                <c:pt idx="2">
                  <c:v>94.91</c:v>
                </c:pt>
                <c:pt idx="3">
                  <c:v>90.22</c:v>
                </c:pt>
                <c:pt idx="4">
                  <c:v>90.8</c:v>
                </c:pt>
              </c:numCache>
            </c:numRef>
          </c:val>
          <c:smooth val="0"/>
          <c:extLst xmlns:c16r2="http://schemas.microsoft.com/office/drawing/2015/06/chart">
            <c:ext xmlns:c16="http://schemas.microsoft.com/office/drawing/2014/chart" uri="{C3380CC4-5D6E-409C-BE32-E72D297353CC}">
              <c16:uniqueId val="{00000001-FC74-4810-8661-B410E3637A59}"/>
            </c:ext>
          </c:extLst>
        </c:ser>
        <c:dLbls>
          <c:showLegendKey val="0"/>
          <c:showVal val="0"/>
          <c:showCatName val="0"/>
          <c:showSerName val="0"/>
          <c:showPercent val="0"/>
          <c:showBubbleSize val="0"/>
        </c:dLbls>
        <c:marker val="1"/>
        <c:smooth val="0"/>
        <c:axId val="638687976"/>
        <c:axId val="638680920"/>
      </c:lineChart>
      <c:catAx>
        <c:axId val="638687976"/>
        <c:scaling>
          <c:orientation val="minMax"/>
        </c:scaling>
        <c:delete val="1"/>
        <c:axPos val="b"/>
        <c:numFmt formatCode="General" sourceLinked="1"/>
        <c:majorTickMark val="none"/>
        <c:minorTickMark val="none"/>
        <c:tickLblPos val="none"/>
        <c:crossAx val="638680920"/>
        <c:crosses val="autoZero"/>
        <c:auto val="1"/>
        <c:lblAlgn val="ctr"/>
        <c:lblOffset val="100"/>
        <c:noMultiLvlLbl val="1"/>
      </c:catAx>
      <c:valAx>
        <c:axId val="63868092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63868797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42</c:v>
                </c:pt>
                <c:pt idx="1">
                  <c:v>45.8</c:v>
                </c:pt>
                <c:pt idx="2">
                  <c:v>47.97</c:v>
                </c:pt>
                <c:pt idx="3">
                  <c:v>48.66</c:v>
                </c:pt>
                <c:pt idx="4">
                  <c:v>54.44</c:v>
                </c:pt>
              </c:numCache>
            </c:numRef>
          </c:val>
          <c:extLst xmlns:c16r2="http://schemas.microsoft.com/office/drawing/2015/06/chart">
            <c:ext xmlns:c16="http://schemas.microsoft.com/office/drawing/2014/chart" uri="{C3380CC4-5D6E-409C-BE32-E72D297353CC}">
              <c16:uniqueId val="{00000000-90E0-4DFF-BE79-58694B458D60}"/>
            </c:ext>
          </c:extLst>
        </c:ser>
        <c:dLbls>
          <c:showLegendKey val="0"/>
          <c:showVal val="0"/>
          <c:showCatName val="0"/>
          <c:showSerName val="0"/>
          <c:showPercent val="0"/>
          <c:showBubbleSize val="0"/>
        </c:dLbls>
        <c:gapWidth val="150"/>
        <c:axId val="638680528"/>
        <c:axId val="638689152"/>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42.19</c:v>
                </c:pt>
                <c:pt idx="1">
                  <c:v>44.55</c:v>
                </c:pt>
                <c:pt idx="2">
                  <c:v>47.36</c:v>
                </c:pt>
                <c:pt idx="3">
                  <c:v>49.94</c:v>
                </c:pt>
                <c:pt idx="4">
                  <c:v>50.56</c:v>
                </c:pt>
              </c:numCache>
            </c:numRef>
          </c:val>
          <c:smooth val="0"/>
          <c:extLst xmlns:c16r2="http://schemas.microsoft.com/office/drawing/2015/06/chart">
            <c:ext xmlns:c16="http://schemas.microsoft.com/office/drawing/2014/chart" uri="{C3380CC4-5D6E-409C-BE32-E72D297353CC}">
              <c16:uniqueId val="{00000001-90E0-4DFF-BE79-58694B458D60}"/>
            </c:ext>
          </c:extLst>
        </c:ser>
        <c:dLbls>
          <c:showLegendKey val="0"/>
          <c:showVal val="0"/>
          <c:showCatName val="0"/>
          <c:showSerName val="0"/>
          <c:showPercent val="0"/>
          <c:showBubbleSize val="0"/>
        </c:dLbls>
        <c:marker val="1"/>
        <c:smooth val="0"/>
        <c:axId val="638680528"/>
        <c:axId val="638689152"/>
      </c:lineChart>
      <c:catAx>
        <c:axId val="638680528"/>
        <c:scaling>
          <c:orientation val="minMax"/>
        </c:scaling>
        <c:delete val="1"/>
        <c:axPos val="b"/>
        <c:numFmt formatCode="General" sourceLinked="1"/>
        <c:majorTickMark val="none"/>
        <c:minorTickMark val="none"/>
        <c:tickLblPos val="none"/>
        <c:crossAx val="638689152"/>
        <c:crosses val="autoZero"/>
        <c:auto val="1"/>
        <c:lblAlgn val="ctr"/>
        <c:lblOffset val="100"/>
        <c:noMultiLvlLbl val="1"/>
      </c:catAx>
      <c:valAx>
        <c:axId val="63868915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63868052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78.8</c:v>
                </c:pt>
                <c:pt idx="1">
                  <c:v>80.709999999999994</c:v>
                </c:pt>
                <c:pt idx="2">
                  <c:v>81.45</c:v>
                </c:pt>
                <c:pt idx="3">
                  <c:v>74.13</c:v>
                </c:pt>
                <c:pt idx="4">
                  <c:v>64.040000000000006</c:v>
                </c:pt>
              </c:numCache>
            </c:numRef>
          </c:val>
          <c:extLst xmlns:c16r2="http://schemas.microsoft.com/office/drawing/2015/06/chart">
            <c:ext xmlns:c16="http://schemas.microsoft.com/office/drawing/2014/chart" uri="{C3380CC4-5D6E-409C-BE32-E72D297353CC}">
              <c16:uniqueId val="{00000000-B138-4277-9702-F03EA5F47CA3}"/>
            </c:ext>
          </c:extLst>
        </c:ser>
        <c:dLbls>
          <c:showLegendKey val="0"/>
          <c:showVal val="0"/>
          <c:showCatName val="0"/>
          <c:showSerName val="0"/>
          <c:showPercent val="0"/>
          <c:showBubbleSize val="0"/>
        </c:dLbls>
        <c:gapWidth val="150"/>
        <c:axId val="638682096"/>
        <c:axId val="638679352"/>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35.54</c:v>
                </c:pt>
                <c:pt idx="1">
                  <c:v>35.24</c:v>
                </c:pt>
                <c:pt idx="2">
                  <c:v>35.22</c:v>
                </c:pt>
                <c:pt idx="3">
                  <c:v>34.92</c:v>
                </c:pt>
                <c:pt idx="4">
                  <c:v>34.19</c:v>
                </c:pt>
              </c:numCache>
            </c:numRef>
          </c:val>
          <c:smooth val="0"/>
          <c:extLst xmlns:c16r2="http://schemas.microsoft.com/office/drawing/2015/06/chart">
            <c:ext xmlns:c16="http://schemas.microsoft.com/office/drawing/2014/chart" uri="{C3380CC4-5D6E-409C-BE32-E72D297353CC}">
              <c16:uniqueId val="{00000001-B138-4277-9702-F03EA5F47CA3}"/>
            </c:ext>
          </c:extLst>
        </c:ser>
        <c:dLbls>
          <c:showLegendKey val="0"/>
          <c:showVal val="0"/>
          <c:showCatName val="0"/>
          <c:showSerName val="0"/>
          <c:showPercent val="0"/>
          <c:showBubbleSize val="0"/>
        </c:dLbls>
        <c:marker val="1"/>
        <c:smooth val="0"/>
        <c:axId val="638682096"/>
        <c:axId val="638679352"/>
      </c:lineChart>
      <c:catAx>
        <c:axId val="638682096"/>
        <c:scaling>
          <c:orientation val="minMax"/>
        </c:scaling>
        <c:delete val="1"/>
        <c:axPos val="b"/>
        <c:numFmt formatCode="General" sourceLinked="1"/>
        <c:majorTickMark val="none"/>
        <c:minorTickMark val="none"/>
        <c:tickLblPos val="none"/>
        <c:crossAx val="638679352"/>
        <c:crosses val="autoZero"/>
        <c:auto val="1"/>
        <c:lblAlgn val="ctr"/>
        <c:lblOffset val="100"/>
        <c:noMultiLvlLbl val="1"/>
      </c:catAx>
      <c:valAx>
        <c:axId val="63867935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63868209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90.91</c:v>
                </c:pt>
                <c:pt idx="1">
                  <c:v>100</c:v>
                </c:pt>
                <c:pt idx="2">
                  <c:v>100</c:v>
                </c:pt>
                <c:pt idx="3">
                  <c:v>100</c:v>
                </c:pt>
                <c:pt idx="4">
                  <c:v>90.91</c:v>
                </c:pt>
              </c:numCache>
            </c:numRef>
          </c:val>
          <c:extLst xmlns:c16r2="http://schemas.microsoft.com/office/drawing/2015/06/chart">
            <c:ext xmlns:c16="http://schemas.microsoft.com/office/drawing/2014/chart" uri="{C3380CC4-5D6E-409C-BE32-E72D297353CC}">
              <c16:uniqueId val="{00000000-C351-49E4-9E2D-FDCF17F74E6B}"/>
            </c:ext>
          </c:extLst>
        </c:ser>
        <c:dLbls>
          <c:showLegendKey val="0"/>
          <c:showVal val="0"/>
          <c:showCatName val="0"/>
          <c:showSerName val="0"/>
          <c:showPercent val="0"/>
          <c:showBubbleSize val="0"/>
        </c:dLbls>
        <c:gapWidth val="150"/>
        <c:axId val="638678176"/>
        <c:axId val="638682880"/>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50.81</c:v>
                </c:pt>
                <c:pt idx="1">
                  <c:v>50.28</c:v>
                </c:pt>
                <c:pt idx="2">
                  <c:v>51.42</c:v>
                </c:pt>
                <c:pt idx="3">
                  <c:v>50.9</c:v>
                </c:pt>
                <c:pt idx="4">
                  <c:v>49.05</c:v>
                </c:pt>
              </c:numCache>
            </c:numRef>
          </c:val>
          <c:smooth val="0"/>
          <c:extLst xmlns:c16r2="http://schemas.microsoft.com/office/drawing/2015/06/chart">
            <c:ext xmlns:c16="http://schemas.microsoft.com/office/drawing/2014/chart" uri="{C3380CC4-5D6E-409C-BE32-E72D297353CC}">
              <c16:uniqueId val="{00000001-C351-49E4-9E2D-FDCF17F74E6B}"/>
            </c:ext>
          </c:extLst>
        </c:ser>
        <c:dLbls>
          <c:showLegendKey val="0"/>
          <c:showVal val="0"/>
          <c:showCatName val="0"/>
          <c:showSerName val="0"/>
          <c:showPercent val="0"/>
          <c:showBubbleSize val="0"/>
        </c:dLbls>
        <c:marker val="1"/>
        <c:smooth val="0"/>
        <c:axId val="638678176"/>
        <c:axId val="638682880"/>
      </c:lineChart>
      <c:catAx>
        <c:axId val="638678176"/>
        <c:scaling>
          <c:orientation val="minMax"/>
        </c:scaling>
        <c:delete val="1"/>
        <c:axPos val="b"/>
        <c:numFmt formatCode="General" sourceLinked="1"/>
        <c:majorTickMark val="none"/>
        <c:minorTickMark val="none"/>
        <c:tickLblPos val="none"/>
        <c:crossAx val="638682880"/>
        <c:crosses val="autoZero"/>
        <c:auto val="1"/>
        <c:lblAlgn val="ctr"/>
        <c:lblOffset val="100"/>
        <c:noMultiLvlLbl val="1"/>
      </c:catAx>
      <c:valAx>
        <c:axId val="63868288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63867817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1.03</c:v>
                </c:pt>
                <c:pt idx="3">
                  <c:v>15.7</c:v>
                </c:pt>
                <c:pt idx="4">
                  <c:v>45.09</c:v>
                </c:pt>
              </c:numCache>
            </c:numRef>
          </c:val>
          <c:extLst xmlns:c16r2="http://schemas.microsoft.com/office/drawing/2015/06/chart">
            <c:ext xmlns:c16="http://schemas.microsoft.com/office/drawing/2014/chart" uri="{C3380CC4-5D6E-409C-BE32-E72D297353CC}">
              <c16:uniqueId val="{00000000-E6D3-4FAA-B45C-A191B61EAFCA}"/>
            </c:ext>
          </c:extLst>
        </c:ser>
        <c:dLbls>
          <c:showLegendKey val="0"/>
          <c:showVal val="0"/>
          <c:showCatName val="0"/>
          <c:showSerName val="0"/>
          <c:showPercent val="0"/>
          <c:showBubbleSize val="0"/>
        </c:dLbls>
        <c:gapWidth val="150"/>
        <c:axId val="638692680"/>
        <c:axId val="638690720"/>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115.82</c:v>
                </c:pt>
                <c:pt idx="1">
                  <c:v>118.97</c:v>
                </c:pt>
                <c:pt idx="2">
                  <c:v>121.15</c:v>
                </c:pt>
                <c:pt idx="3">
                  <c:v>125.8</c:v>
                </c:pt>
                <c:pt idx="4">
                  <c:v>132.55000000000001</c:v>
                </c:pt>
              </c:numCache>
            </c:numRef>
          </c:val>
          <c:smooth val="0"/>
          <c:extLst xmlns:c16r2="http://schemas.microsoft.com/office/drawing/2015/06/chart">
            <c:ext xmlns:c16="http://schemas.microsoft.com/office/drawing/2014/chart" uri="{C3380CC4-5D6E-409C-BE32-E72D297353CC}">
              <c16:uniqueId val="{00000001-E6D3-4FAA-B45C-A191B61EAFCA}"/>
            </c:ext>
          </c:extLst>
        </c:ser>
        <c:dLbls>
          <c:showLegendKey val="0"/>
          <c:showVal val="0"/>
          <c:showCatName val="0"/>
          <c:showSerName val="0"/>
          <c:showPercent val="0"/>
          <c:showBubbleSize val="0"/>
        </c:dLbls>
        <c:marker val="1"/>
        <c:smooth val="0"/>
        <c:axId val="638692680"/>
        <c:axId val="638690720"/>
      </c:lineChart>
      <c:catAx>
        <c:axId val="638692680"/>
        <c:scaling>
          <c:orientation val="minMax"/>
        </c:scaling>
        <c:delete val="1"/>
        <c:axPos val="b"/>
        <c:numFmt formatCode="General" sourceLinked="1"/>
        <c:majorTickMark val="none"/>
        <c:minorTickMark val="none"/>
        <c:tickLblPos val="none"/>
        <c:crossAx val="638690720"/>
        <c:crosses val="autoZero"/>
        <c:auto val="1"/>
        <c:lblAlgn val="ctr"/>
        <c:lblOffset val="100"/>
        <c:noMultiLvlLbl val="1"/>
      </c:catAx>
      <c:valAx>
        <c:axId val="63869072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63869268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100.01</c:v>
                </c:pt>
                <c:pt idx="1">
                  <c:v>93.6</c:v>
                </c:pt>
                <c:pt idx="2">
                  <c:v>90.05</c:v>
                </c:pt>
                <c:pt idx="3">
                  <c:v>89.28</c:v>
                </c:pt>
                <c:pt idx="4">
                  <c:v>80.709999999999994</c:v>
                </c:pt>
              </c:numCache>
            </c:numRef>
          </c:val>
          <c:extLst xmlns:c16r2="http://schemas.microsoft.com/office/drawing/2015/06/chart">
            <c:ext xmlns:c16="http://schemas.microsoft.com/office/drawing/2014/chart" uri="{C3380CC4-5D6E-409C-BE32-E72D297353CC}">
              <c16:uniqueId val="{00000000-C832-40EE-A306-E868EBC9A0B6}"/>
            </c:ext>
          </c:extLst>
        </c:ser>
        <c:dLbls>
          <c:showLegendKey val="0"/>
          <c:showVal val="0"/>
          <c:showCatName val="0"/>
          <c:showSerName val="0"/>
          <c:showPercent val="0"/>
          <c:showBubbleSize val="0"/>
        </c:dLbls>
        <c:gapWidth val="150"/>
        <c:axId val="638689544"/>
        <c:axId val="638689936"/>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120</c:v>
                </c:pt>
                <c:pt idx="1">
                  <c:v>113.67</c:v>
                </c:pt>
                <c:pt idx="2">
                  <c:v>110.79</c:v>
                </c:pt>
                <c:pt idx="3">
                  <c:v>108.76</c:v>
                </c:pt>
                <c:pt idx="4">
                  <c:v>110.19</c:v>
                </c:pt>
              </c:numCache>
            </c:numRef>
          </c:val>
          <c:smooth val="0"/>
          <c:extLst xmlns:c16r2="http://schemas.microsoft.com/office/drawing/2015/06/chart">
            <c:ext xmlns:c16="http://schemas.microsoft.com/office/drawing/2014/chart" uri="{C3380CC4-5D6E-409C-BE32-E72D297353CC}">
              <c16:uniqueId val="{00000001-C832-40EE-A306-E868EBC9A0B6}"/>
            </c:ext>
          </c:extLst>
        </c:ser>
        <c:dLbls>
          <c:showLegendKey val="0"/>
          <c:showVal val="0"/>
          <c:showCatName val="0"/>
          <c:showSerName val="0"/>
          <c:showPercent val="0"/>
          <c:showBubbleSize val="0"/>
        </c:dLbls>
        <c:marker val="1"/>
        <c:smooth val="0"/>
        <c:axId val="638689544"/>
        <c:axId val="638689936"/>
      </c:lineChart>
      <c:catAx>
        <c:axId val="638689544"/>
        <c:scaling>
          <c:orientation val="minMax"/>
        </c:scaling>
        <c:delete val="1"/>
        <c:axPos val="b"/>
        <c:numFmt formatCode="General" sourceLinked="1"/>
        <c:majorTickMark val="none"/>
        <c:minorTickMark val="none"/>
        <c:tickLblPos val="none"/>
        <c:crossAx val="638689936"/>
        <c:crosses val="autoZero"/>
        <c:auto val="1"/>
        <c:lblAlgn val="ctr"/>
        <c:lblOffset val="100"/>
        <c:noMultiLvlLbl val="1"/>
      </c:catAx>
      <c:valAx>
        <c:axId val="63868993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63868954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xmlns=""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xmlns=""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xmlns=""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xmlns=""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xmlns=""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xmlns=""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xmlns=""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xmlns=""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xmlns=""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xmlns=""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xmlns=""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B17" zoomScale="85" zoomScaleNormal="85" workbookViewId="0">
      <selection activeCell="SM68" sqref="SM68:TA8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x14ac:dyDescent="0.15">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x14ac:dyDescent="0.15">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x14ac:dyDescent="0.15">
      <c r="A5" s="2"/>
      <c r="B5" s="147" t="str">
        <f>データ!H7</f>
        <v>長崎県　西海市</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5" customHeight="1" x14ac:dyDescent="0.15">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5500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極小規模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1</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3522</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5" customHeight="1" x14ac:dyDescent="0.15">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5" customHeight="1" x14ac:dyDescent="0.15">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81.7</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1</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5000</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非設置</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15">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9" t="s">
        <v>22</v>
      </c>
      <c r="SN14" s="80"/>
      <c r="SO14" s="80"/>
      <c r="SP14" s="80"/>
      <c r="SQ14" s="80"/>
      <c r="SR14" s="80"/>
      <c r="SS14" s="80"/>
      <c r="ST14" s="80"/>
      <c r="SU14" s="80"/>
      <c r="SV14" s="80"/>
      <c r="SW14" s="80"/>
      <c r="SX14" s="80"/>
      <c r="SY14" s="80"/>
      <c r="SZ14" s="80"/>
      <c r="TA14" s="81"/>
    </row>
    <row r="15" spans="1:521" ht="13.5" customHeight="1" x14ac:dyDescent="0.15">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82"/>
      <c r="SN15" s="83"/>
      <c r="SO15" s="83"/>
      <c r="SP15" s="83"/>
      <c r="SQ15" s="83"/>
      <c r="SR15" s="83"/>
      <c r="SS15" s="83"/>
      <c r="ST15" s="83"/>
      <c r="SU15" s="83"/>
      <c r="SV15" s="83"/>
      <c r="SW15" s="83"/>
      <c r="SX15" s="83"/>
      <c r="SY15" s="83"/>
      <c r="SZ15" s="83"/>
      <c r="TA15" s="84"/>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5" t="s">
        <v>106</v>
      </c>
      <c r="SN16" s="86"/>
      <c r="SO16" s="86"/>
      <c r="SP16" s="86"/>
      <c r="SQ16" s="86"/>
      <c r="SR16" s="86"/>
      <c r="SS16" s="86"/>
      <c r="ST16" s="86"/>
      <c r="SU16" s="86"/>
      <c r="SV16" s="86"/>
      <c r="SW16" s="86"/>
      <c r="SX16" s="86"/>
      <c r="SY16" s="86"/>
      <c r="SZ16" s="86"/>
      <c r="TA16" s="87"/>
    </row>
    <row r="17" spans="1:521" ht="13.5" customHeight="1" x14ac:dyDescent="0.15">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85"/>
      <c r="SN17" s="86"/>
      <c r="SO17" s="86"/>
      <c r="SP17" s="86"/>
      <c r="SQ17" s="86"/>
      <c r="SR17" s="86"/>
      <c r="SS17" s="86"/>
      <c r="ST17" s="86"/>
      <c r="SU17" s="86"/>
      <c r="SV17" s="86"/>
      <c r="SW17" s="86"/>
      <c r="SX17" s="86"/>
      <c r="SY17" s="86"/>
      <c r="SZ17" s="86"/>
      <c r="TA17" s="87"/>
    </row>
    <row r="18" spans="1:521" ht="13.5" customHeight="1" x14ac:dyDescent="0.15">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85"/>
      <c r="SN18" s="86"/>
      <c r="SO18" s="86"/>
      <c r="SP18" s="86"/>
      <c r="SQ18" s="86"/>
      <c r="SR18" s="86"/>
      <c r="SS18" s="86"/>
      <c r="ST18" s="86"/>
      <c r="SU18" s="86"/>
      <c r="SV18" s="86"/>
      <c r="SW18" s="86"/>
      <c r="SX18" s="86"/>
      <c r="SY18" s="86"/>
      <c r="SZ18" s="86"/>
      <c r="TA18" s="87"/>
    </row>
    <row r="19" spans="1:521" ht="13.5" customHeight="1" x14ac:dyDescent="0.15">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85"/>
      <c r="SN19" s="86"/>
      <c r="SO19" s="86"/>
      <c r="SP19" s="86"/>
      <c r="SQ19" s="86"/>
      <c r="SR19" s="86"/>
      <c r="SS19" s="86"/>
      <c r="ST19" s="86"/>
      <c r="SU19" s="86"/>
      <c r="SV19" s="86"/>
      <c r="SW19" s="86"/>
      <c r="SX19" s="86"/>
      <c r="SY19" s="86"/>
      <c r="SZ19" s="86"/>
      <c r="TA19" s="87"/>
    </row>
    <row r="20" spans="1:521" ht="13.5" customHeight="1" x14ac:dyDescent="0.15">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85"/>
      <c r="SN20" s="86"/>
      <c r="SO20" s="86"/>
      <c r="SP20" s="86"/>
      <c r="SQ20" s="86"/>
      <c r="SR20" s="86"/>
      <c r="SS20" s="86"/>
      <c r="ST20" s="86"/>
      <c r="SU20" s="86"/>
      <c r="SV20" s="86"/>
      <c r="SW20" s="86"/>
      <c r="SX20" s="86"/>
      <c r="SY20" s="86"/>
      <c r="SZ20" s="86"/>
      <c r="TA20" s="87"/>
    </row>
    <row r="21" spans="1:521" ht="13.5" customHeight="1" x14ac:dyDescent="0.15">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85"/>
      <c r="SN21" s="86"/>
      <c r="SO21" s="86"/>
      <c r="SP21" s="86"/>
      <c r="SQ21" s="86"/>
      <c r="SR21" s="86"/>
      <c r="SS21" s="86"/>
      <c r="ST21" s="86"/>
      <c r="SU21" s="86"/>
      <c r="SV21" s="86"/>
      <c r="SW21" s="86"/>
      <c r="SX21" s="86"/>
      <c r="SY21" s="86"/>
      <c r="SZ21" s="86"/>
      <c r="TA21" s="87"/>
    </row>
    <row r="22" spans="1:521" ht="13.5" customHeight="1" x14ac:dyDescent="0.15">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85"/>
      <c r="SN22" s="86"/>
      <c r="SO22" s="86"/>
      <c r="SP22" s="86"/>
      <c r="SQ22" s="86"/>
      <c r="SR22" s="86"/>
      <c r="SS22" s="86"/>
      <c r="ST22" s="86"/>
      <c r="SU22" s="86"/>
      <c r="SV22" s="86"/>
      <c r="SW22" s="86"/>
      <c r="SX22" s="86"/>
      <c r="SY22" s="86"/>
      <c r="SZ22" s="86"/>
      <c r="TA22" s="87"/>
    </row>
    <row r="23" spans="1:521" ht="13.5" customHeight="1" x14ac:dyDescent="0.15">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85"/>
      <c r="SN23" s="86"/>
      <c r="SO23" s="86"/>
      <c r="SP23" s="86"/>
      <c r="SQ23" s="86"/>
      <c r="SR23" s="86"/>
      <c r="SS23" s="86"/>
      <c r="ST23" s="86"/>
      <c r="SU23" s="86"/>
      <c r="SV23" s="86"/>
      <c r="SW23" s="86"/>
      <c r="SX23" s="86"/>
      <c r="SY23" s="86"/>
      <c r="SZ23" s="86"/>
      <c r="TA23" s="87"/>
    </row>
    <row r="24" spans="1:521" ht="13.5" customHeight="1" x14ac:dyDescent="0.15">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85"/>
      <c r="SN24" s="86"/>
      <c r="SO24" s="86"/>
      <c r="SP24" s="86"/>
      <c r="SQ24" s="86"/>
      <c r="SR24" s="86"/>
      <c r="SS24" s="86"/>
      <c r="ST24" s="86"/>
      <c r="SU24" s="86"/>
      <c r="SV24" s="86"/>
      <c r="SW24" s="86"/>
      <c r="SX24" s="86"/>
      <c r="SY24" s="86"/>
      <c r="SZ24" s="86"/>
      <c r="TA24" s="87"/>
    </row>
    <row r="25" spans="1:521" ht="13.5" customHeight="1" x14ac:dyDescent="0.15">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85"/>
      <c r="SN25" s="86"/>
      <c r="SO25" s="86"/>
      <c r="SP25" s="86"/>
      <c r="SQ25" s="86"/>
      <c r="SR25" s="86"/>
      <c r="SS25" s="86"/>
      <c r="ST25" s="86"/>
      <c r="SU25" s="86"/>
      <c r="SV25" s="86"/>
      <c r="SW25" s="86"/>
      <c r="SX25" s="86"/>
      <c r="SY25" s="86"/>
      <c r="SZ25" s="86"/>
      <c r="TA25" s="87"/>
    </row>
    <row r="26" spans="1:521" ht="13.5" customHeight="1" x14ac:dyDescent="0.15">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85"/>
      <c r="SN26" s="86"/>
      <c r="SO26" s="86"/>
      <c r="SP26" s="86"/>
      <c r="SQ26" s="86"/>
      <c r="SR26" s="86"/>
      <c r="SS26" s="86"/>
      <c r="ST26" s="86"/>
      <c r="SU26" s="86"/>
      <c r="SV26" s="86"/>
      <c r="SW26" s="86"/>
      <c r="SX26" s="86"/>
      <c r="SY26" s="86"/>
      <c r="SZ26" s="86"/>
      <c r="TA26" s="87"/>
    </row>
    <row r="27" spans="1:521" ht="13.5" customHeight="1" x14ac:dyDescent="0.15">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85"/>
      <c r="SN27" s="86"/>
      <c r="SO27" s="86"/>
      <c r="SP27" s="86"/>
      <c r="SQ27" s="86"/>
      <c r="SR27" s="86"/>
      <c r="SS27" s="86"/>
      <c r="ST27" s="86"/>
      <c r="SU27" s="86"/>
      <c r="SV27" s="86"/>
      <c r="SW27" s="86"/>
      <c r="SX27" s="86"/>
      <c r="SY27" s="86"/>
      <c r="SZ27" s="86"/>
      <c r="TA27" s="87"/>
    </row>
    <row r="28" spans="1:521" ht="13.5" customHeight="1" x14ac:dyDescent="0.15">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85"/>
      <c r="SN28" s="86"/>
      <c r="SO28" s="86"/>
      <c r="SP28" s="86"/>
      <c r="SQ28" s="86"/>
      <c r="SR28" s="86"/>
      <c r="SS28" s="86"/>
      <c r="ST28" s="86"/>
      <c r="SU28" s="86"/>
      <c r="SV28" s="86"/>
      <c r="SW28" s="86"/>
      <c r="SX28" s="86"/>
      <c r="SY28" s="86"/>
      <c r="SZ28" s="86"/>
      <c r="TA28" s="87"/>
    </row>
    <row r="29" spans="1:521" ht="13.5" customHeight="1" x14ac:dyDescent="0.15">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85"/>
      <c r="SN29" s="86"/>
      <c r="SO29" s="86"/>
      <c r="SP29" s="86"/>
      <c r="SQ29" s="86"/>
      <c r="SR29" s="86"/>
      <c r="SS29" s="86"/>
      <c r="ST29" s="86"/>
      <c r="SU29" s="86"/>
      <c r="SV29" s="86"/>
      <c r="SW29" s="86"/>
      <c r="SX29" s="86"/>
      <c r="SY29" s="86"/>
      <c r="SZ29" s="86"/>
      <c r="TA29" s="87"/>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5"/>
      <c r="SN30" s="86"/>
      <c r="SO30" s="86"/>
      <c r="SP30" s="86"/>
      <c r="SQ30" s="86"/>
      <c r="SR30" s="86"/>
      <c r="SS30" s="86"/>
      <c r="ST30" s="86"/>
      <c r="SU30" s="86"/>
      <c r="SV30" s="86"/>
      <c r="SW30" s="86"/>
      <c r="SX30" s="86"/>
      <c r="SY30" s="86"/>
      <c r="SZ30" s="86"/>
      <c r="TA30" s="87"/>
    </row>
    <row r="31" spans="1:521" ht="13.5" customHeight="1" x14ac:dyDescent="0.15">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H28</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H29</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H30</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R01</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R02</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H28</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H29</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H30</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R01</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R02</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H28</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H29</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H30</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R01</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R02</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H28</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H29</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H30</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R01</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R02</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85"/>
      <c r="SN31" s="86"/>
      <c r="SO31" s="86"/>
      <c r="SP31" s="86"/>
      <c r="SQ31" s="86"/>
      <c r="SR31" s="86"/>
      <c r="SS31" s="86"/>
      <c r="ST31" s="86"/>
      <c r="SU31" s="86"/>
      <c r="SV31" s="86"/>
      <c r="SW31" s="86"/>
      <c r="SX31" s="86"/>
      <c r="SY31" s="86"/>
      <c r="SZ31" s="86"/>
      <c r="TA31" s="87"/>
    </row>
    <row r="32" spans="1:521" ht="13.5" customHeight="1" x14ac:dyDescent="0.15">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100.01</v>
      </c>
      <c r="Y32" s="107"/>
      <c r="Z32" s="107"/>
      <c r="AA32" s="107"/>
      <c r="AB32" s="107"/>
      <c r="AC32" s="107"/>
      <c r="AD32" s="107"/>
      <c r="AE32" s="107"/>
      <c r="AF32" s="107"/>
      <c r="AG32" s="107"/>
      <c r="AH32" s="107"/>
      <c r="AI32" s="107"/>
      <c r="AJ32" s="107"/>
      <c r="AK32" s="107"/>
      <c r="AL32" s="107"/>
      <c r="AM32" s="107"/>
      <c r="AN32" s="107"/>
      <c r="AO32" s="107"/>
      <c r="AP32" s="107"/>
      <c r="AQ32" s="108"/>
      <c r="AR32" s="106">
        <f>データ!U6</f>
        <v>93.6</v>
      </c>
      <c r="AS32" s="107"/>
      <c r="AT32" s="107"/>
      <c r="AU32" s="107"/>
      <c r="AV32" s="107"/>
      <c r="AW32" s="107"/>
      <c r="AX32" s="107"/>
      <c r="AY32" s="107"/>
      <c r="AZ32" s="107"/>
      <c r="BA32" s="107"/>
      <c r="BB32" s="107"/>
      <c r="BC32" s="107"/>
      <c r="BD32" s="107"/>
      <c r="BE32" s="107"/>
      <c r="BF32" s="107"/>
      <c r="BG32" s="107"/>
      <c r="BH32" s="107"/>
      <c r="BI32" s="107"/>
      <c r="BJ32" s="107"/>
      <c r="BK32" s="108"/>
      <c r="BL32" s="106">
        <f>データ!V6</f>
        <v>90.05</v>
      </c>
      <c r="BM32" s="107"/>
      <c r="BN32" s="107"/>
      <c r="BO32" s="107"/>
      <c r="BP32" s="107"/>
      <c r="BQ32" s="107"/>
      <c r="BR32" s="107"/>
      <c r="BS32" s="107"/>
      <c r="BT32" s="107"/>
      <c r="BU32" s="107"/>
      <c r="BV32" s="107"/>
      <c r="BW32" s="107"/>
      <c r="BX32" s="107"/>
      <c r="BY32" s="107"/>
      <c r="BZ32" s="107"/>
      <c r="CA32" s="107"/>
      <c r="CB32" s="107"/>
      <c r="CC32" s="107"/>
      <c r="CD32" s="107"/>
      <c r="CE32" s="108"/>
      <c r="CF32" s="106">
        <f>データ!W6</f>
        <v>89.28</v>
      </c>
      <c r="CG32" s="107"/>
      <c r="CH32" s="107"/>
      <c r="CI32" s="107"/>
      <c r="CJ32" s="107"/>
      <c r="CK32" s="107"/>
      <c r="CL32" s="107"/>
      <c r="CM32" s="107"/>
      <c r="CN32" s="107"/>
      <c r="CO32" s="107"/>
      <c r="CP32" s="107"/>
      <c r="CQ32" s="107"/>
      <c r="CR32" s="107"/>
      <c r="CS32" s="107"/>
      <c r="CT32" s="107"/>
      <c r="CU32" s="107"/>
      <c r="CV32" s="107"/>
      <c r="CW32" s="107"/>
      <c r="CX32" s="107"/>
      <c r="CY32" s="108"/>
      <c r="CZ32" s="106">
        <f>データ!X6</f>
        <v>80.709999999999994</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1.03</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15.7</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45.09</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1749.76</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1559.18</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1036.21</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1506.44</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1124.5</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278.43</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270.13</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260.64</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246.3</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236.13</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5"/>
      <c r="SN32" s="86"/>
      <c r="SO32" s="86"/>
      <c r="SP32" s="86"/>
      <c r="SQ32" s="86"/>
      <c r="SR32" s="86"/>
      <c r="SS32" s="86"/>
      <c r="ST32" s="86"/>
      <c r="SU32" s="86"/>
      <c r="SV32" s="86"/>
      <c r="SW32" s="86"/>
      <c r="SX32" s="86"/>
      <c r="SY32" s="86"/>
      <c r="SZ32" s="86"/>
      <c r="TA32" s="87"/>
    </row>
    <row r="33" spans="1:521" ht="13.5" customHeight="1" x14ac:dyDescent="0.15">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120</v>
      </c>
      <c r="Y33" s="107"/>
      <c r="Z33" s="107"/>
      <c r="AA33" s="107"/>
      <c r="AB33" s="107"/>
      <c r="AC33" s="107"/>
      <c r="AD33" s="107"/>
      <c r="AE33" s="107"/>
      <c r="AF33" s="107"/>
      <c r="AG33" s="107"/>
      <c r="AH33" s="107"/>
      <c r="AI33" s="107"/>
      <c r="AJ33" s="107"/>
      <c r="AK33" s="107"/>
      <c r="AL33" s="107"/>
      <c r="AM33" s="107"/>
      <c r="AN33" s="107"/>
      <c r="AO33" s="107"/>
      <c r="AP33" s="107"/>
      <c r="AQ33" s="108"/>
      <c r="AR33" s="106">
        <f>データ!Z6</f>
        <v>113.67</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110.79</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108.76</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110.19</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115.82</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118.97</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121.15</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125.8</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132.55000000000001</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549.77</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730.25</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868.31</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732.52</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819.73</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536.28</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514.66</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504.81</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498.01</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490.39</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5"/>
      <c r="SN33" s="86"/>
      <c r="SO33" s="86"/>
      <c r="SP33" s="86"/>
      <c r="SQ33" s="86"/>
      <c r="SR33" s="86"/>
      <c r="SS33" s="86"/>
      <c r="ST33" s="86"/>
      <c r="SU33" s="86"/>
      <c r="SV33" s="86"/>
      <c r="SW33" s="86"/>
      <c r="SX33" s="86"/>
      <c r="SY33" s="86"/>
      <c r="SZ33" s="86"/>
      <c r="TA33" s="87"/>
    </row>
    <row r="34" spans="1:521" ht="13.5" customHeight="1" x14ac:dyDescent="0.15">
      <c r="A34" s="2"/>
      <c r="B34" s="26"/>
      <c r="C34" s="2"/>
      <c r="D34" s="2"/>
      <c r="E34" s="2"/>
      <c r="F34" s="2"/>
      <c r="G34" s="2"/>
      <c r="H34" s="2"/>
      <c r="I34" s="2"/>
      <c r="J34" s="66"/>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8"/>
      <c r="DV34" s="2"/>
      <c r="DW34" s="2"/>
      <c r="DX34" s="2"/>
      <c r="DY34" s="2"/>
      <c r="DZ34" s="2"/>
      <c r="EA34" s="2"/>
      <c r="EB34" s="2"/>
      <c r="EC34" s="2"/>
      <c r="ED34" s="66"/>
      <c r="EE34" s="67"/>
      <c r="EF34" s="67"/>
      <c r="EG34" s="67"/>
      <c r="EH34" s="67"/>
      <c r="EI34" s="67"/>
      <c r="EJ34" s="67"/>
      <c r="EK34" s="67"/>
      <c r="EL34" s="67"/>
      <c r="EM34" s="67"/>
      <c r="EN34" s="67"/>
      <c r="EO34" s="67"/>
      <c r="EP34" s="67"/>
      <c r="EQ34" s="67"/>
      <c r="ER34" s="67"/>
      <c r="ES34" s="67"/>
      <c r="ET34" s="67"/>
      <c r="EU34" s="67"/>
      <c r="EV34" s="67"/>
      <c r="EW34" s="67"/>
      <c r="EX34" s="67"/>
      <c r="EY34" s="67"/>
      <c r="EZ34" s="67"/>
      <c r="FA34" s="67"/>
      <c r="FB34" s="67"/>
      <c r="FC34" s="67"/>
      <c r="FD34" s="67"/>
      <c r="FE34" s="67"/>
      <c r="FF34" s="67"/>
      <c r="FG34" s="67"/>
      <c r="FH34" s="67"/>
      <c r="FI34" s="67"/>
      <c r="FJ34" s="67"/>
      <c r="FK34" s="67"/>
      <c r="FL34" s="67"/>
      <c r="FM34" s="67"/>
      <c r="FN34" s="67"/>
      <c r="FO34" s="67"/>
      <c r="FP34" s="67"/>
      <c r="FQ34" s="67"/>
      <c r="FR34" s="67"/>
      <c r="FS34" s="67"/>
      <c r="FT34" s="67"/>
      <c r="FU34" s="67"/>
      <c r="FV34" s="67"/>
      <c r="FW34" s="67"/>
      <c r="FX34" s="67"/>
      <c r="FY34" s="67"/>
      <c r="FZ34" s="67"/>
      <c r="GA34" s="67"/>
      <c r="GB34" s="67"/>
      <c r="GC34" s="67"/>
      <c r="GD34" s="67"/>
      <c r="GE34" s="67"/>
      <c r="GF34" s="67"/>
      <c r="GG34" s="67"/>
      <c r="GH34" s="67"/>
      <c r="GI34" s="67"/>
      <c r="GJ34" s="67"/>
      <c r="GK34" s="67"/>
      <c r="GL34" s="67"/>
      <c r="GM34" s="67"/>
      <c r="GN34" s="67"/>
      <c r="GO34" s="67"/>
      <c r="GP34" s="67"/>
      <c r="GQ34" s="67"/>
      <c r="GR34" s="67"/>
      <c r="GS34" s="67"/>
      <c r="GT34" s="67"/>
      <c r="GU34" s="67"/>
      <c r="GV34" s="67"/>
      <c r="GW34" s="67"/>
      <c r="GX34" s="67"/>
      <c r="GY34" s="67"/>
      <c r="GZ34" s="67"/>
      <c r="HA34" s="67"/>
      <c r="HB34" s="67"/>
      <c r="HC34" s="67"/>
      <c r="HD34" s="67"/>
      <c r="HE34" s="67"/>
      <c r="HF34" s="67"/>
      <c r="HG34" s="67"/>
      <c r="HH34" s="67"/>
      <c r="HI34" s="67"/>
      <c r="HJ34" s="67"/>
      <c r="HK34" s="67"/>
      <c r="HL34" s="67"/>
      <c r="HM34" s="67"/>
      <c r="HN34" s="67"/>
      <c r="HO34" s="67"/>
      <c r="HP34" s="67"/>
      <c r="HQ34" s="67"/>
      <c r="HR34" s="67"/>
      <c r="HS34" s="67"/>
      <c r="HT34" s="67"/>
      <c r="HU34" s="67"/>
      <c r="HV34" s="67"/>
      <c r="HW34" s="67"/>
      <c r="HX34" s="67"/>
      <c r="HY34" s="67"/>
      <c r="HZ34" s="67"/>
      <c r="IA34" s="67"/>
      <c r="IB34" s="67"/>
      <c r="IC34" s="67"/>
      <c r="ID34" s="67"/>
      <c r="IE34" s="67"/>
      <c r="IF34" s="67"/>
      <c r="IG34" s="67"/>
      <c r="IH34" s="67"/>
      <c r="II34" s="67"/>
      <c r="IJ34" s="67"/>
      <c r="IK34" s="67"/>
      <c r="IL34" s="67"/>
      <c r="IM34" s="67"/>
      <c r="IN34" s="67"/>
      <c r="IO34" s="68"/>
      <c r="IP34" s="2"/>
      <c r="IQ34" s="2"/>
      <c r="IR34" s="2"/>
      <c r="IS34" s="2"/>
      <c r="IT34" s="2"/>
      <c r="IU34" s="2"/>
      <c r="IV34" s="2"/>
      <c r="IW34" s="2"/>
      <c r="IX34" s="66"/>
      <c r="IY34" s="67"/>
      <c r="IZ34" s="67"/>
      <c r="JA34" s="67"/>
      <c r="JB34" s="67"/>
      <c r="JC34" s="67"/>
      <c r="JD34" s="67"/>
      <c r="JE34" s="67"/>
      <c r="JF34" s="67"/>
      <c r="JG34" s="67"/>
      <c r="JH34" s="67"/>
      <c r="JI34" s="67"/>
      <c r="JJ34" s="67"/>
      <c r="JK34" s="67"/>
      <c r="JL34" s="67"/>
      <c r="JM34" s="67"/>
      <c r="JN34" s="67"/>
      <c r="JO34" s="67"/>
      <c r="JP34" s="67"/>
      <c r="JQ34" s="67"/>
      <c r="JR34" s="67"/>
      <c r="JS34" s="67"/>
      <c r="JT34" s="67"/>
      <c r="JU34" s="67"/>
      <c r="JV34" s="67"/>
      <c r="JW34" s="67"/>
      <c r="JX34" s="67"/>
      <c r="JY34" s="67"/>
      <c r="JZ34" s="67"/>
      <c r="KA34" s="67"/>
      <c r="KB34" s="67"/>
      <c r="KC34" s="67"/>
      <c r="KD34" s="67"/>
      <c r="KE34" s="67"/>
      <c r="KF34" s="67"/>
      <c r="KG34" s="67"/>
      <c r="KH34" s="67"/>
      <c r="KI34" s="67"/>
      <c r="KJ34" s="67"/>
      <c r="KK34" s="67"/>
      <c r="KL34" s="67"/>
      <c r="KM34" s="67"/>
      <c r="KN34" s="67"/>
      <c r="KO34" s="67"/>
      <c r="KP34" s="67"/>
      <c r="KQ34" s="67"/>
      <c r="KR34" s="67"/>
      <c r="KS34" s="67"/>
      <c r="KT34" s="67"/>
      <c r="KU34" s="67"/>
      <c r="KV34" s="67"/>
      <c r="KW34" s="67"/>
      <c r="KX34" s="67"/>
      <c r="KY34" s="67"/>
      <c r="KZ34" s="67"/>
      <c r="LA34" s="67"/>
      <c r="LB34" s="67"/>
      <c r="LC34" s="67"/>
      <c r="LD34" s="67"/>
      <c r="LE34" s="67"/>
      <c r="LF34" s="67"/>
      <c r="LG34" s="67"/>
      <c r="LH34" s="67"/>
      <c r="LI34" s="67"/>
      <c r="LJ34" s="67"/>
      <c r="LK34" s="67"/>
      <c r="LL34" s="67"/>
      <c r="LM34" s="67"/>
      <c r="LN34" s="67"/>
      <c r="LO34" s="67"/>
      <c r="LP34" s="67"/>
      <c r="LQ34" s="67"/>
      <c r="LR34" s="67"/>
      <c r="LS34" s="67"/>
      <c r="LT34" s="67"/>
      <c r="LU34" s="67"/>
      <c r="LV34" s="67"/>
      <c r="LW34" s="67"/>
      <c r="LX34" s="67"/>
      <c r="LY34" s="67"/>
      <c r="LZ34" s="67"/>
      <c r="MA34" s="67"/>
      <c r="MB34" s="67"/>
      <c r="MC34" s="67"/>
      <c r="MD34" s="67"/>
      <c r="ME34" s="67"/>
      <c r="MF34" s="67"/>
      <c r="MG34" s="67"/>
      <c r="MH34" s="67"/>
      <c r="MI34" s="67"/>
      <c r="MJ34" s="67"/>
      <c r="MK34" s="67"/>
      <c r="ML34" s="67"/>
      <c r="MM34" s="67"/>
      <c r="MN34" s="67"/>
      <c r="MO34" s="67"/>
      <c r="MP34" s="67"/>
      <c r="MQ34" s="67"/>
      <c r="MR34" s="67"/>
      <c r="MS34" s="67"/>
      <c r="MT34" s="67"/>
      <c r="MU34" s="67"/>
      <c r="MV34" s="67"/>
      <c r="MW34" s="67"/>
      <c r="MX34" s="67"/>
      <c r="MY34" s="67"/>
      <c r="MZ34" s="67"/>
      <c r="NA34" s="67"/>
      <c r="NB34" s="67"/>
      <c r="NC34" s="67"/>
      <c r="ND34" s="67"/>
      <c r="NE34" s="67"/>
      <c r="NF34" s="67"/>
      <c r="NG34" s="67"/>
      <c r="NH34" s="67"/>
      <c r="NI34" s="68"/>
      <c r="NJ34" s="2"/>
      <c r="NK34" s="2"/>
      <c r="NL34" s="2"/>
      <c r="NM34" s="2"/>
      <c r="NN34" s="2"/>
      <c r="NO34" s="2"/>
      <c r="NP34" s="2"/>
      <c r="NQ34" s="2"/>
      <c r="NR34" s="66"/>
      <c r="NS34" s="67"/>
      <c r="NT34" s="67"/>
      <c r="NU34" s="67"/>
      <c r="NV34" s="67"/>
      <c r="NW34" s="67"/>
      <c r="NX34" s="67"/>
      <c r="NY34" s="67"/>
      <c r="NZ34" s="67"/>
      <c r="OA34" s="67"/>
      <c r="OB34" s="67"/>
      <c r="OC34" s="67"/>
      <c r="OD34" s="67"/>
      <c r="OE34" s="67"/>
      <c r="OF34" s="67"/>
      <c r="OG34" s="67"/>
      <c r="OH34" s="67"/>
      <c r="OI34" s="67"/>
      <c r="OJ34" s="67"/>
      <c r="OK34" s="67"/>
      <c r="OL34" s="67"/>
      <c r="OM34" s="67"/>
      <c r="ON34" s="67"/>
      <c r="OO34" s="67"/>
      <c r="OP34" s="67"/>
      <c r="OQ34" s="67"/>
      <c r="OR34" s="67"/>
      <c r="OS34" s="67"/>
      <c r="OT34" s="67"/>
      <c r="OU34" s="67"/>
      <c r="OV34" s="67"/>
      <c r="OW34" s="67"/>
      <c r="OX34" s="67"/>
      <c r="OY34" s="67"/>
      <c r="OZ34" s="67"/>
      <c r="PA34" s="67"/>
      <c r="PB34" s="67"/>
      <c r="PC34" s="67"/>
      <c r="PD34" s="67"/>
      <c r="PE34" s="67"/>
      <c r="PF34" s="67"/>
      <c r="PG34" s="67"/>
      <c r="PH34" s="67"/>
      <c r="PI34" s="67"/>
      <c r="PJ34" s="67"/>
      <c r="PK34" s="67"/>
      <c r="PL34" s="67"/>
      <c r="PM34" s="67"/>
      <c r="PN34" s="67"/>
      <c r="PO34" s="67"/>
      <c r="PP34" s="67"/>
      <c r="PQ34" s="67"/>
      <c r="PR34" s="67"/>
      <c r="PS34" s="67"/>
      <c r="PT34" s="67"/>
      <c r="PU34" s="67"/>
      <c r="PV34" s="67"/>
      <c r="PW34" s="67"/>
      <c r="PX34" s="67"/>
      <c r="PY34" s="67"/>
      <c r="PZ34" s="67"/>
      <c r="QA34" s="67"/>
      <c r="QB34" s="67"/>
      <c r="QC34" s="67"/>
      <c r="QD34" s="67"/>
      <c r="QE34" s="67"/>
      <c r="QF34" s="67"/>
      <c r="QG34" s="67"/>
      <c r="QH34" s="67"/>
      <c r="QI34" s="67"/>
      <c r="QJ34" s="67"/>
      <c r="QK34" s="67"/>
      <c r="QL34" s="67"/>
      <c r="QM34" s="67"/>
      <c r="QN34" s="67"/>
      <c r="QO34" s="67"/>
      <c r="QP34" s="67"/>
      <c r="QQ34" s="67"/>
      <c r="QR34" s="67"/>
      <c r="QS34" s="67"/>
      <c r="QT34" s="67"/>
      <c r="QU34" s="67"/>
      <c r="QV34" s="67"/>
      <c r="QW34" s="67"/>
      <c r="QX34" s="67"/>
      <c r="QY34" s="67"/>
      <c r="QZ34" s="67"/>
      <c r="RA34" s="67"/>
      <c r="RB34" s="67"/>
      <c r="RC34" s="67"/>
      <c r="RD34" s="67"/>
      <c r="RE34" s="67"/>
      <c r="RF34" s="67"/>
      <c r="RG34" s="67"/>
      <c r="RH34" s="67"/>
      <c r="RI34" s="67"/>
      <c r="RJ34" s="67"/>
      <c r="RK34" s="67"/>
      <c r="RL34" s="67"/>
      <c r="RM34" s="67"/>
      <c r="RN34" s="67"/>
      <c r="RO34" s="67"/>
      <c r="RP34" s="67"/>
      <c r="RQ34" s="67"/>
      <c r="RR34" s="67"/>
      <c r="RS34" s="67"/>
      <c r="RT34" s="67"/>
      <c r="RU34" s="67"/>
      <c r="RV34" s="67"/>
      <c r="RW34" s="67"/>
      <c r="RX34" s="67"/>
      <c r="RY34" s="67"/>
      <c r="RZ34" s="67"/>
      <c r="SA34" s="67"/>
      <c r="SB34" s="67"/>
      <c r="SC34" s="68"/>
      <c r="SD34" s="2"/>
      <c r="SE34" s="2"/>
      <c r="SF34" s="2"/>
      <c r="SG34" s="2"/>
      <c r="SH34" s="2"/>
      <c r="SI34" s="2"/>
      <c r="SJ34" s="2"/>
      <c r="SK34" s="27"/>
      <c r="SL34" s="2"/>
      <c r="SM34" s="85"/>
      <c r="SN34" s="86"/>
      <c r="SO34" s="86"/>
      <c r="SP34" s="86"/>
      <c r="SQ34" s="86"/>
      <c r="SR34" s="86"/>
      <c r="SS34" s="86"/>
      <c r="ST34" s="86"/>
      <c r="SU34" s="86"/>
      <c r="SV34" s="86"/>
      <c r="SW34" s="86"/>
      <c r="SX34" s="86"/>
      <c r="SY34" s="86"/>
      <c r="SZ34" s="86"/>
      <c r="TA34" s="87"/>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5"/>
      <c r="SN35" s="86"/>
      <c r="SO35" s="86"/>
      <c r="SP35" s="86"/>
      <c r="SQ35" s="86"/>
      <c r="SR35" s="86"/>
      <c r="SS35" s="86"/>
      <c r="ST35" s="86"/>
      <c r="SU35" s="86"/>
      <c r="SV35" s="86"/>
      <c r="SW35" s="86"/>
      <c r="SX35" s="86"/>
      <c r="SY35" s="86"/>
      <c r="SZ35" s="86"/>
      <c r="TA35" s="87"/>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5"/>
      <c r="SN36" s="86"/>
      <c r="SO36" s="86"/>
      <c r="SP36" s="86"/>
      <c r="SQ36" s="86"/>
      <c r="SR36" s="86"/>
      <c r="SS36" s="86"/>
      <c r="ST36" s="86"/>
      <c r="SU36" s="86"/>
      <c r="SV36" s="86"/>
      <c r="SW36" s="86"/>
      <c r="SX36" s="86"/>
      <c r="SY36" s="86"/>
      <c r="SZ36" s="86"/>
      <c r="TA36" s="87"/>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5"/>
      <c r="SN37" s="86"/>
      <c r="SO37" s="86"/>
      <c r="SP37" s="86"/>
      <c r="SQ37" s="86"/>
      <c r="SR37" s="86"/>
      <c r="SS37" s="86"/>
      <c r="ST37" s="86"/>
      <c r="SU37" s="86"/>
      <c r="SV37" s="86"/>
      <c r="SW37" s="86"/>
      <c r="SX37" s="86"/>
      <c r="SY37" s="86"/>
      <c r="SZ37" s="86"/>
      <c r="TA37" s="87"/>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5"/>
      <c r="SN38" s="86"/>
      <c r="SO38" s="86"/>
      <c r="SP38" s="86"/>
      <c r="SQ38" s="86"/>
      <c r="SR38" s="86"/>
      <c r="SS38" s="86"/>
      <c r="ST38" s="86"/>
      <c r="SU38" s="86"/>
      <c r="SV38" s="86"/>
      <c r="SW38" s="86"/>
      <c r="SX38" s="86"/>
      <c r="SY38" s="86"/>
      <c r="SZ38" s="86"/>
      <c r="TA38" s="87"/>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5"/>
      <c r="SN39" s="86"/>
      <c r="SO39" s="86"/>
      <c r="SP39" s="86"/>
      <c r="SQ39" s="86"/>
      <c r="SR39" s="86"/>
      <c r="SS39" s="86"/>
      <c r="ST39" s="86"/>
      <c r="SU39" s="86"/>
      <c r="SV39" s="86"/>
      <c r="SW39" s="86"/>
      <c r="SX39" s="86"/>
      <c r="SY39" s="86"/>
      <c r="SZ39" s="86"/>
      <c r="TA39" s="87"/>
    </row>
    <row r="40" spans="1:521" ht="13.5" customHeight="1" x14ac:dyDescent="0.15">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85"/>
      <c r="SN40" s="86"/>
      <c r="SO40" s="86"/>
      <c r="SP40" s="86"/>
      <c r="SQ40" s="86"/>
      <c r="SR40" s="86"/>
      <c r="SS40" s="86"/>
      <c r="ST40" s="86"/>
      <c r="SU40" s="86"/>
      <c r="SV40" s="86"/>
      <c r="SW40" s="86"/>
      <c r="SX40" s="86"/>
      <c r="SY40" s="86"/>
      <c r="SZ40" s="86"/>
      <c r="TA40" s="87"/>
    </row>
    <row r="41" spans="1:521" ht="13.5" customHeight="1" x14ac:dyDescent="0.15">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85"/>
      <c r="SN41" s="86"/>
      <c r="SO41" s="86"/>
      <c r="SP41" s="86"/>
      <c r="SQ41" s="86"/>
      <c r="SR41" s="86"/>
      <c r="SS41" s="86"/>
      <c r="ST41" s="86"/>
      <c r="SU41" s="86"/>
      <c r="SV41" s="86"/>
      <c r="SW41" s="86"/>
      <c r="SX41" s="86"/>
      <c r="SY41" s="86"/>
      <c r="SZ41" s="86"/>
      <c r="TA41" s="87"/>
    </row>
    <row r="42" spans="1:521" ht="13.5" customHeight="1" x14ac:dyDescent="0.15">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85"/>
      <c r="SN42" s="86"/>
      <c r="SO42" s="86"/>
      <c r="SP42" s="86"/>
      <c r="SQ42" s="86"/>
      <c r="SR42" s="86"/>
      <c r="SS42" s="86"/>
      <c r="ST42" s="86"/>
      <c r="SU42" s="86"/>
      <c r="SV42" s="86"/>
      <c r="SW42" s="86"/>
      <c r="SX42" s="86"/>
      <c r="SY42" s="86"/>
      <c r="SZ42" s="86"/>
      <c r="TA42" s="87"/>
    </row>
    <row r="43" spans="1:521" ht="13.5" customHeight="1" x14ac:dyDescent="0.15">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85"/>
      <c r="SN43" s="86"/>
      <c r="SO43" s="86"/>
      <c r="SP43" s="86"/>
      <c r="SQ43" s="86"/>
      <c r="SR43" s="86"/>
      <c r="SS43" s="86"/>
      <c r="ST43" s="86"/>
      <c r="SU43" s="86"/>
      <c r="SV43" s="86"/>
      <c r="SW43" s="86"/>
      <c r="SX43" s="86"/>
      <c r="SY43" s="86"/>
      <c r="SZ43" s="86"/>
      <c r="TA43" s="87"/>
    </row>
    <row r="44" spans="1:521" ht="13.5" customHeight="1" x14ac:dyDescent="0.15">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85"/>
      <c r="SN44" s="86"/>
      <c r="SO44" s="86"/>
      <c r="SP44" s="86"/>
      <c r="SQ44" s="86"/>
      <c r="SR44" s="86"/>
      <c r="SS44" s="86"/>
      <c r="ST44" s="86"/>
      <c r="SU44" s="86"/>
      <c r="SV44" s="86"/>
      <c r="SW44" s="86"/>
      <c r="SX44" s="86"/>
      <c r="SY44" s="86"/>
      <c r="SZ44" s="86"/>
      <c r="TA44" s="87"/>
    </row>
    <row r="45" spans="1:521" ht="13.5" customHeight="1" x14ac:dyDescent="0.15">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88"/>
      <c r="SN45" s="89"/>
      <c r="SO45" s="89"/>
      <c r="SP45" s="89"/>
      <c r="SQ45" s="89"/>
      <c r="SR45" s="89"/>
      <c r="SS45" s="89"/>
      <c r="ST45" s="89"/>
      <c r="SU45" s="89"/>
      <c r="SV45" s="89"/>
      <c r="SW45" s="89"/>
      <c r="SX45" s="89"/>
      <c r="SY45" s="89"/>
      <c r="SZ45" s="89"/>
      <c r="TA45" s="90"/>
    </row>
    <row r="46" spans="1:521" ht="13.5" customHeight="1" x14ac:dyDescent="0.15">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15">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15">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5" t="s">
        <v>105</v>
      </c>
      <c r="SN48" s="86"/>
      <c r="SO48" s="86"/>
      <c r="SP48" s="86"/>
      <c r="SQ48" s="86"/>
      <c r="SR48" s="86"/>
      <c r="SS48" s="86"/>
      <c r="ST48" s="86"/>
      <c r="SU48" s="86"/>
      <c r="SV48" s="86"/>
      <c r="SW48" s="86"/>
      <c r="SX48" s="86"/>
      <c r="SY48" s="86"/>
      <c r="SZ48" s="86"/>
      <c r="TA48" s="87"/>
    </row>
    <row r="49" spans="1:521" ht="13.5" customHeight="1" x14ac:dyDescent="0.15">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5"/>
      <c r="SN49" s="86"/>
      <c r="SO49" s="86"/>
      <c r="SP49" s="86"/>
      <c r="SQ49" s="86"/>
      <c r="SR49" s="86"/>
      <c r="SS49" s="86"/>
      <c r="ST49" s="86"/>
      <c r="SU49" s="86"/>
      <c r="SV49" s="86"/>
      <c r="SW49" s="86"/>
      <c r="SX49" s="86"/>
      <c r="SY49" s="86"/>
      <c r="SZ49" s="86"/>
      <c r="TA49" s="87"/>
    </row>
    <row r="50" spans="1:521" ht="13.5" customHeight="1" x14ac:dyDescent="0.15">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5"/>
      <c r="SN50" s="86"/>
      <c r="SO50" s="86"/>
      <c r="SP50" s="86"/>
      <c r="SQ50" s="86"/>
      <c r="SR50" s="86"/>
      <c r="SS50" s="86"/>
      <c r="ST50" s="86"/>
      <c r="SU50" s="86"/>
      <c r="SV50" s="86"/>
      <c r="SW50" s="86"/>
      <c r="SX50" s="86"/>
      <c r="SY50" s="86"/>
      <c r="SZ50" s="86"/>
      <c r="TA50" s="87"/>
    </row>
    <row r="51" spans="1:521" ht="13.5" customHeight="1" x14ac:dyDescent="0.15">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5"/>
      <c r="SN51" s="86"/>
      <c r="SO51" s="86"/>
      <c r="SP51" s="86"/>
      <c r="SQ51" s="86"/>
      <c r="SR51" s="86"/>
      <c r="SS51" s="86"/>
      <c r="ST51" s="86"/>
      <c r="SU51" s="86"/>
      <c r="SV51" s="86"/>
      <c r="SW51" s="86"/>
      <c r="SX51" s="86"/>
      <c r="SY51" s="86"/>
      <c r="SZ51" s="86"/>
      <c r="TA51" s="87"/>
    </row>
    <row r="52" spans="1:521" ht="13.5" customHeight="1" x14ac:dyDescent="0.15">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5"/>
      <c r="SN52" s="86"/>
      <c r="SO52" s="86"/>
      <c r="SP52" s="86"/>
      <c r="SQ52" s="86"/>
      <c r="SR52" s="86"/>
      <c r="SS52" s="86"/>
      <c r="ST52" s="86"/>
      <c r="SU52" s="86"/>
      <c r="SV52" s="86"/>
      <c r="SW52" s="86"/>
      <c r="SX52" s="86"/>
      <c r="SY52" s="86"/>
      <c r="SZ52" s="86"/>
      <c r="TA52" s="87"/>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5"/>
      <c r="SN53" s="86"/>
      <c r="SO53" s="86"/>
      <c r="SP53" s="86"/>
      <c r="SQ53" s="86"/>
      <c r="SR53" s="86"/>
      <c r="SS53" s="86"/>
      <c r="ST53" s="86"/>
      <c r="SU53" s="86"/>
      <c r="SV53" s="86"/>
      <c r="SW53" s="86"/>
      <c r="SX53" s="86"/>
      <c r="SY53" s="86"/>
      <c r="SZ53" s="86"/>
      <c r="TA53" s="87"/>
    </row>
    <row r="54" spans="1:521" ht="13.5" customHeight="1" x14ac:dyDescent="0.15">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H28</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H29</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H30</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R01</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R02</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H28</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H29</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H30</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R01</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R02</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H28</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H29</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H30</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R01</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R02</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H28</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H29</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H30</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R01</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R02</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5"/>
      <c r="SN54" s="86"/>
      <c r="SO54" s="86"/>
      <c r="SP54" s="86"/>
      <c r="SQ54" s="86"/>
      <c r="SR54" s="86"/>
      <c r="SS54" s="86"/>
      <c r="ST54" s="86"/>
      <c r="SU54" s="86"/>
      <c r="SV54" s="86"/>
      <c r="SW54" s="86"/>
      <c r="SX54" s="86"/>
      <c r="SY54" s="86"/>
      <c r="SZ54" s="86"/>
      <c r="TA54" s="87"/>
    </row>
    <row r="55" spans="1:521" ht="13.5" customHeight="1" x14ac:dyDescent="0.15">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99.97</v>
      </c>
      <c r="Y55" s="107"/>
      <c r="Z55" s="107"/>
      <c r="AA55" s="107"/>
      <c r="AB55" s="107"/>
      <c r="AC55" s="107"/>
      <c r="AD55" s="107"/>
      <c r="AE55" s="107"/>
      <c r="AF55" s="107"/>
      <c r="AG55" s="107"/>
      <c r="AH55" s="107"/>
      <c r="AI55" s="107"/>
      <c r="AJ55" s="107"/>
      <c r="AK55" s="107"/>
      <c r="AL55" s="107"/>
      <c r="AM55" s="107"/>
      <c r="AN55" s="107"/>
      <c r="AO55" s="107"/>
      <c r="AP55" s="107"/>
      <c r="AQ55" s="108"/>
      <c r="AR55" s="106">
        <f>データ!BM6</f>
        <v>91.71</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87.55</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86.89</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77.14</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42</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45.8</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47.97</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48.66</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54.44</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78.8</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80.709999999999994</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81.45</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74.13</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64.040000000000006</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90.91</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100</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100</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100</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90.91</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5"/>
      <c r="SN55" s="86"/>
      <c r="SO55" s="86"/>
      <c r="SP55" s="86"/>
      <c r="SQ55" s="86"/>
      <c r="SR55" s="86"/>
      <c r="SS55" s="86"/>
      <c r="ST55" s="86"/>
      <c r="SU55" s="86"/>
      <c r="SV55" s="86"/>
      <c r="SW55" s="86"/>
      <c r="SX55" s="86"/>
      <c r="SY55" s="86"/>
      <c r="SZ55" s="86"/>
      <c r="TA55" s="87"/>
    </row>
    <row r="56" spans="1:521" ht="13.5" customHeight="1" x14ac:dyDescent="0.15">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100.54</v>
      </c>
      <c r="Y56" s="107"/>
      <c r="Z56" s="107"/>
      <c r="AA56" s="107"/>
      <c r="AB56" s="107"/>
      <c r="AC56" s="107"/>
      <c r="AD56" s="107"/>
      <c r="AE56" s="107"/>
      <c r="AF56" s="107"/>
      <c r="AG56" s="107"/>
      <c r="AH56" s="107"/>
      <c r="AI56" s="107"/>
      <c r="AJ56" s="107"/>
      <c r="AK56" s="107"/>
      <c r="AL56" s="107"/>
      <c r="AM56" s="107"/>
      <c r="AN56" s="107"/>
      <c r="AO56" s="107"/>
      <c r="AP56" s="107"/>
      <c r="AQ56" s="108"/>
      <c r="AR56" s="106">
        <f>データ!BR6</f>
        <v>95.99</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94.91</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90.22</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90.8</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42.19</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44.55</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47.36</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49.94</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50.56</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35.54</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35.24</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35.22</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34.92</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34.19</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50.81</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50.28</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51.42</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50.9</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49.05</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5"/>
      <c r="SN56" s="86"/>
      <c r="SO56" s="86"/>
      <c r="SP56" s="86"/>
      <c r="SQ56" s="86"/>
      <c r="SR56" s="86"/>
      <c r="SS56" s="86"/>
      <c r="ST56" s="86"/>
      <c r="SU56" s="86"/>
      <c r="SV56" s="86"/>
      <c r="SW56" s="86"/>
      <c r="SX56" s="86"/>
      <c r="SY56" s="86"/>
      <c r="SZ56" s="86"/>
      <c r="TA56" s="87"/>
    </row>
    <row r="57" spans="1:521" ht="13.5" customHeight="1" x14ac:dyDescent="0.15">
      <c r="A57" s="2"/>
      <c r="B57" s="26"/>
      <c r="C57" s="2"/>
      <c r="D57" s="2"/>
      <c r="E57" s="2"/>
      <c r="F57" s="2"/>
      <c r="G57" s="2"/>
      <c r="H57" s="2"/>
      <c r="I57" s="2"/>
      <c r="J57" s="66"/>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8"/>
      <c r="DV57" s="2"/>
      <c r="DW57" s="2"/>
      <c r="DX57" s="2"/>
      <c r="DY57" s="2"/>
      <c r="DZ57" s="2"/>
      <c r="EA57" s="2"/>
      <c r="EB57" s="2"/>
      <c r="EC57" s="2"/>
      <c r="ED57" s="66"/>
      <c r="EE57" s="67"/>
      <c r="EF57" s="67"/>
      <c r="EG57" s="67"/>
      <c r="EH57" s="67"/>
      <c r="EI57" s="67"/>
      <c r="EJ57" s="67"/>
      <c r="EK57" s="67"/>
      <c r="EL57" s="67"/>
      <c r="EM57" s="67"/>
      <c r="EN57" s="67"/>
      <c r="EO57" s="67"/>
      <c r="EP57" s="67"/>
      <c r="EQ57" s="67"/>
      <c r="ER57" s="67"/>
      <c r="ES57" s="67"/>
      <c r="ET57" s="67"/>
      <c r="EU57" s="67"/>
      <c r="EV57" s="67"/>
      <c r="EW57" s="67"/>
      <c r="EX57" s="67"/>
      <c r="EY57" s="67"/>
      <c r="EZ57" s="67"/>
      <c r="FA57" s="67"/>
      <c r="FB57" s="67"/>
      <c r="FC57" s="67"/>
      <c r="FD57" s="67"/>
      <c r="FE57" s="67"/>
      <c r="FF57" s="67"/>
      <c r="FG57" s="67"/>
      <c r="FH57" s="67"/>
      <c r="FI57" s="67"/>
      <c r="FJ57" s="67"/>
      <c r="FK57" s="67"/>
      <c r="FL57" s="67"/>
      <c r="FM57" s="67"/>
      <c r="FN57" s="67"/>
      <c r="FO57" s="67"/>
      <c r="FP57" s="67"/>
      <c r="FQ57" s="67"/>
      <c r="FR57" s="67"/>
      <c r="FS57" s="67"/>
      <c r="FT57" s="67"/>
      <c r="FU57" s="67"/>
      <c r="FV57" s="67"/>
      <c r="FW57" s="67"/>
      <c r="FX57" s="67"/>
      <c r="FY57" s="67"/>
      <c r="FZ57" s="67"/>
      <c r="GA57" s="67"/>
      <c r="GB57" s="67"/>
      <c r="GC57" s="67"/>
      <c r="GD57" s="67"/>
      <c r="GE57" s="67"/>
      <c r="GF57" s="67"/>
      <c r="GG57" s="67"/>
      <c r="GH57" s="67"/>
      <c r="GI57" s="67"/>
      <c r="GJ57" s="67"/>
      <c r="GK57" s="67"/>
      <c r="GL57" s="67"/>
      <c r="GM57" s="67"/>
      <c r="GN57" s="67"/>
      <c r="GO57" s="67"/>
      <c r="GP57" s="67"/>
      <c r="GQ57" s="67"/>
      <c r="GR57" s="67"/>
      <c r="GS57" s="67"/>
      <c r="GT57" s="67"/>
      <c r="GU57" s="67"/>
      <c r="GV57" s="67"/>
      <c r="GW57" s="67"/>
      <c r="GX57" s="67"/>
      <c r="GY57" s="67"/>
      <c r="GZ57" s="67"/>
      <c r="HA57" s="67"/>
      <c r="HB57" s="67"/>
      <c r="HC57" s="67"/>
      <c r="HD57" s="67"/>
      <c r="HE57" s="67"/>
      <c r="HF57" s="67"/>
      <c r="HG57" s="67"/>
      <c r="HH57" s="67"/>
      <c r="HI57" s="67"/>
      <c r="HJ57" s="67"/>
      <c r="HK57" s="67"/>
      <c r="HL57" s="67"/>
      <c r="HM57" s="67"/>
      <c r="HN57" s="67"/>
      <c r="HO57" s="67"/>
      <c r="HP57" s="67"/>
      <c r="HQ57" s="67"/>
      <c r="HR57" s="67"/>
      <c r="HS57" s="67"/>
      <c r="HT57" s="67"/>
      <c r="HU57" s="67"/>
      <c r="HV57" s="67"/>
      <c r="HW57" s="67"/>
      <c r="HX57" s="67"/>
      <c r="HY57" s="67"/>
      <c r="HZ57" s="67"/>
      <c r="IA57" s="67"/>
      <c r="IB57" s="67"/>
      <c r="IC57" s="67"/>
      <c r="ID57" s="67"/>
      <c r="IE57" s="67"/>
      <c r="IF57" s="67"/>
      <c r="IG57" s="67"/>
      <c r="IH57" s="67"/>
      <c r="II57" s="67"/>
      <c r="IJ57" s="67"/>
      <c r="IK57" s="67"/>
      <c r="IL57" s="67"/>
      <c r="IM57" s="67"/>
      <c r="IN57" s="67"/>
      <c r="IO57" s="68"/>
      <c r="IP57" s="2"/>
      <c r="IQ57" s="2"/>
      <c r="IR57" s="2"/>
      <c r="IS57" s="2"/>
      <c r="IT57" s="2"/>
      <c r="IU57" s="2"/>
      <c r="IV57" s="2"/>
      <c r="IW57" s="2"/>
      <c r="IX57" s="66"/>
      <c r="IY57" s="67"/>
      <c r="IZ57" s="67"/>
      <c r="JA57" s="67"/>
      <c r="JB57" s="67"/>
      <c r="JC57" s="67"/>
      <c r="JD57" s="67"/>
      <c r="JE57" s="67"/>
      <c r="JF57" s="67"/>
      <c r="JG57" s="67"/>
      <c r="JH57" s="67"/>
      <c r="JI57" s="67"/>
      <c r="JJ57" s="67"/>
      <c r="JK57" s="67"/>
      <c r="JL57" s="67"/>
      <c r="JM57" s="67"/>
      <c r="JN57" s="67"/>
      <c r="JO57" s="67"/>
      <c r="JP57" s="67"/>
      <c r="JQ57" s="67"/>
      <c r="JR57" s="67"/>
      <c r="JS57" s="67"/>
      <c r="JT57" s="67"/>
      <c r="JU57" s="67"/>
      <c r="JV57" s="67"/>
      <c r="JW57" s="67"/>
      <c r="JX57" s="67"/>
      <c r="JY57" s="67"/>
      <c r="JZ57" s="67"/>
      <c r="KA57" s="67"/>
      <c r="KB57" s="67"/>
      <c r="KC57" s="67"/>
      <c r="KD57" s="67"/>
      <c r="KE57" s="67"/>
      <c r="KF57" s="67"/>
      <c r="KG57" s="67"/>
      <c r="KH57" s="67"/>
      <c r="KI57" s="67"/>
      <c r="KJ57" s="67"/>
      <c r="KK57" s="67"/>
      <c r="KL57" s="67"/>
      <c r="KM57" s="67"/>
      <c r="KN57" s="67"/>
      <c r="KO57" s="67"/>
      <c r="KP57" s="67"/>
      <c r="KQ57" s="67"/>
      <c r="KR57" s="67"/>
      <c r="KS57" s="67"/>
      <c r="KT57" s="67"/>
      <c r="KU57" s="67"/>
      <c r="KV57" s="67"/>
      <c r="KW57" s="67"/>
      <c r="KX57" s="67"/>
      <c r="KY57" s="67"/>
      <c r="KZ57" s="67"/>
      <c r="LA57" s="67"/>
      <c r="LB57" s="67"/>
      <c r="LC57" s="67"/>
      <c r="LD57" s="67"/>
      <c r="LE57" s="67"/>
      <c r="LF57" s="67"/>
      <c r="LG57" s="67"/>
      <c r="LH57" s="67"/>
      <c r="LI57" s="67"/>
      <c r="LJ57" s="67"/>
      <c r="LK57" s="67"/>
      <c r="LL57" s="67"/>
      <c r="LM57" s="67"/>
      <c r="LN57" s="67"/>
      <c r="LO57" s="67"/>
      <c r="LP57" s="67"/>
      <c r="LQ57" s="67"/>
      <c r="LR57" s="67"/>
      <c r="LS57" s="67"/>
      <c r="LT57" s="67"/>
      <c r="LU57" s="67"/>
      <c r="LV57" s="67"/>
      <c r="LW57" s="67"/>
      <c r="LX57" s="67"/>
      <c r="LY57" s="67"/>
      <c r="LZ57" s="67"/>
      <c r="MA57" s="67"/>
      <c r="MB57" s="67"/>
      <c r="MC57" s="67"/>
      <c r="MD57" s="67"/>
      <c r="ME57" s="67"/>
      <c r="MF57" s="67"/>
      <c r="MG57" s="67"/>
      <c r="MH57" s="67"/>
      <c r="MI57" s="67"/>
      <c r="MJ57" s="67"/>
      <c r="MK57" s="67"/>
      <c r="ML57" s="67"/>
      <c r="MM57" s="67"/>
      <c r="MN57" s="67"/>
      <c r="MO57" s="67"/>
      <c r="MP57" s="67"/>
      <c r="MQ57" s="67"/>
      <c r="MR57" s="67"/>
      <c r="MS57" s="67"/>
      <c r="MT57" s="67"/>
      <c r="MU57" s="67"/>
      <c r="MV57" s="67"/>
      <c r="MW57" s="67"/>
      <c r="MX57" s="67"/>
      <c r="MY57" s="67"/>
      <c r="MZ57" s="67"/>
      <c r="NA57" s="67"/>
      <c r="NB57" s="67"/>
      <c r="NC57" s="67"/>
      <c r="ND57" s="67"/>
      <c r="NE57" s="67"/>
      <c r="NF57" s="67"/>
      <c r="NG57" s="67"/>
      <c r="NH57" s="67"/>
      <c r="NI57" s="68"/>
      <c r="NJ57" s="2"/>
      <c r="NK57" s="2"/>
      <c r="NL57" s="2"/>
      <c r="NM57" s="2"/>
      <c r="NN57" s="2"/>
      <c r="NO57" s="2"/>
      <c r="NP57" s="2"/>
      <c r="NQ57" s="2"/>
      <c r="NR57" s="66"/>
      <c r="NS57" s="67"/>
      <c r="NT57" s="67"/>
      <c r="NU57" s="67"/>
      <c r="NV57" s="67"/>
      <c r="NW57" s="67"/>
      <c r="NX57" s="67"/>
      <c r="NY57" s="67"/>
      <c r="NZ57" s="67"/>
      <c r="OA57" s="67"/>
      <c r="OB57" s="67"/>
      <c r="OC57" s="67"/>
      <c r="OD57" s="67"/>
      <c r="OE57" s="67"/>
      <c r="OF57" s="67"/>
      <c r="OG57" s="67"/>
      <c r="OH57" s="67"/>
      <c r="OI57" s="67"/>
      <c r="OJ57" s="67"/>
      <c r="OK57" s="67"/>
      <c r="OL57" s="67"/>
      <c r="OM57" s="67"/>
      <c r="ON57" s="67"/>
      <c r="OO57" s="67"/>
      <c r="OP57" s="67"/>
      <c r="OQ57" s="67"/>
      <c r="OR57" s="67"/>
      <c r="OS57" s="67"/>
      <c r="OT57" s="67"/>
      <c r="OU57" s="67"/>
      <c r="OV57" s="67"/>
      <c r="OW57" s="67"/>
      <c r="OX57" s="67"/>
      <c r="OY57" s="67"/>
      <c r="OZ57" s="67"/>
      <c r="PA57" s="67"/>
      <c r="PB57" s="67"/>
      <c r="PC57" s="67"/>
      <c r="PD57" s="67"/>
      <c r="PE57" s="67"/>
      <c r="PF57" s="67"/>
      <c r="PG57" s="67"/>
      <c r="PH57" s="67"/>
      <c r="PI57" s="67"/>
      <c r="PJ57" s="67"/>
      <c r="PK57" s="67"/>
      <c r="PL57" s="67"/>
      <c r="PM57" s="67"/>
      <c r="PN57" s="67"/>
      <c r="PO57" s="67"/>
      <c r="PP57" s="67"/>
      <c r="PQ57" s="67"/>
      <c r="PR57" s="67"/>
      <c r="PS57" s="67"/>
      <c r="PT57" s="67"/>
      <c r="PU57" s="67"/>
      <c r="PV57" s="67"/>
      <c r="PW57" s="67"/>
      <c r="PX57" s="67"/>
      <c r="PY57" s="67"/>
      <c r="PZ57" s="67"/>
      <c r="QA57" s="67"/>
      <c r="QB57" s="67"/>
      <c r="QC57" s="67"/>
      <c r="QD57" s="67"/>
      <c r="QE57" s="67"/>
      <c r="QF57" s="67"/>
      <c r="QG57" s="67"/>
      <c r="QH57" s="67"/>
      <c r="QI57" s="67"/>
      <c r="QJ57" s="67"/>
      <c r="QK57" s="67"/>
      <c r="QL57" s="67"/>
      <c r="QM57" s="67"/>
      <c r="QN57" s="67"/>
      <c r="QO57" s="67"/>
      <c r="QP57" s="67"/>
      <c r="QQ57" s="67"/>
      <c r="QR57" s="67"/>
      <c r="QS57" s="67"/>
      <c r="QT57" s="67"/>
      <c r="QU57" s="67"/>
      <c r="QV57" s="67"/>
      <c r="QW57" s="67"/>
      <c r="QX57" s="67"/>
      <c r="QY57" s="67"/>
      <c r="QZ57" s="67"/>
      <c r="RA57" s="67"/>
      <c r="RB57" s="67"/>
      <c r="RC57" s="67"/>
      <c r="RD57" s="67"/>
      <c r="RE57" s="67"/>
      <c r="RF57" s="67"/>
      <c r="RG57" s="67"/>
      <c r="RH57" s="67"/>
      <c r="RI57" s="67"/>
      <c r="RJ57" s="67"/>
      <c r="RK57" s="67"/>
      <c r="RL57" s="67"/>
      <c r="RM57" s="67"/>
      <c r="RN57" s="67"/>
      <c r="RO57" s="67"/>
      <c r="RP57" s="67"/>
      <c r="RQ57" s="67"/>
      <c r="RR57" s="67"/>
      <c r="RS57" s="67"/>
      <c r="RT57" s="67"/>
      <c r="RU57" s="67"/>
      <c r="RV57" s="67"/>
      <c r="RW57" s="67"/>
      <c r="RX57" s="67"/>
      <c r="RY57" s="67"/>
      <c r="RZ57" s="67"/>
      <c r="SA57" s="67"/>
      <c r="SB57" s="67"/>
      <c r="SC57" s="68"/>
      <c r="SD57" s="2"/>
      <c r="SE57" s="2"/>
      <c r="SF57" s="2"/>
      <c r="SG57" s="2"/>
      <c r="SH57" s="2"/>
      <c r="SI57" s="2"/>
      <c r="SJ57" s="2"/>
      <c r="SK57" s="27"/>
      <c r="SL57" s="2"/>
      <c r="SM57" s="85"/>
      <c r="SN57" s="86"/>
      <c r="SO57" s="86"/>
      <c r="SP57" s="86"/>
      <c r="SQ57" s="86"/>
      <c r="SR57" s="86"/>
      <c r="SS57" s="86"/>
      <c r="ST57" s="86"/>
      <c r="SU57" s="86"/>
      <c r="SV57" s="86"/>
      <c r="SW57" s="86"/>
      <c r="SX57" s="86"/>
      <c r="SY57" s="86"/>
      <c r="SZ57" s="86"/>
      <c r="TA57" s="87"/>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5"/>
      <c r="SN58" s="86"/>
      <c r="SO58" s="86"/>
      <c r="SP58" s="86"/>
      <c r="SQ58" s="86"/>
      <c r="SR58" s="86"/>
      <c r="SS58" s="86"/>
      <c r="ST58" s="86"/>
      <c r="SU58" s="86"/>
      <c r="SV58" s="86"/>
      <c r="SW58" s="86"/>
      <c r="SX58" s="86"/>
      <c r="SY58" s="86"/>
      <c r="SZ58" s="86"/>
      <c r="TA58" s="87"/>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5"/>
      <c r="SN59" s="86"/>
      <c r="SO59" s="86"/>
      <c r="SP59" s="86"/>
      <c r="SQ59" s="86"/>
      <c r="SR59" s="86"/>
      <c r="SS59" s="86"/>
      <c r="ST59" s="86"/>
      <c r="SU59" s="86"/>
      <c r="SV59" s="86"/>
      <c r="SW59" s="86"/>
      <c r="SX59" s="86"/>
      <c r="SY59" s="86"/>
      <c r="SZ59" s="86"/>
      <c r="TA59" s="87"/>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5"/>
      <c r="SN60" s="86"/>
      <c r="SO60" s="86"/>
      <c r="SP60" s="86"/>
      <c r="SQ60" s="86"/>
      <c r="SR60" s="86"/>
      <c r="SS60" s="86"/>
      <c r="ST60" s="86"/>
      <c r="SU60" s="86"/>
      <c r="SV60" s="86"/>
      <c r="SW60" s="86"/>
      <c r="SX60" s="86"/>
      <c r="SY60" s="86"/>
      <c r="SZ60" s="86"/>
      <c r="TA60" s="87"/>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5"/>
      <c r="SN61" s="86"/>
      <c r="SO61" s="86"/>
      <c r="SP61" s="86"/>
      <c r="SQ61" s="86"/>
      <c r="SR61" s="86"/>
      <c r="SS61" s="86"/>
      <c r="ST61" s="86"/>
      <c r="SU61" s="86"/>
      <c r="SV61" s="86"/>
      <c r="SW61" s="86"/>
      <c r="SX61" s="86"/>
      <c r="SY61" s="86"/>
      <c r="SZ61" s="86"/>
      <c r="TA61" s="87"/>
    </row>
    <row r="62" spans="1:521" ht="13.5" customHeight="1" x14ac:dyDescent="0.15">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5"/>
      <c r="SN62" s="86"/>
      <c r="SO62" s="86"/>
      <c r="SP62" s="86"/>
      <c r="SQ62" s="86"/>
      <c r="SR62" s="86"/>
      <c r="SS62" s="86"/>
      <c r="ST62" s="86"/>
      <c r="SU62" s="86"/>
      <c r="SV62" s="86"/>
      <c r="SW62" s="86"/>
      <c r="SX62" s="86"/>
      <c r="SY62" s="86"/>
      <c r="SZ62" s="86"/>
      <c r="TA62" s="87"/>
    </row>
    <row r="63" spans="1:521" ht="13.5" customHeight="1" x14ac:dyDescent="0.15">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5"/>
      <c r="SN63" s="86"/>
      <c r="SO63" s="86"/>
      <c r="SP63" s="86"/>
      <c r="SQ63" s="86"/>
      <c r="SR63" s="86"/>
      <c r="SS63" s="86"/>
      <c r="ST63" s="86"/>
      <c r="SU63" s="86"/>
      <c r="SV63" s="86"/>
      <c r="SW63" s="86"/>
      <c r="SX63" s="86"/>
      <c r="SY63" s="86"/>
      <c r="SZ63" s="86"/>
      <c r="TA63" s="87"/>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5"/>
      <c r="SN64" s="86"/>
      <c r="SO64" s="86"/>
      <c r="SP64" s="86"/>
      <c r="SQ64" s="86"/>
      <c r="SR64" s="86"/>
      <c r="SS64" s="86"/>
      <c r="ST64" s="86"/>
      <c r="SU64" s="86"/>
      <c r="SV64" s="86"/>
      <c r="SW64" s="86"/>
      <c r="SX64" s="86"/>
      <c r="SY64" s="86"/>
      <c r="SZ64" s="86"/>
      <c r="TA64" s="87"/>
    </row>
    <row r="65" spans="1:521" ht="13.5" customHeight="1" x14ac:dyDescent="0.15">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8"/>
      <c r="SN65" s="89"/>
      <c r="SO65" s="89"/>
      <c r="SP65" s="89"/>
      <c r="SQ65" s="89"/>
      <c r="SR65" s="89"/>
      <c r="SS65" s="89"/>
      <c r="ST65" s="89"/>
      <c r="SU65" s="89"/>
      <c r="SV65" s="89"/>
      <c r="SW65" s="89"/>
      <c r="SX65" s="89"/>
      <c r="SY65" s="89"/>
      <c r="SZ65" s="89"/>
      <c r="TA65" s="90"/>
    </row>
    <row r="66" spans="1:521" ht="13.5" customHeight="1" x14ac:dyDescent="0.15">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9" t="s">
        <v>27</v>
      </c>
      <c r="SN66" s="80"/>
      <c r="SO66" s="80"/>
      <c r="SP66" s="80"/>
      <c r="SQ66" s="80"/>
      <c r="SR66" s="80"/>
      <c r="SS66" s="80"/>
      <c r="ST66" s="80"/>
      <c r="SU66" s="80"/>
      <c r="SV66" s="80"/>
      <c r="SW66" s="80"/>
      <c r="SX66" s="80"/>
      <c r="SY66" s="80"/>
      <c r="SZ66" s="80"/>
      <c r="TA66" s="81"/>
    </row>
    <row r="67" spans="1:521" ht="13.5" customHeight="1" x14ac:dyDescent="0.15">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5" customHeight="1" x14ac:dyDescent="0.15">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5" t="s">
        <v>107</v>
      </c>
      <c r="SN68" s="86"/>
      <c r="SO68" s="86"/>
      <c r="SP68" s="86"/>
      <c r="SQ68" s="86"/>
      <c r="SR68" s="86"/>
      <c r="SS68" s="86"/>
      <c r="ST68" s="86"/>
      <c r="SU68" s="86"/>
      <c r="SV68" s="86"/>
      <c r="SW68" s="86"/>
      <c r="SX68" s="86"/>
      <c r="SY68" s="86"/>
      <c r="SZ68" s="86"/>
      <c r="TA68" s="87"/>
    </row>
    <row r="69" spans="1:521" ht="13.5" customHeight="1" x14ac:dyDescent="0.15">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5" customHeight="1" x14ac:dyDescent="0.15">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5" customHeight="1" x14ac:dyDescent="0.15">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5" customHeight="1" x14ac:dyDescent="0.15">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5" customHeight="1" x14ac:dyDescent="0.15">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5" customHeight="1" x14ac:dyDescent="0.15">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5" customHeight="1" x14ac:dyDescent="0.15">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5" customHeight="1" x14ac:dyDescent="0.15">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5" customHeight="1" x14ac:dyDescent="0.15">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5" customHeight="1" x14ac:dyDescent="0.15">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5" customHeight="1" x14ac:dyDescent="0.15">
      <c r="A79" s="2"/>
      <c r="B79" s="26"/>
      <c r="C79" s="2"/>
      <c r="D79" s="2"/>
      <c r="E79" s="2"/>
      <c r="F79" s="2"/>
      <c r="G79" s="2"/>
      <c r="H79" s="2"/>
      <c r="I79" s="2"/>
      <c r="J79" s="28"/>
      <c r="K79" s="29"/>
      <c r="L79" s="74"/>
      <c r="M79" s="74"/>
      <c r="N79" s="74"/>
      <c r="O79" s="74"/>
      <c r="P79" s="74"/>
      <c r="Q79" s="74"/>
      <c r="R79" s="74"/>
      <c r="S79" s="74"/>
      <c r="T79" s="74"/>
      <c r="U79" s="74"/>
      <c r="V79" s="74"/>
      <c r="W79" s="74"/>
      <c r="X79" s="75"/>
      <c r="Y79" s="76" t="str">
        <f>データ!$B$10</f>
        <v>H28</v>
      </c>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8"/>
      <c r="AZ79" s="76" t="str">
        <f>データ!$C$10</f>
        <v>H29</v>
      </c>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8"/>
      <c r="CA79" s="76" t="str">
        <f>データ!$D$10</f>
        <v>H30</v>
      </c>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8"/>
      <c r="DB79" s="76" t="str">
        <f>データ!$E$10</f>
        <v>R01</v>
      </c>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8"/>
      <c r="EC79" s="76" t="str">
        <f>データ!$F$10</f>
        <v>R02</v>
      </c>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8"/>
      <c r="FD79" s="29"/>
      <c r="FE79" s="32"/>
      <c r="FF79" s="2"/>
      <c r="FG79" s="2"/>
      <c r="FH79" s="2"/>
      <c r="FI79" s="2"/>
      <c r="FJ79" s="2"/>
      <c r="FK79" s="2"/>
      <c r="FL79" s="2"/>
      <c r="FM79" s="2"/>
      <c r="FN79" s="2"/>
      <c r="FO79" s="2"/>
      <c r="FP79" s="2"/>
      <c r="FQ79" s="2"/>
      <c r="FR79" s="2"/>
      <c r="FS79" s="2"/>
      <c r="FT79" s="2"/>
      <c r="FU79" s="2"/>
      <c r="FV79" s="28"/>
      <c r="FW79" s="29"/>
      <c r="FX79" s="74"/>
      <c r="FY79" s="74"/>
      <c r="FZ79" s="74"/>
      <c r="GA79" s="74"/>
      <c r="GB79" s="74"/>
      <c r="GC79" s="74"/>
      <c r="GD79" s="74"/>
      <c r="GE79" s="74"/>
      <c r="GF79" s="74"/>
      <c r="GG79" s="74"/>
      <c r="GH79" s="74"/>
      <c r="GI79" s="74"/>
      <c r="GJ79" s="75"/>
      <c r="GK79" s="76" t="str">
        <f>データ!$B$10</f>
        <v>H28</v>
      </c>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8"/>
      <c r="HL79" s="76" t="str">
        <f>データ!$C$10</f>
        <v>H29</v>
      </c>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8"/>
      <c r="IM79" s="76" t="str">
        <f>データ!$D$10</f>
        <v>H30</v>
      </c>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8"/>
      <c r="JN79" s="76" t="str">
        <f>データ!$E$10</f>
        <v>R01</v>
      </c>
      <c r="JO79" s="77"/>
      <c r="JP79" s="77"/>
      <c r="JQ79" s="77"/>
      <c r="JR79" s="77"/>
      <c r="JS79" s="77"/>
      <c r="JT79" s="77"/>
      <c r="JU79" s="77"/>
      <c r="JV79" s="77"/>
      <c r="JW79" s="77"/>
      <c r="JX79" s="77"/>
      <c r="JY79" s="77"/>
      <c r="JZ79" s="77"/>
      <c r="KA79" s="77"/>
      <c r="KB79" s="77"/>
      <c r="KC79" s="77"/>
      <c r="KD79" s="77"/>
      <c r="KE79" s="77"/>
      <c r="KF79" s="77"/>
      <c r="KG79" s="77"/>
      <c r="KH79" s="77"/>
      <c r="KI79" s="77"/>
      <c r="KJ79" s="77"/>
      <c r="KK79" s="77"/>
      <c r="KL79" s="77"/>
      <c r="KM79" s="77"/>
      <c r="KN79" s="78"/>
      <c r="KO79" s="76" t="str">
        <f>データ!$F$10</f>
        <v>R02</v>
      </c>
      <c r="KP79" s="77"/>
      <c r="KQ79" s="77"/>
      <c r="KR79" s="77"/>
      <c r="KS79" s="77"/>
      <c r="KT79" s="77"/>
      <c r="KU79" s="77"/>
      <c r="KV79" s="77"/>
      <c r="KW79" s="77"/>
      <c r="KX79" s="77"/>
      <c r="KY79" s="77"/>
      <c r="KZ79" s="77"/>
      <c r="LA79" s="77"/>
      <c r="LB79" s="77"/>
      <c r="LC79" s="77"/>
      <c r="LD79" s="77"/>
      <c r="LE79" s="77"/>
      <c r="LF79" s="77"/>
      <c r="LG79" s="77"/>
      <c r="LH79" s="77"/>
      <c r="LI79" s="77"/>
      <c r="LJ79" s="77"/>
      <c r="LK79" s="77"/>
      <c r="LL79" s="77"/>
      <c r="LM79" s="77"/>
      <c r="LN79" s="77"/>
      <c r="LO79" s="78"/>
      <c r="LP79" s="29"/>
      <c r="LQ79" s="32"/>
      <c r="LR79" s="2"/>
      <c r="LS79" s="2"/>
      <c r="LT79" s="2"/>
      <c r="LU79" s="2"/>
      <c r="LV79" s="2"/>
      <c r="LW79" s="2"/>
      <c r="LX79" s="2"/>
      <c r="LY79" s="2"/>
      <c r="LZ79" s="2"/>
      <c r="MA79" s="2"/>
      <c r="MB79" s="2"/>
      <c r="MC79" s="2"/>
      <c r="MD79" s="2"/>
      <c r="ME79" s="2"/>
      <c r="MF79" s="2"/>
      <c r="MG79" s="2"/>
      <c r="MH79" s="28"/>
      <c r="MI79" s="29"/>
      <c r="MJ79" s="74"/>
      <c r="MK79" s="74"/>
      <c r="ML79" s="74"/>
      <c r="MM79" s="74"/>
      <c r="MN79" s="74"/>
      <c r="MO79" s="74"/>
      <c r="MP79" s="74"/>
      <c r="MQ79" s="74"/>
      <c r="MR79" s="74"/>
      <c r="MS79" s="74"/>
      <c r="MT79" s="74"/>
      <c r="MU79" s="74"/>
      <c r="MV79" s="75"/>
      <c r="MW79" s="76" t="str">
        <f>データ!$B$10</f>
        <v>H28</v>
      </c>
      <c r="MX79" s="77"/>
      <c r="MY79" s="77"/>
      <c r="MZ79" s="77"/>
      <c r="NA79" s="77"/>
      <c r="NB79" s="77"/>
      <c r="NC79" s="77"/>
      <c r="ND79" s="77"/>
      <c r="NE79" s="77"/>
      <c r="NF79" s="77"/>
      <c r="NG79" s="77"/>
      <c r="NH79" s="77"/>
      <c r="NI79" s="77"/>
      <c r="NJ79" s="77"/>
      <c r="NK79" s="77"/>
      <c r="NL79" s="77"/>
      <c r="NM79" s="77"/>
      <c r="NN79" s="77"/>
      <c r="NO79" s="77"/>
      <c r="NP79" s="77"/>
      <c r="NQ79" s="77"/>
      <c r="NR79" s="77"/>
      <c r="NS79" s="77"/>
      <c r="NT79" s="77"/>
      <c r="NU79" s="77"/>
      <c r="NV79" s="77"/>
      <c r="NW79" s="78"/>
      <c r="NX79" s="76" t="str">
        <f>データ!$C$10</f>
        <v>H29</v>
      </c>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8"/>
      <c r="OY79" s="76" t="str">
        <f>データ!$D$10</f>
        <v>H30</v>
      </c>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8"/>
      <c r="PZ79" s="76" t="str">
        <f>データ!$E$10</f>
        <v>R01</v>
      </c>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8"/>
      <c r="RA79" s="76" t="str">
        <f>データ!$F$10</f>
        <v>R02</v>
      </c>
      <c r="RB79" s="77"/>
      <c r="RC79" s="77"/>
      <c r="RD79" s="77"/>
      <c r="RE79" s="77"/>
      <c r="RF79" s="77"/>
      <c r="RG79" s="77"/>
      <c r="RH79" s="77"/>
      <c r="RI79" s="77"/>
      <c r="RJ79" s="77"/>
      <c r="RK79" s="77"/>
      <c r="RL79" s="77"/>
      <c r="RM79" s="77"/>
      <c r="RN79" s="77"/>
      <c r="RO79" s="77"/>
      <c r="RP79" s="77"/>
      <c r="RQ79" s="77"/>
      <c r="RR79" s="77"/>
      <c r="RS79" s="77"/>
      <c r="RT79" s="77"/>
      <c r="RU79" s="77"/>
      <c r="RV79" s="77"/>
      <c r="RW79" s="77"/>
      <c r="RX79" s="77"/>
      <c r="RY79" s="77"/>
      <c r="RZ79" s="77"/>
      <c r="SA79" s="78"/>
      <c r="SB79" s="29"/>
      <c r="SC79" s="32"/>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5" customHeight="1" x14ac:dyDescent="0.15">
      <c r="A80" s="2"/>
      <c r="B80" s="26"/>
      <c r="C80" s="2"/>
      <c r="D80" s="2"/>
      <c r="E80" s="2"/>
      <c r="F80" s="2"/>
      <c r="G80" s="2"/>
      <c r="H80" s="2"/>
      <c r="I80" s="2"/>
      <c r="J80" s="28"/>
      <c r="K80" s="29"/>
      <c r="L80" s="73" t="s">
        <v>23</v>
      </c>
      <c r="M80" s="73"/>
      <c r="N80" s="73"/>
      <c r="O80" s="73"/>
      <c r="P80" s="73"/>
      <c r="Q80" s="73"/>
      <c r="R80" s="73"/>
      <c r="S80" s="73"/>
      <c r="T80" s="73"/>
      <c r="U80" s="73"/>
      <c r="V80" s="73"/>
      <c r="W80" s="73"/>
      <c r="X80" s="73"/>
      <c r="Y80" s="72">
        <f>データ!DD6</f>
        <v>49.62</v>
      </c>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f>データ!DE6</f>
        <v>51.85</v>
      </c>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f>データ!DF6</f>
        <v>53.83</v>
      </c>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f>データ!DG6</f>
        <v>55.3</v>
      </c>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f>データ!DH6</f>
        <v>57.32</v>
      </c>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2">
        <f>データ!DO6</f>
        <v>0</v>
      </c>
      <c r="GL80" s="72"/>
      <c r="GM80" s="72"/>
      <c r="GN80" s="72"/>
      <c r="GO80" s="72"/>
      <c r="GP80" s="72"/>
      <c r="GQ80" s="72"/>
      <c r="GR80" s="72"/>
      <c r="GS80" s="72"/>
      <c r="GT80" s="72"/>
      <c r="GU80" s="72"/>
      <c r="GV80" s="72"/>
      <c r="GW80" s="72"/>
      <c r="GX80" s="72"/>
      <c r="GY80" s="72"/>
      <c r="GZ80" s="72"/>
      <c r="HA80" s="72"/>
      <c r="HB80" s="72"/>
      <c r="HC80" s="72"/>
      <c r="HD80" s="72"/>
      <c r="HE80" s="72"/>
      <c r="HF80" s="72"/>
      <c r="HG80" s="72"/>
      <c r="HH80" s="72"/>
      <c r="HI80" s="72"/>
      <c r="HJ80" s="72"/>
      <c r="HK80" s="72"/>
      <c r="HL80" s="72">
        <f>データ!DP6</f>
        <v>0</v>
      </c>
      <c r="HM80" s="72"/>
      <c r="HN80" s="72"/>
      <c r="HO80" s="72"/>
      <c r="HP80" s="72"/>
      <c r="HQ80" s="72"/>
      <c r="HR80" s="72"/>
      <c r="HS80" s="72"/>
      <c r="HT80" s="72"/>
      <c r="HU80" s="72"/>
      <c r="HV80" s="72"/>
      <c r="HW80" s="72"/>
      <c r="HX80" s="72"/>
      <c r="HY80" s="72"/>
      <c r="HZ80" s="72"/>
      <c r="IA80" s="72"/>
      <c r="IB80" s="72"/>
      <c r="IC80" s="72"/>
      <c r="ID80" s="72"/>
      <c r="IE80" s="72"/>
      <c r="IF80" s="72"/>
      <c r="IG80" s="72"/>
      <c r="IH80" s="72"/>
      <c r="II80" s="72"/>
      <c r="IJ80" s="72"/>
      <c r="IK80" s="72"/>
      <c r="IL80" s="72"/>
      <c r="IM80" s="72">
        <f>データ!DQ6</f>
        <v>0</v>
      </c>
      <c r="IN80" s="72"/>
      <c r="IO80" s="72"/>
      <c r="IP80" s="72"/>
      <c r="IQ80" s="72"/>
      <c r="IR80" s="72"/>
      <c r="IS80" s="72"/>
      <c r="IT80" s="72"/>
      <c r="IU80" s="72"/>
      <c r="IV80" s="72"/>
      <c r="IW80" s="72"/>
      <c r="IX80" s="72"/>
      <c r="IY80" s="72"/>
      <c r="IZ80" s="72"/>
      <c r="JA80" s="72"/>
      <c r="JB80" s="72"/>
      <c r="JC80" s="72"/>
      <c r="JD80" s="72"/>
      <c r="JE80" s="72"/>
      <c r="JF80" s="72"/>
      <c r="JG80" s="72"/>
      <c r="JH80" s="72"/>
      <c r="JI80" s="72"/>
      <c r="JJ80" s="72"/>
      <c r="JK80" s="72"/>
      <c r="JL80" s="72"/>
      <c r="JM80" s="72"/>
      <c r="JN80" s="72">
        <f>データ!DR6</f>
        <v>0</v>
      </c>
      <c r="JO80" s="72"/>
      <c r="JP80" s="72"/>
      <c r="JQ80" s="72"/>
      <c r="JR80" s="72"/>
      <c r="JS80" s="72"/>
      <c r="JT80" s="72"/>
      <c r="JU80" s="72"/>
      <c r="JV80" s="72"/>
      <c r="JW80" s="72"/>
      <c r="JX80" s="72"/>
      <c r="JY80" s="72"/>
      <c r="JZ80" s="72"/>
      <c r="KA80" s="72"/>
      <c r="KB80" s="72"/>
      <c r="KC80" s="72"/>
      <c r="KD80" s="72"/>
      <c r="KE80" s="72"/>
      <c r="KF80" s="72"/>
      <c r="KG80" s="72"/>
      <c r="KH80" s="72"/>
      <c r="KI80" s="72"/>
      <c r="KJ80" s="72"/>
      <c r="KK80" s="72"/>
      <c r="KL80" s="72"/>
      <c r="KM80" s="72"/>
      <c r="KN80" s="72"/>
      <c r="KO80" s="72">
        <f>データ!DS6</f>
        <v>0</v>
      </c>
      <c r="KP80" s="72"/>
      <c r="KQ80" s="72"/>
      <c r="KR80" s="72"/>
      <c r="KS80" s="72"/>
      <c r="KT80" s="72"/>
      <c r="KU80" s="72"/>
      <c r="KV80" s="72"/>
      <c r="KW80" s="72"/>
      <c r="KX80" s="72"/>
      <c r="KY80" s="72"/>
      <c r="KZ80" s="72"/>
      <c r="LA80" s="72"/>
      <c r="LB80" s="72"/>
      <c r="LC80" s="72"/>
      <c r="LD80" s="72"/>
      <c r="LE80" s="72"/>
      <c r="LF80" s="72"/>
      <c r="LG80" s="72"/>
      <c r="LH80" s="72"/>
      <c r="LI80" s="72"/>
      <c r="LJ80" s="72"/>
      <c r="LK80" s="72"/>
      <c r="LL80" s="72"/>
      <c r="LM80" s="72"/>
      <c r="LN80" s="72"/>
      <c r="LO80" s="72"/>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2">
        <f>データ!DZ6</f>
        <v>0</v>
      </c>
      <c r="MX80" s="72"/>
      <c r="MY80" s="72"/>
      <c r="MZ80" s="72"/>
      <c r="NA80" s="72"/>
      <c r="NB80" s="72"/>
      <c r="NC80" s="72"/>
      <c r="ND80" s="72"/>
      <c r="NE80" s="72"/>
      <c r="NF80" s="72"/>
      <c r="NG80" s="72"/>
      <c r="NH80" s="72"/>
      <c r="NI80" s="72"/>
      <c r="NJ80" s="72"/>
      <c r="NK80" s="72"/>
      <c r="NL80" s="72"/>
      <c r="NM80" s="72"/>
      <c r="NN80" s="72"/>
      <c r="NO80" s="72"/>
      <c r="NP80" s="72"/>
      <c r="NQ80" s="72"/>
      <c r="NR80" s="72"/>
      <c r="NS80" s="72"/>
      <c r="NT80" s="72"/>
      <c r="NU80" s="72"/>
      <c r="NV80" s="72"/>
      <c r="NW80" s="72"/>
      <c r="NX80" s="72">
        <f>データ!EA6</f>
        <v>0</v>
      </c>
      <c r="NY80" s="72"/>
      <c r="NZ80" s="72"/>
      <c r="OA80" s="72"/>
      <c r="OB80" s="72"/>
      <c r="OC80" s="72"/>
      <c r="OD80" s="72"/>
      <c r="OE80" s="72"/>
      <c r="OF80" s="72"/>
      <c r="OG80" s="72"/>
      <c r="OH80" s="72"/>
      <c r="OI80" s="72"/>
      <c r="OJ80" s="72"/>
      <c r="OK80" s="72"/>
      <c r="OL80" s="72"/>
      <c r="OM80" s="72"/>
      <c r="ON80" s="72"/>
      <c r="OO80" s="72"/>
      <c r="OP80" s="72"/>
      <c r="OQ80" s="72"/>
      <c r="OR80" s="72"/>
      <c r="OS80" s="72"/>
      <c r="OT80" s="72"/>
      <c r="OU80" s="72"/>
      <c r="OV80" s="72"/>
      <c r="OW80" s="72"/>
      <c r="OX80" s="72"/>
      <c r="OY80" s="72">
        <f>データ!EB6</f>
        <v>0</v>
      </c>
      <c r="OZ80" s="72"/>
      <c r="PA80" s="72"/>
      <c r="PB80" s="72"/>
      <c r="PC80" s="72"/>
      <c r="PD80" s="72"/>
      <c r="PE80" s="72"/>
      <c r="PF80" s="72"/>
      <c r="PG80" s="72"/>
      <c r="PH80" s="72"/>
      <c r="PI80" s="72"/>
      <c r="PJ80" s="72"/>
      <c r="PK80" s="72"/>
      <c r="PL80" s="72"/>
      <c r="PM80" s="72"/>
      <c r="PN80" s="72"/>
      <c r="PO80" s="72"/>
      <c r="PP80" s="72"/>
      <c r="PQ80" s="72"/>
      <c r="PR80" s="72"/>
      <c r="PS80" s="72"/>
      <c r="PT80" s="72"/>
      <c r="PU80" s="72"/>
      <c r="PV80" s="72"/>
      <c r="PW80" s="72"/>
      <c r="PX80" s="72"/>
      <c r="PY80" s="72"/>
      <c r="PZ80" s="72">
        <f>データ!EC6</f>
        <v>0</v>
      </c>
      <c r="QA80" s="72"/>
      <c r="QB80" s="72"/>
      <c r="QC80" s="72"/>
      <c r="QD80" s="72"/>
      <c r="QE80" s="72"/>
      <c r="QF80" s="72"/>
      <c r="QG80" s="72"/>
      <c r="QH80" s="72"/>
      <c r="QI80" s="72"/>
      <c r="QJ80" s="72"/>
      <c r="QK80" s="72"/>
      <c r="QL80" s="72"/>
      <c r="QM80" s="72"/>
      <c r="QN80" s="72"/>
      <c r="QO80" s="72"/>
      <c r="QP80" s="72"/>
      <c r="QQ80" s="72"/>
      <c r="QR80" s="72"/>
      <c r="QS80" s="72"/>
      <c r="QT80" s="72"/>
      <c r="QU80" s="72"/>
      <c r="QV80" s="72"/>
      <c r="QW80" s="72"/>
      <c r="QX80" s="72"/>
      <c r="QY80" s="72"/>
      <c r="QZ80" s="72"/>
      <c r="RA80" s="72">
        <f>データ!ED6</f>
        <v>0</v>
      </c>
      <c r="RB80" s="72"/>
      <c r="RC80" s="72"/>
      <c r="RD80" s="72"/>
      <c r="RE80" s="72"/>
      <c r="RF80" s="72"/>
      <c r="RG80" s="72"/>
      <c r="RH80" s="72"/>
      <c r="RI80" s="72"/>
      <c r="RJ80" s="72"/>
      <c r="RK80" s="72"/>
      <c r="RL80" s="72"/>
      <c r="RM80" s="72"/>
      <c r="RN80" s="72"/>
      <c r="RO80" s="72"/>
      <c r="RP80" s="72"/>
      <c r="RQ80" s="72"/>
      <c r="RR80" s="72"/>
      <c r="RS80" s="72"/>
      <c r="RT80" s="72"/>
      <c r="RU80" s="72"/>
      <c r="RV80" s="72"/>
      <c r="RW80" s="72"/>
      <c r="RX80" s="72"/>
      <c r="RY80" s="72"/>
      <c r="RZ80" s="72"/>
      <c r="SA80" s="72"/>
      <c r="SB80" s="29"/>
      <c r="SC80" s="32"/>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5" customHeight="1" x14ac:dyDescent="0.15">
      <c r="A81" s="2"/>
      <c r="B81" s="26"/>
      <c r="C81" s="2"/>
      <c r="D81" s="2"/>
      <c r="E81" s="2"/>
      <c r="F81" s="2"/>
      <c r="G81" s="2"/>
      <c r="H81" s="2"/>
      <c r="I81" s="2"/>
      <c r="J81" s="28"/>
      <c r="K81" s="29"/>
      <c r="L81" s="73" t="s">
        <v>24</v>
      </c>
      <c r="M81" s="73"/>
      <c r="N81" s="73"/>
      <c r="O81" s="73"/>
      <c r="P81" s="73"/>
      <c r="Q81" s="73"/>
      <c r="R81" s="73"/>
      <c r="S81" s="73"/>
      <c r="T81" s="73"/>
      <c r="U81" s="73"/>
      <c r="V81" s="73"/>
      <c r="W81" s="73"/>
      <c r="X81" s="73"/>
      <c r="Y81" s="72">
        <f>データ!DI6</f>
        <v>53.32</v>
      </c>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f>データ!DJ6</f>
        <v>53.4</v>
      </c>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f>データ!DK6</f>
        <v>53.49</v>
      </c>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f>データ!DL6</f>
        <v>54.3</v>
      </c>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f>データ!DM6</f>
        <v>55.32</v>
      </c>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2">
        <f>データ!DT6</f>
        <v>3.56</v>
      </c>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f>データ!DU6</f>
        <v>3.46</v>
      </c>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f>データ!DV6</f>
        <v>3.28</v>
      </c>
      <c r="IN81" s="72"/>
      <c r="IO81" s="72"/>
      <c r="IP81" s="72"/>
      <c r="IQ81" s="72"/>
      <c r="IR81" s="72"/>
      <c r="IS81" s="72"/>
      <c r="IT81" s="72"/>
      <c r="IU81" s="72"/>
      <c r="IV81" s="72"/>
      <c r="IW81" s="72"/>
      <c r="IX81" s="72"/>
      <c r="IY81" s="72"/>
      <c r="IZ81" s="72"/>
      <c r="JA81" s="72"/>
      <c r="JB81" s="72"/>
      <c r="JC81" s="72"/>
      <c r="JD81" s="72"/>
      <c r="JE81" s="72"/>
      <c r="JF81" s="72"/>
      <c r="JG81" s="72"/>
      <c r="JH81" s="72"/>
      <c r="JI81" s="72"/>
      <c r="JJ81" s="72"/>
      <c r="JK81" s="72"/>
      <c r="JL81" s="72"/>
      <c r="JM81" s="72"/>
      <c r="JN81" s="72">
        <f>データ!DW6</f>
        <v>4.66</v>
      </c>
      <c r="JO81" s="72"/>
      <c r="JP81" s="72"/>
      <c r="JQ81" s="72"/>
      <c r="JR81" s="72"/>
      <c r="JS81" s="72"/>
      <c r="JT81" s="72"/>
      <c r="JU81" s="72"/>
      <c r="JV81" s="72"/>
      <c r="JW81" s="72"/>
      <c r="JX81" s="72"/>
      <c r="JY81" s="72"/>
      <c r="JZ81" s="72"/>
      <c r="KA81" s="72"/>
      <c r="KB81" s="72"/>
      <c r="KC81" s="72"/>
      <c r="KD81" s="72"/>
      <c r="KE81" s="72"/>
      <c r="KF81" s="72"/>
      <c r="KG81" s="72"/>
      <c r="KH81" s="72"/>
      <c r="KI81" s="72"/>
      <c r="KJ81" s="72"/>
      <c r="KK81" s="72"/>
      <c r="KL81" s="72"/>
      <c r="KM81" s="72"/>
      <c r="KN81" s="72"/>
      <c r="KO81" s="72">
        <f>データ!DX6</f>
        <v>7.35</v>
      </c>
      <c r="KP81" s="72"/>
      <c r="KQ81" s="72"/>
      <c r="KR81" s="72"/>
      <c r="KS81" s="72"/>
      <c r="KT81" s="72"/>
      <c r="KU81" s="72"/>
      <c r="KV81" s="72"/>
      <c r="KW81" s="72"/>
      <c r="KX81" s="72"/>
      <c r="KY81" s="72"/>
      <c r="KZ81" s="72"/>
      <c r="LA81" s="72"/>
      <c r="LB81" s="72"/>
      <c r="LC81" s="72"/>
      <c r="LD81" s="72"/>
      <c r="LE81" s="72"/>
      <c r="LF81" s="72"/>
      <c r="LG81" s="72"/>
      <c r="LH81" s="72"/>
      <c r="LI81" s="72"/>
      <c r="LJ81" s="72"/>
      <c r="LK81" s="72"/>
      <c r="LL81" s="72"/>
      <c r="LM81" s="72"/>
      <c r="LN81" s="72"/>
      <c r="LO81" s="72"/>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2">
        <f>データ!EE6</f>
        <v>0.06</v>
      </c>
      <c r="MX81" s="72"/>
      <c r="MY81" s="72"/>
      <c r="MZ81" s="72"/>
      <c r="NA81" s="72"/>
      <c r="NB81" s="72"/>
      <c r="NC81" s="72"/>
      <c r="ND81" s="72"/>
      <c r="NE81" s="72"/>
      <c r="NF81" s="72"/>
      <c r="NG81" s="72"/>
      <c r="NH81" s="72"/>
      <c r="NI81" s="72"/>
      <c r="NJ81" s="72"/>
      <c r="NK81" s="72"/>
      <c r="NL81" s="72"/>
      <c r="NM81" s="72"/>
      <c r="NN81" s="72"/>
      <c r="NO81" s="72"/>
      <c r="NP81" s="72"/>
      <c r="NQ81" s="72"/>
      <c r="NR81" s="72"/>
      <c r="NS81" s="72"/>
      <c r="NT81" s="72"/>
      <c r="NU81" s="72"/>
      <c r="NV81" s="72"/>
      <c r="NW81" s="72"/>
      <c r="NX81" s="72">
        <f>データ!EF6</f>
        <v>0.13</v>
      </c>
      <c r="NY81" s="72"/>
      <c r="NZ81" s="72"/>
      <c r="OA81" s="72"/>
      <c r="OB81" s="72"/>
      <c r="OC81" s="72"/>
      <c r="OD81" s="72"/>
      <c r="OE81" s="72"/>
      <c r="OF81" s="72"/>
      <c r="OG81" s="72"/>
      <c r="OH81" s="72"/>
      <c r="OI81" s="72"/>
      <c r="OJ81" s="72"/>
      <c r="OK81" s="72"/>
      <c r="OL81" s="72"/>
      <c r="OM81" s="72"/>
      <c r="ON81" s="72"/>
      <c r="OO81" s="72"/>
      <c r="OP81" s="72"/>
      <c r="OQ81" s="72"/>
      <c r="OR81" s="72"/>
      <c r="OS81" s="72"/>
      <c r="OT81" s="72"/>
      <c r="OU81" s="72"/>
      <c r="OV81" s="72"/>
      <c r="OW81" s="72"/>
      <c r="OX81" s="72"/>
      <c r="OY81" s="72">
        <f>データ!EG6</f>
        <v>0.02</v>
      </c>
      <c r="OZ81" s="72"/>
      <c r="PA81" s="72"/>
      <c r="PB81" s="72"/>
      <c r="PC81" s="72"/>
      <c r="PD81" s="72"/>
      <c r="PE81" s="72"/>
      <c r="PF81" s="72"/>
      <c r="PG81" s="72"/>
      <c r="PH81" s="72"/>
      <c r="PI81" s="72"/>
      <c r="PJ81" s="72"/>
      <c r="PK81" s="72"/>
      <c r="PL81" s="72"/>
      <c r="PM81" s="72"/>
      <c r="PN81" s="72"/>
      <c r="PO81" s="72"/>
      <c r="PP81" s="72"/>
      <c r="PQ81" s="72"/>
      <c r="PR81" s="72"/>
      <c r="PS81" s="72"/>
      <c r="PT81" s="72"/>
      <c r="PU81" s="72"/>
      <c r="PV81" s="72"/>
      <c r="PW81" s="72"/>
      <c r="PX81" s="72"/>
      <c r="PY81" s="72"/>
      <c r="PZ81" s="72">
        <f>データ!EH6</f>
        <v>0.06</v>
      </c>
      <c r="QA81" s="72"/>
      <c r="QB81" s="72"/>
      <c r="QC81" s="72"/>
      <c r="QD81" s="72"/>
      <c r="QE81" s="72"/>
      <c r="QF81" s="72"/>
      <c r="QG81" s="72"/>
      <c r="QH81" s="72"/>
      <c r="QI81" s="72"/>
      <c r="QJ81" s="72"/>
      <c r="QK81" s="72"/>
      <c r="QL81" s="72"/>
      <c r="QM81" s="72"/>
      <c r="QN81" s="72"/>
      <c r="QO81" s="72"/>
      <c r="QP81" s="72"/>
      <c r="QQ81" s="72"/>
      <c r="QR81" s="72"/>
      <c r="QS81" s="72"/>
      <c r="QT81" s="72"/>
      <c r="QU81" s="72"/>
      <c r="QV81" s="72"/>
      <c r="QW81" s="72"/>
      <c r="QX81" s="72"/>
      <c r="QY81" s="72"/>
      <c r="QZ81" s="72"/>
      <c r="RA81" s="72">
        <f>データ!EI6</f>
        <v>0.09</v>
      </c>
      <c r="RB81" s="72"/>
      <c r="RC81" s="72"/>
      <c r="RD81" s="72"/>
      <c r="RE81" s="72"/>
      <c r="RF81" s="72"/>
      <c r="RG81" s="72"/>
      <c r="RH81" s="72"/>
      <c r="RI81" s="72"/>
      <c r="RJ81" s="72"/>
      <c r="RK81" s="72"/>
      <c r="RL81" s="72"/>
      <c r="RM81" s="72"/>
      <c r="RN81" s="72"/>
      <c r="RO81" s="72"/>
      <c r="RP81" s="72"/>
      <c r="RQ81" s="72"/>
      <c r="RR81" s="72"/>
      <c r="RS81" s="72"/>
      <c r="RT81" s="72"/>
      <c r="RU81" s="72"/>
      <c r="RV81" s="72"/>
      <c r="RW81" s="72"/>
      <c r="RX81" s="72"/>
      <c r="RY81" s="72"/>
      <c r="RZ81" s="72"/>
      <c r="SA81" s="72"/>
      <c r="SB81" s="29"/>
      <c r="SC81" s="32"/>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5" customHeight="1" x14ac:dyDescent="0.15">
      <c r="A82" s="2"/>
      <c r="B82" s="26"/>
      <c r="C82" s="2"/>
      <c r="D82" s="2"/>
      <c r="E82" s="2"/>
      <c r="F82" s="2"/>
      <c r="G82" s="2"/>
      <c r="H82" s="2"/>
      <c r="I82" s="2"/>
      <c r="J82" s="66"/>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c r="BM82" s="67"/>
      <c r="BN82" s="67"/>
      <c r="BO82" s="67"/>
      <c r="BP82" s="67"/>
      <c r="BQ82" s="67"/>
      <c r="BR82" s="67"/>
      <c r="BS82" s="67"/>
      <c r="BT82" s="67"/>
      <c r="BU82" s="67"/>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c r="EO82" s="67"/>
      <c r="EP82" s="67"/>
      <c r="EQ82" s="67"/>
      <c r="ER82" s="67"/>
      <c r="ES82" s="67"/>
      <c r="ET82" s="67"/>
      <c r="EU82" s="67"/>
      <c r="EV82" s="67"/>
      <c r="EW82" s="67"/>
      <c r="EX82" s="67"/>
      <c r="EY82" s="67"/>
      <c r="EZ82" s="67"/>
      <c r="FA82" s="67"/>
      <c r="FB82" s="67"/>
      <c r="FC82" s="67"/>
      <c r="FD82" s="67"/>
      <c r="FE82" s="68"/>
      <c r="FF82" s="2"/>
      <c r="FG82" s="2"/>
      <c r="FH82" s="2"/>
      <c r="FI82" s="2"/>
      <c r="FJ82" s="2"/>
      <c r="FK82" s="2"/>
      <c r="FL82" s="2"/>
      <c r="FM82" s="2"/>
      <c r="FN82" s="2"/>
      <c r="FO82" s="2"/>
      <c r="FP82" s="2"/>
      <c r="FQ82" s="2"/>
      <c r="FR82" s="2"/>
      <c r="FS82" s="2"/>
      <c r="FT82" s="2"/>
      <c r="FU82" s="2"/>
      <c r="FV82" s="66"/>
      <c r="FW82" s="67"/>
      <c r="FX82" s="67"/>
      <c r="FY82" s="67"/>
      <c r="FZ82" s="67"/>
      <c r="GA82" s="67"/>
      <c r="GB82" s="67"/>
      <c r="GC82" s="67"/>
      <c r="GD82" s="67"/>
      <c r="GE82" s="67"/>
      <c r="GF82" s="67"/>
      <c r="GG82" s="67"/>
      <c r="GH82" s="67"/>
      <c r="GI82" s="67"/>
      <c r="GJ82" s="67"/>
      <c r="GK82" s="67"/>
      <c r="GL82" s="67"/>
      <c r="GM82" s="67"/>
      <c r="GN82" s="67"/>
      <c r="GO82" s="67"/>
      <c r="GP82" s="67"/>
      <c r="GQ82" s="67"/>
      <c r="GR82" s="67"/>
      <c r="GS82" s="67"/>
      <c r="GT82" s="67"/>
      <c r="GU82" s="67"/>
      <c r="GV82" s="67"/>
      <c r="GW82" s="67"/>
      <c r="GX82" s="67"/>
      <c r="GY82" s="67"/>
      <c r="GZ82" s="67"/>
      <c r="HA82" s="67"/>
      <c r="HB82" s="67"/>
      <c r="HC82" s="67"/>
      <c r="HD82" s="67"/>
      <c r="HE82" s="67"/>
      <c r="HF82" s="67"/>
      <c r="HG82" s="67"/>
      <c r="HH82" s="67"/>
      <c r="HI82" s="67"/>
      <c r="HJ82" s="67"/>
      <c r="HK82" s="67"/>
      <c r="HL82" s="67"/>
      <c r="HM82" s="67"/>
      <c r="HN82" s="67"/>
      <c r="HO82" s="67"/>
      <c r="HP82" s="67"/>
      <c r="HQ82" s="67"/>
      <c r="HR82" s="67"/>
      <c r="HS82" s="67"/>
      <c r="HT82" s="67"/>
      <c r="HU82" s="67"/>
      <c r="HV82" s="67"/>
      <c r="HW82" s="67"/>
      <c r="HX82" s="67"/>
      <c r="HY82" s="67"/>
      <c r="HZ82" s="67"/>
      <c r="IA82" s="67"/>
      <c r="IB82" s="67"/>
      <c r="IC82" s="67"/>
      <c r="ID82" s="67"/>
      <c r="IE82" s="67"/>
      <c r="IF82" s="67"/>
      <c r="IG82" s="67"/>
      <c r="IH82" s="67"/>
      <c r="II82" s="67"/>
      <c r="IJ82" s="67"/>
      <c r="IK82" s="67"/>
      <c r="IL82" s="67"/>
      <c r="IM82" s="67"/>
      <c r="IN82" s="67"/>
      <c r="IO82" s="67"/>
      <c r="IP82" s="67"/>
      <c r="IQ82" s="67"/>
      <c r="IR82" s="67"/>
      <c r="IS82" s="67"/>
      <c r="IT82" s="67"/>
      <c r="IU82" s="67"/>
      <c r="IV82" s="67"/>
      <c r="IW82" s="67"/>
      <c r="IX82" s="67"/>
      <c r="IY82" s="67"/>
      <c r="IZ82" s="67"/>
      <c r="JA82" s="67"/>
      <c r="JB82" s="67"/>
      <c r="JC82" s="67"/>
      <c r="JD82" s="67"/>
      <c r="JE82" s="67"/>
      <c r="JF82" s="67"/>
      <c r="JG82" s="67"/>
      <c r="JH82" s="67"/>
      <c r="JI82" s="67"/>
      <c r="JJ82" s="67"/>
      <c r="JK82" s="67"/>
      <c r="JL82" s="67"/>
      <c r="JM82" s="67"/>
      <c r="JN82" s="67"/>
      <c r="JO82" s="67"/>
      <c r="JP82" s="67"/>
      <c r="JQ82" s="67"/>
      <c r="JR82" s="67"/>
      <c r="JS82" s="67"/>
      <c r="JT82" s="67"/>
      <c r="JU82" s="67"/>
      <c r="JV82" s="67"/>
      <c r="JW82" s="67"/>
      <c r="JX82" s="67"/>
      <c r="JY82" s="67"/>
      <c r="JZ82" s="67"/>
      <c r="KA82" s="67"/>
      <c r="KB82" s="67"/>
      <c r="KC82" s="67"/>
      <c r="KD82" s="67"/>
      <c r="KE82" s="67"/>
      <c r="KF82" s="67"/>
      <c r="KG82" s="67"/>
      <c r="KH82" s="67"/>
      <c r="KI82" s="67"/>
      <c r="KJ82" s="67"/>
      <c r="KK82" s="67"/>
      <c r="KL82" s="67"/>
      <c r="KM82" s="67"/>
      <c r="KN82" s="67"/>
      <c r="KO82" s="67"/>
      <c r="KP82" s="67"/>
      <c r="KQ82" s="67"/>
      <c r="KR82" s="67"/>
      <c r="KS82" s="67"/>
      <c r="KT82" s="67"/>
      <c r="KU82" s="67"/>
      <c r="KV82" s="67"/>
      <c r="KW82" s="67"/>
      <c r="KX82" s="67"/>
      <c r="KY82" s="67"/>
      <c r="KZ82" s="67"/>
      <c r="LA82" s="67"/>
      <c r="LB82" s="67"/>
      <c r="LC82" s="67"/>
      <c r="LD82" s="67"/>
      <c r="LE82" s="67"/>
      <c r="LF82" s="67"/>
      <c r="LG82" s="67"/>
      <c r="LH82" s="67"/>
      <c r="LI82" s="67"/>
      <c r="LJ82" s="67"/>
      <c r="LK82" s="67"/>
      <c r="LL82" s="67"/>
      <c r="LM82" s="67"/>
      <c r="LN82" s="67"/>
      <c r="LO82" s="67"/>
      <c r="LP82" s="67"/>
      <c r="LQ82" s="68"/>
      <c r="LR82" s="2"/>
      <c r="LS82" s="2"/>
      <c r="LT82" s="2"/>
      <c r="LU82" s="2"/>
      <c r="LV82" s="2"/>
      <c r="LW82" s="2"/>
      <c r="LX82" s="2"/>
      <c r="LY82" s="2"/>
      <c r="LZ82" s="2"/>
      <c r="MA82" s="2"/>
      <c r="MB82" s="2"/>
      <c r="MC82" s="2"/>
      <c r="MD82" s="2"/>
      <c r="ME82" s="2"/>
      <c r="MF82" s="2"/>
      <c r="MG82" s="2"/>
      <c r="MH82" s="66"/>
      <c r="MI82" s="67"/>
      <c r="MJ82" s="67"/>
      <c r="MK82" s="67"/>
      <c r="ML82" s="67"/>
      <c r="MM82" s="67"/>
      <c r="MN82" s="67"/>
      <c r="MO82" s="67"/>
      <c r="MP82" s="67"/>
      <c r="MQ82" s="67"/>
      <c r="MR82" s="67"/>
      <c r="MS82" s="67"/>
      <c r="MT82" s="67"/>
      <c r="MU82" s="67"/>
      <c r="MV82" s="67"/>
      <c r="MW82" s="67"/>
      <c r="MX82" s="67"/>
      <c r="MY82" s="67"/>
      <c r="MZ82" s="67"/>
      <c r="NA82" s="67"/>
      <c r="NB82" s="67"/>
      <c r="NC82" s="67"/>
      <c r="ND82" s="67"/>
      <c r="NE82" s="67"/>
      <c r="NF82" s="67"/>
      <c r="NG82" s="67"/>
      <c r="NH82" s="67"/>
      <c r="NI82" s="67"/>
      <c r="NJ82" s="67"/>
      <c r="NK82" s="67"/>
      <c r="NL82" s="67"/>
      <c r="NM82" s="67"/>
      <c r="NN82" s="67"/>
      <c r="NO82" s="67"/>
      <c r="NP82" s="67"/>
      <c r="NQ82" s="67"/>
      <c r="NR82" s="67"/>
      <c r="NS82" s="67"/>
      <c r="NT82" s="67"/>
      <c r="NU82" s="67"/>
      <c r="NV82" s="67"/>
      <c r="NW82" s="67"/>
      <c r="NX82" s="67"/>
      <c r="NY82" s="67"/>
      <c r="NZ82" s="67"/>
      <c r="OA82" s="67"/>
      <c r="OB82" s="67"/>
      <c r="OC82" s="67"/>
      <c r="OD82" s="67"/>
      <c r="OE82" s="67"/>
      <c r="OF82" s="67"/>
      <c r="OG82" s="67"/>
      <c r="OH82" s="67"/>
      <c r="OI82" s="67"/>
      <c r="OJ82" s="67"/>
      <c r="OK82" s="67"/>
      <c r="OL82" s="67"/>
      <c r="OM82" s="67"/>
      <c r="ON82" s="67"/>
      <c r="OO82" s="67"/>
      <c r="OP82" s="67"/>
      <c r="OQ82" s="67"/>
      <c r="OR82" s="67"/>
      <c r="OS82" s="67"/>
      <c r="OT82" s="67"/>
      <c r="OU82" s="67"/>
      <c r="OV82" s="67"/>
      <c r="OW82" s="67"/>
      <c r="OX82" s="67"/>
      <c r="OY82" s="67"/>
      <c r="OZ82" s="67"/>
      <c r="PA82" s="67"/>
      <c r="PB82" s="67"/>
      <c r="PC82" s="67"/>
      <c r="PD82" s="67"/>
      <c r="PE82" s="67"/>
      <c r="PF82" s="67"/>
      <c r="PG82" s="67"/>
      <c r="PH82" s="67"/>
      <c r="PI82" s="67"/>
      <c r="PJ82" s="67"/>
      <c r="PK82" s="67"/>
      <c r="PL82" s="67"/>
      <c r="PM82" s="67"/>
      <c r="PN82" s="67"/>
      <c r="PO82" s="67"/>
      <c r="PP82" s="67"/>
      <c r="PQ82" s="67"/>
      <c r="PR82" s="67"/>
      <c r="PS82" s="67"/>
      <c r="PT82" s="67"/>
      <c r="PU82" s="67"/>
      <c r="PV82" s="67"/>
      <c r="PW82" s="67"/>
      <c r="PX82" s="67"/>
      <c r="PY82" s="67"/>
      <c r="PZ82" s="67"/>
      <c r="QA82" s="67"/>
      <c r="QB82" s="67"/>
      <c r="QC82" s="67"/>
      <c r="QD82" s="67"/>
      <c r="QE82" s="67"/>
      <c r="QF82" s="67"/>
      <c r="QG82" s="67"/>
      <c r="QH82" s="67"/>
      <c r="QI82" s="67"/>
      <c r="QJ82" s="67"/>
      <c r="QK82" s="67"/>
      <c r="QL82" s="67"/>
      <c r="QM82" s="67"/>
      <c r="QN82" s="67"/>
      <c r="QO82" s="67"/>
      <c r="QP82" s="67"/>
      <c r="QQ82" s="67"/>
      <c r="QR82" s="67"/>
      <c r="QS82" s="67"/>
      <c r="QT82" s="67"/>
      <c r="QU82" s="67"/>
      <c r="QV82" s="67"/>
      <c r="QW82" s="67"/>
      <c r="QX82" s="67"/>
      <c r="QY82" s="67"/>
      <c r="QZ82" s="67"/>
      <c r="RA82" s="67"/>
      <c r="RB82" s="67"/>
      <c r="RC82" s="67"/>
      <c r="RD82" s="67"/>
      <c r="RE82" s="67"/>
      <c r="RF82" s="67"/>
      <c r="RG82" s="67"/>
      <c r="RH82" s="67"/>
      <c r="RI82" s="67"/>
      <c r="RJ82" s="67"/>
      <c r="RK82" s="67"/>
      <c r="RL82" s="67"/>
      <c r="RM82" s="67"/>
      <c r="RN82" s="67"/>
      <c r="RO82" s="67"/>
      <c r="RP82" s="67"/>
      <c r="RQ82" s="67"/>
      <c r="RR82" s="67"/>
      <c r="RS82" s="67"/>
      <c r="RT82" s="67"/>
      <c r="RU82" s="67"/>
      <c r="RV82" s="67"/>
      <c r="RW82" s="67"/>
      <c r="RX82" s="67"/>
      <c r="RY82" s="67"/>
      <c r="RZ82" s="67"/>
      <c r="SA82" s="67"/>
      <c r="SB82" s="67"/>
      <c r="SC82" s="68"/>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8"/>
      <c r="SN85" s="89"/>
      <c r="SO85" s="89"/>
      <c r="SP85" s="89"/>
      <c r="SQ85" s="89"/>
      <c r="SR85" s="89"/>
      <c r="SS85" s="89"/>
      <c r="ST85" s="89"/>
      <c r="SU85" s="89"/>
      <c r="SV85" s="89"/>
      <c r="SW85" s="89"/>
      <c r="SX85" s="89"/>
      <c r="SY85" s="89"/>
      <c r="SZ85" s="89"/>
      <c r="TA85" s="90"/>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9" t="s">
        <v>29</v>
      </c>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t="s">
        <v>30</v>
      </c>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t="s">
        <v>31</v>
      </c>
      <c r="BF89" s="69"/>
      <c r="BG89" s="69"/>
      <c r="BH89" s="69"/>
      <c r="BI89" s="69"/>
      <c r="BJ89" s="69"/>
      <c r="BK89" s="69"/>
      <c r="BL89" s="69"/>
      <c r="BM89" s="69"/>
      <c r="BN89" s="69"/>
      <c r="BO89" s="69"/>
      <c r="BP89" s="69"/>
      <c r="BQ89" s="69"/>
      <c r="BR89" s="69"/>
      <c r="BS89" s="69"/>
      <c r="BT89" s="69"/>
      <c r="BU89" s="69"/>
      <c r="BV89" s="69"/>
      <c r="BW89" s="69"/>
      <c r="BX89" s="69"/>
      <c r="BY89" s="69"/>
      <c r="BZ89" s="69"/>
      <c r="CA89" s="69"/>
      <c r="CB89" s="69"/>
      <c r="CC89" s="69"/>
      <c r="CD89" s="69"/>
      <c r="CE89" s="69"/>
      <c r="CF89" s="69" t="s">
        <v>32</v>
      </c>
      <c r="CG89" s="69"/>
      <c r="CH89" s="69"/>
      <c r="CI89" s="69"/>
      <c r="CJ89" s="69"/>
      <c r="CK89" s="69"/>
      <c r="CL89" s="69"/>
      <c r="CM89" s="69"/>
      <c r="CN89" s="69"/>
      <c r="CO89" s="69"/>
      <c r="CP89" s="69"/>
      <c r="CQ89" s="69"/>
      <c r="CR89" s="69"/>
      <c r="CS89" s="69"/>
      <c r="CT89" s="69"/>
      <c r="CU89" s="69"/>
      <c r="CV89" s="69"/>
      <c r="CW89" s="69"/>
      <c r="CX89" s="69"/>
      <c r="CY89" s="69"/>
      <c r="CZ89" s="69"/>
      <c r="DA89" s="69"/>
      <c r="DB89" s="69"/>
      <c r="DC89" s="69"/>
      <c r="DD89" s="69"/>
      <c r="DE89" s="69"/>
      <c r="DF89" s="69"/>
      <c r="DG89" s="69" t="s">
        <v>33</v>
      </c>
      <c r="DH89" s="69"/>
      <c r="DI89" s="69"/>
      <c r="DJ89" s="69"/>
      <c r="DK89" s="69"/>
      <c r="DL89" s="69"/>
      <c r="DM89" s="69"/>
      <c r="DN89" s="69"/>
      <c r="DO89" s="69"/>
      <c r="DP89" s="69"/>
      <c r="DQ89" s="69"/>
      <c r="DR89" s="69"/>
      <c r="DS89" s="69"/>
      <c r="DT89" s="69"/>
      <c r="DU89" s="69"/>
      <c r="DV89" s="69"/>
      <c r="DW89" s="69"/>
      <c r="DX89" s="69"/>
      <c r="DY89" s="69"/>
      <c r="DZ89" s="69"/>
      <c r="EA89" s="69"/>
      <c r="EB89" s="69"/>
      <c r="EC89" s="69"/>
      <c r="ED89" s="69"/>
      <c r="EE89" s="69"/>
      <c r="EF89" s="69"/>
      <c r="EG89" s="69"/>
      <c r="EH89" s="69" t="s">
        <v>34</v>
      </c>
      <c r="EI89" s="69"/>
      <c r="EJ89" s="69"/>
      <c r="EK89" s="69"/>
      <c r="EL89" s="69"/>
      <c r="EM89" s="69"/>
      <c r="EN89" s="69"/>
      <c r="EO89" s="69"/>
      <c r="EP89" s="69"/>
      <c r="EQ89" s="69"/>
      <c r="ER89" s="69"/>
      <c r="ES89" s="69"/>
      <c r="ET89" s="69"/>
      <c r="EU89" s="69"/>
      <c r="EV89" s="69"/>
      <c r="EW89" s="69"/>
      <c r="EX89" s="69"/>
      <c r="EY89" s="69"/>
      <c r="EZ89" s="69"/>
      <c r="FA89" s="69"/>
      <c r="FB89" s="69"/>
      <c r="FC89" s="69"/>
      <c r="FD89" s="69"/>
      <c r="FE89" s="69"/>
      <c r="FF89" s="69"/>
      <c r="FG89" s="69"/>
      <c r="FH89" s="69"/>
      <c r="FI89" s="69" t="s">
        <v>35</v>
      </c>
      <c r="FJ89" s="69"/>
      <c r="FK89" s="69"/>
      <c r="FL89" s="69"/>
      <c r="FM89" s="69"/>
      <c r="FN89" s="69"/>
      <c r="FO89" s="69"/>
      <c r="FP89" s="69"/>
      <c r="FQ89" s="69"/>
      <c r="FR89" s="69"/>
      <c r="FS89" s="69"/>
      <c r="FT89" s="69"/>
      <c r="FU89" s="69"/>
      <c r="FV89" s="69"/>
      <c r="FW89" s="69"/>
      <c r="FX89" s="69"/>
      <c r="FY89" s="69"/>
      <c r="FZ89" s="69"/>
      <c r="GA89" s="69"/>
      <c r="GB89" s="69"/>
      <c r="GC89" s="69"/>
      <c r="GD89" s="69"/>
      <c r="GE89" s="69"/>
      <c r="GF89" s="69"/>
      <c r="GG89" s="69"/>
      <c r="GH89" s="69"/>
      <c r="GI89" s="69"/>
      <c r="GJ89" s="69" t="s">
        <v>36</v>
      </c>
      <c r="GK89" s="69"/>
      <c r="GL89" s="69"/>
      <c r="GM89" s="69"/>
      <c r="GN89" s="69"/>
      <c r="GO89" s="69"/>
      <c r="GP89" s="69"/>
      <c r="GQ89" s="69"/>
      <c r="GR89" s="69"/>
      <c r="GS89" s="69"/>
      <c r="GT89" s="69"/>
      <c r="GU89" s="69"/>
      <c r="GV89" s="69"/>
      <c r="GW89" s="69"/>
      <c r="GX89" s="69"/>
      <c r="GY89" s="69"/>
      <c r="GZ89" s="69"/>
      <c r="HA89" s="69"/>
      <c r="HB89" s="69"/>
      <c r="HC89" s="69"/>
      <c r="HD89" s="69"/>
      <c r="HE89" s="69"/>
      <c r="HF89" s="69"/>
      <c r="HG89" s="69"/>
      <c r="HH89" s="69"/>
      <c r="HI89" s="69"/>
      <c r="HJ89" s="69"/>
      <c r="HK89" s="69" t="s">
        <v>29</v>
      </c>
      <c r="HL89" s="69"/>
      <c r="HM89" s="69"/>
      <c r="HN89" s="69"/>
      <c r="HO89" s="69"/>
      <c r="HP89" s="69"/>
      <c r="HQ89" s="69"/>
      <c r="HR89" s="69"/>
      <c r="HS89" s="69"/>
      <c r="HT89" s="69"/>
      <c r="HU89" s="69"/>
      <c r="HV89" s="69"/>
      <c r="HW89" s="69"/>
      <c r="HX89" s="69"/>
      <c r="HY89" s="69"/>
      <c r="HZ89" s="69"/>
      <c r="IA89" s="69"/>
      <c r="IB89" s="69"/>
      <c r="IC89" s="69"/>
      <c r="ID89" s="69"/>
      <c r="IE89" s="69"/>
      <c r="IF89" s="69"/>
      <c r="IG89" s="69"/>
      <c r="IH89" s="69"/>
      <c r="II89" s="69"/>
      <c r="IJ89" s="69"/>
      <c r="IK89" s="69"/>
      <c r="IL89" s="69" t="s">
        <v>30</v>
      </c>
      <c r="IM89" s="69"/>
      <c r="IN89" s="69"/>
      <c r="IO89" s="69"/>
      <c r="IP89" s="69"/>
      <c r="IQ89" s="69"/>
      <c r="IR89" s="69"/>
      <c r="IS89" s="69"/>
      <c r="IT89" s="69"/>
      <c r="IU89" s="69"/>
      <c r="IV89" s="69"/>
      <c r="IW89" s="69"/>
      <c r="IX89" s="69"/>
      <c r="IY89" s="69"/>
      <c r="IZ89" s="69"/>
      <c r="JA89" s="69"/>
      <c r="JB89" s="69"/>
      <c r="JC89" s="69"/>
      <c r="JD89" s="69"/>
      <c r="JE89" s="69"/>
      <c r="JF89" s="69"/>
      <c r="JG89" s="69"/>
      <c r="JH89" s="69"/>
      <c r="JI89" s="69"/>
      <c r="JJ89" s="69"/>
      <c r="JK89" s="69"/>
      <c r="JL89" s="69"/>
      <c r="JM89" s="69" t="s">
        <v>37</v>
      </c>
      <c r="JN89" s="69"/>
      <c r="JO89" s="69"/>
      <c r="JP89" s="69"/>
      <c r="JQ89" s="69"/>
      <c r="JR89" s="69"/>
      <c r="JS89" s="69"/>
      <c r="JT89" s="69"/>
      <c r="JU89" s="69"/>
      <c r="JV89" s="69"/>
      <c r="JW89" s="69"/>
      <c r="JX89" s="69"/>
      <c r="JY89" s="69"/>
      <c r="JZ89" s="69"/>
      <c r="KA89" s="69"/>
      <c r="KB89" s="69"/>
      <c r="KC89" s="69"/>
      <c r="KD89" s="69"/>
      <c r="KE89" s="69"/>
      <c r="KF89" s="69"/>
      <c r="KG89" s="69"/>
      <c r="KH89" s="69"/>
      <c r="KI89" s="69"/>
      <c r="KJ89" s="69"/>
      <c r="KK89" s="69"/>
      <c r="KL89" s="69"/>
      <c r="KM89" s="69"/>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70" t="str">
        <f>データ!AD6</f>
        <v>【118.49】</v>
      </c>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t="str">
        <f>データ!AO6</f>
        <v>【19.58】</v>
      </c>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t="str">
        <f>データ!AZ6</f>
        <v>【436.32】</v>
      </c>
      <c r="BF90" s="70"/>
      <c r="BG90" s="70"/>
      <c r="BH90" s="70"/>
      <c r="BI90" s="70"/>
      <c r="BJ90" s="70"/>
      <c r="BK90" s="70"/>
      <c r="BL90" s="70"/>
      <c r="BM90" s="70"/>
      <c r="BN90" s="70"/>
      <c r="BO90" s="70"/>
      <c r="BP90" s="70"/>
      <c r="BQ90" s="70"/>
      <c r="BR90" s="70"/>
      <c r="BS90" s="70"/>
      <c r="BT90" s="70"/>
      <c r="BU90" s="70"/>
      <c r="BV90" s="70"/>
      <c r="BW90" s="70"/>
      <c r="BX90" s="70"/>
      <c r="BY90" s="70"/>
      <c r="BZ90" s="70"/>
      <c r="CA90" s="70"/>
      <c r="CB90" s="70"/>
      <c r="CC90" s="70"/>
      <c r="CD90" s="70"/>
      <c r="CE90" s="70"/>
      <c r="CF90" s="70" t="str">
        <f>データ!BK6</f>
        <v>【238.21】</v>
      </c>
      <c r="CG90" s="70"/>
      <c r="CH90" s="70"/>
      <c r="CI90" s="70"/>
      <c r="CJ90" s="70"/>
      <c r="CK90" s="70"/>
      <c r="CL90" s="70"/>
      <c r="CM90" s="70"/>
      <c r="CN90" s="70"/>
      <c r="CO90" s="70"/>
      <c r="CP90" s="70"/>
      <c r="CQ90" s="70"/>
      <c r="CR90" s="70"/>
      <c r="CS90" s="70"/>
      <c r="CT90" s="70"/>
      <c r="CU90" s="70"/>
      <c r="CV90" s="70"/>
      <c r="CW90" s="70"/>
      <c r="CX90" s="70"/>
      <c r="CY90" s="70"/>
      <c r="CZ90" s="70"/>
      <c r="DA90" s="70"/>
      <c r="DB90" s="70"/>
      <c r="DC90" s="70"/>
      <c r="DD90" s="70"/>
      <c r="DE90" s="70"/>
      <c r="DF90" s="70"/>
      <c r="DG90" s="70" t="str">
        <f>データ!BV6</f>
        <v>【113.30】</v>
      </c>
      <c r="DH90" s="70"/>
      <c r="DI90" s="70"/>
      <c r="DJ90" s="70"/>
      <c r="DK90" s="70"/>
      <c r="DL90" s="70"/>
      <c r="DM90" s="70"/>
      <c r="DN90" s="70"/>
      <c r="DO90" s="70"/>
      <c r="DP90" s="70"/>
      <c r="DQ90" s="70"/>
      <c r="DR90" s="70"/>
      <c r="DS90" s="70"/>
      <c r="DT90" s="70"/>
      <c r="DU90" s="70"/>
      <c r="DV90" s="70"/>
      <c r="DW90" s="70"/>
      <c r="DX90" s="70"/>
      <c r="DY90" s="70"/>
      <c r="DZ90" s="70"/>
      <c r="EA90" s="70"/>
      <c r="EB90" s="70"/>
      <c r="EC90" s="70"/>
      <c r="ED90" s="70"/>
      <c r="EE90" s="70"/>
      <c r="EF90" s="70"/>
      <c r="EG90" s="70"/>
      <c r="EH90" s="70" t="str">
        <f>データ!CG6</f>
        <v>【18.87】</v>
      </c>
      <c r="EI90" s="70"/>
      <c r="EJ90" s="70"/>
      <c r="EK90" s="70"/>
      <c r="EL90" s="70"/>
      <c r="EM90" s="70"/>
      <c r="EN90" s="70"/>
      <c r="EO90" s="70"/>
      <c r="EP90" s="70"/>
      <c r="EQ90" s="70"/>
      <c r="ER90" s="70"/>
      <c r="ES90" s="70"/>
      <c r="ET90" s="70"/>
      <c r="EU90" s="70"/>
      <c r="EV90" s="70"/>
      <c r="EW90" s="70"/>
      <c r="EX90" s="70"/>
      <c r="EY90" s="70"/>
      <c r="EZ90" s="70"/>
      <c r="FA90" s="70"/>
      <c r="FB90" s="70"/>
      <c r="FC90" s="70"/>
      <c r="FD90" s="70"/>
      <c r="FE90" s="70"/>
      <c r="FF90" s="70"/>
      <c r="FG90" s="70"/>
      <c r="FH90" s="70"/>
      <c r="FI90" s="70" t="str">
        <f>データ!CR6</f>
        <v>【53.39】</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70" t="str">
        <f>データ!DC6</f>
        <v>【76.89】</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70" t="str">
        <f>データ!DN6</f>
        <v>【59.52】</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70" t="str">
        <f>データ!DY6</f>
        <v>【49.06】</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70" t="str">
        <f>データ!EJ6</f>
        <v>【0.39】</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344gvcPwHtFxBIW/1omCUrcWKmJYg/IQbB5NOCabDg9pSaFIPrBHJnhW5HRGmaqjwxO2z/g46uzd7pr1Rxgfkg==" saltValue="q4Ddn5tnOcYUe+y1VrfN1Q=="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38</v>
      </c>
    </row>
    <row r="2" spans="1:140" x14ac:dyDescent="0.15">
      <c r="A2" s="45" t="s">
        <v>39</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40</v>
      </c>
      <c r="B3" s="46" t="s">
        <v>41</v>
      </c>
      <c r="C3" s="46" t="s">
        <v>42</v>
      </c>
      <c r="D3" s="46" t="s">
        <v>43</v>
      </c>
      <c r="E3" s="46" t="s">
        <v>44</v>
      </c>
      <c r="F3" s="46" t="s">
        <v>45</v>
      </c>
      <c r="G3" s="46" t="s">
        <v>46</v>
      </c>
      <c r="H3" s="154" t="s">
        <v>47</v>
      </c>
      <c r="I3" s="155"/>
      <c r="J3" s="155"/>
      <c r="K3" s="155"/>
      <c r="L3" s="155"/>
      <c r="M3" s="155"/>
      <c r="N3" s="155"/>
      <c r="O3" s="155"/>
      <c r="P3" s="155"/>
      <c r="Q3" s="155"/>
      <c r="R3" s="155"/>
      <c r="S3" s="155"/>
      <c r="T3" s="158" t="s">
        <v>48</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49</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50</v>
      </c>
      <c r="B4" s="47"/>
      <c r="C4" s="47"/>
      <c r="D4" s="47"/>
      <c r="E4" s="47"/>
      <c r="F4" s="47"/>
      <c r="G4" s="47"/>
      <c r="H4" s="156"/>
      <c r="I4" s="157"/>
      <c r="J4" s="157"/>
      <c r="K4" s="157"/>
      <c r="L4" s="157"/>
      <c r="M4" s="157"/>
      <c r="N4" s="157"/>
      <c r="O4" s="157"/>
      <c r="P4" s="157"/>
      <c r="Q4" s="157"/>
      <c r="R4" s="157"/>
      <c r="S4" s="157"/>
      <c r="T4" s="153" t="s">
        <v>51</v>
      </c>
      <c r="U4" s="153"/>
      <c r="V4" s="153"/>
      <c r="W4" s="153"/>
      <c r="X4" s="153"/>
      <c r="Y4" s="153"/>
      <c r="Z4" s="153"/>
      <c r="AA4" s="153"/>
      <c r="AB4" s="153"/>
      <c r="AC4" s="153"/>
      <c r="AD4" s="153"/>
      <c r="AE4" s="153" t="s">
        <v>52</v>
      </c>
      <c r="AF4" s="153"/>
      <c r="AG4" s="153"/>
      <c r="AH4" s="153"/>
      <c r="AI4" s="153"/>
      <c r="AJ4" s="153"/>
      <c r="AK4" s="153"/>
      <c r="AL4" s="153"/>
      <c r="AM4" s="153"/>
      <c r="AN4" s="153"/>
      <c r="AO4" s="153"/>
      <c r="AP4" s="153" t="s">
        <v>53</v>
      </c>
      <c r="AQ4" s="153"/>
      <c r="AR4" s="153"/>
      <c r="AS4" s="153"/>
      <c r="AT4" s="153"/>
      <c r="AU4" s="153"/>
      <c r="AV4" s="153"/>
      <c r="AW4" s="153"/>
      <c r="AX4" s="153"/>
      <c r="AY4" s="153"/>
      <c r="AZ4" s="153"/>
      <c r="BA4" s="153" t="s">
        <v>54</v>
      </c>
      <c r="BB4" s="153"/>
      <c r="BC4" s="153"/>
      <c r="BD4" s="153"/>
      <c r="BE4" s="153"/>
      <c r="BF4" s="153"/>
      <c r="BG4" s="153"/>
      <c r="BH4" s="153"/>
      <c r="BI4" s="153"/>
      <c r="BJ4" s="153"/>
      <c r="BK4" s="153"/>
      <c r="BL4" s="153" t="s">
        <v>55</v>
      </c>
      <c r="BM4" s="153"/>
      <c r="BN4" s="153"/>
      <c r="BO4" s="153"/>
      <c r="BP4" s="153"/>
      <c r="BQ4" s="153"/>
      <c r="BR4" s="153"/>
      <c r="BS4" s="153"/>
      <c r="BT4" s="153"/>
      <c r="BU4" s="153"/>
      <c r="BV4" s="153"/>
      <c r="BW4" s="153" t="s">
        <v>56</v>
      </c>
      <c r="BX4" s="153"/>
      <c r="BY4" s="153"/>
      <c r="BZ4" s="153"/>
      <c r="CA4" s="153"/>
      <c r="CB4" s="153"/>
      <c r="CC4" s="153"/>
      <c r="CD4" s="153"/>
      <c r="CE4" s="153"/>
      <c r="CF4" s="153"/>
      <c r="CG4" s="153"/>
      <c r="CH4" s="153" t="s">
        <v>57</v>
      </c>
      <c r="CI4" s="153"/>
      <c r="CJ4" s="153"/>
      <c r="CK4" s="153"/>
      <c r="CL4" s="153"/>
      <c r="CM4" s="153"/>
      <c r="CN4" s="153"/>
      <c r="CO4" s="153"/>
      <c r="CP4" s="153"/>
      <c r="CQ4" s="153"/>
      <c r="CR4" s="153"/>
      <c r="CS4" s="153" t="s">
        <v>58</v>
      </c>
      <c r="CT4" s="153"/>
      <c r="CU4" s="153"/>
      <c r="CV4" s="153"/>
      <c r="CW4" s="153"/>
      <c r="CX4" s="153"/>
      <c r="CY4" s="153"/>
      <c r="CZ4" s="153"/>
      <c r="DA4" s="153"/>
      <c r="DB4" s="153"/>
      <c r="DC4" s="153"/>
      <c r="DD4" s="153" t="s">
        <v>59</v>
      </c>
      <c r="DE4" s="153"/>
      <c r="DF4" s="153"/>
      <c r="DG4" s="153"/>
      <c r="DH4" s="153"/>
      <c r="DI4" s="153"/>
      <c r="DJ4" s="153"/>
      <c r="DK4" s="153"/>
      <c r="DL4" s="153"/>
      <c r="DM4" s="153"/>
      <c r="DN4" s="153"/>
      <c r="DO4" s="153" t="s">
        <v>60</v>
      </c>
      <c r="DP4" s="153"/>
      <c r="DQ4" s="153"/>
      <c r="DR4" s="153"/>
      <c r="DS4" s="153"/>
      <c r="DT4" s="153"/>
      <c r="DU4" s="153"/>
      <c r="DV4" s="153"/>
      <c r="DW4" s="153"/>
      <c r="DX4" s="153"/>
      <c r="DY4" s="153"/>
      <c r="DZ4" s="153" t="s">
        <v>61</v>
      </c>
      <c r="EA4" s="153"/>
      <c r="EB4" s="153"/>
      <c r="EC4" s="153"/>
      <c r="ED4" s="153"/>
      <c r="EE4" s="153"/>
      <c r="EF4" s="153"/>
      <c r="EG4" s="153"/>
      <c r="EH4" s="153"/>
      <c r="EI4" s="153"/>
      <c r="EJ4" s="153"/>
    </row>
    <row r="5" spans="1:140" x14ac:dyDescent="0.15">
      <c r="A5" s="45" t="s">
        <v>62</v>
      </c>
      <c r="B5" s="48"/>
      <c r="C5" s="48"/>
      <c r="D5" s="48"/>
      <c r="E5" s="48"/>
      <c r="F5" s="48"/>
      <c r="G5" s="48"/>
      <c r="H5" s="49" t="s">
        <v>63</v>
      </c>
      <c r="I5" s="49" t="s">
        <v>64</v>
      </c>
      <c r="J5" s="49" t="s">
        <v>65</v>
      </c>
      <c r="K5" s="49" t="s">
        <v>66</v>
      </c>
      <c r="L5" s="49" t="s">
        <v>67</v>
      </c>
      <c r="M5" s="49" t="s">
        <v>68</v>
      </c>
      <c r="N5" s="49" t="s">
        <v>69</v>
      </c>
      <c r="O5" s="49" t="s">
        <v>70</v>
      </c>
      <c r="P5" s="49" t="s">
        <v>71</v>
      </c>
      <c r="Q5" s="49" t="s">
        <v>72</v>
      </c>
      <c r="R5" s="49" t="s">
        <v>73</v>
      </c>
      <c r="S5" s="49" t="s">
        <v>74</v>
      </c>
      <c r="T5" s="49" t="s">
        <v>75</v>
      </c>
      <c r="U5" s="49" t="s">
        <v>76</v>
      </c>
      <c r="V5" s="49" t="s">
        <v>77</v>
      </c>
      <c r="W5" s="49" t="s">
        <v>78</v>
      </c>
      <c r="X5" s="49" t="s">
        <v>79</v>
      </c>
      <c r="Y5" s="49" t="s">
        <v>80</v>
      </c>
      <c r="Z5" s="49" t="s">
        <v>81</v>
      </c>
      <c r="AA5" s="49" t="s">
        <v>82</v>
      </c>
      <c r="AB5" s="49" t="s">
        <v>83</v>
      </c>
      <c r="AC5" s="49" t="s">
        <v>84</v>
      </c>
      <c r="AD5" s="49" t="s">
        <v>85</v>
      </c>
      <c r="AE5" s="49" t="s">
        <v>75</v>
      </c>
      <c r="AF5" s="49" t="s">
        <v>76</v>
      </c>
      <c r="AG5" s="49" t="s">
        <v>77</v>
      </c>
      <c r="AH5" s="49" t="s">
        <v>78</v>
      </c>
      <c r="AI5" s="49" t="s">
        <v>79</v>
      </c>
      <c r="AJ5" s="49" t="s">
        <v>80</v>
      </c>
      <c r="AK5" s="49" t="s">
        <v>81</v>
      </c>
      <c r="AL5" s="49" t="s">
        <v>82</v>
      </c>
      <c r="AM5" s="49" t="s">
        <v>83</v>
      </c>
      <c r="AN5" s="49" t="s">
        <v>84</v>
      </c>
      <c r="AO5" s="49" t="s">
        <v>86</v>
      </c>
      <c r="AP5" s="49" t="s">
        <v>75</v>
      </c>
      <c r="AQ5" s="49" t="s">
        <v>76</v>
      </c>
      <c r="AR5" s="49" t="s">
        <v>77</v>
      </c>
      <c r="AS5" s="49" t="s">
        <v>78</v>
      </c>
      <c r="AT5" s="49" t="s">
        <v>79</v>
      </c>
      <c r="AU5" s="49" t="s">
        <v>80</v>
      </c>
      <c r="AV5" s="49" t="s">
        <v>81</v>
      </c>
      <c r="AW5" s="49" t="s">
        <v>82</v>
      </c>
      <c r="AX5" s="49" t="s">
        <v>83</v>
      </c>
      <c r="AY5" s="49" t="s">
        <v>84</v>
      </c>
      <c r="AZ5" s="49" t="s">
        <v>86</v>
      </c>
      <c r="BA5" s="49" t="s">
        <v>75</v>
      </c>
      <c r="BB5" s="49" t="s">
        <v>76</v>
      </c>
      <c r="BC5" s="49" t="s">
        <v>77</v>
      </c>
      <c r="BD5" s="49" t="s">
        <v>78</v>
      </c>
      <c r="BE5" s="49" t="s">
        <v>79</v>
      </c>
      <c r="BF5" s="49" t="s">
        <v>80</v>
      </c>
      <c r="BG5" s="49" t="s">
        <v>81</v>
      </c>
      <c r="BH5" s="49" t="s">
        <v>82</v>
      </c>
      <c r="BI5" s="49" t="s">
        <v>83</v>
      </c>
      <c r="BJ5" s="49" t="s">
        <v>84</v>
      </c>
      <c r="BK5" s="49" t="s">
        <v>86</v>
      </c>
      <c r="BL5" s="49" t="s">
        <v>75</v>
      </c>
      <c r="BM5" s="49" t="s">
        <v>76</v>
      </c>
      <c r="BN5" s="49" t="s">
        <v>77</v>
      </c>
      <c r="BO5" s="49" t="s">
        <v>78</v>
      </c>
      <c r="BP5" s="49" t="s">
        <v>79</v>
      </c>
      <c r="BQ5" s="49" t="s">
        <v>80</v>
      </c>
      <c r="BR5" s="49" t="s">
        <v>81</v>
      </c>
      <c r="BS5" s="49" t="s">
        <v>82</v>
      </c>
      <c r="BT5" s="49" t="s">
        <v>83</v>
      </c>
      <c r="BU5" s="49" t="s">
        <v>84</v>
      </c>
      <c r="BV5" s="49" t="s">
        <v>86</v>
      </c>
      <c r="BW5" s="49" t="s">
        <v>75</v>
      </c>
      <c r="BX5" s="49" t="s">
        <v>76</v>
      </c>
      <c r="BY5" s="49" t="s">
        <v>77</v>
      </c>
      <c r="BZ5" s="49" t="s">
        <v>78</v>
      </c>
      <c r="CA5" s="49" t="s">
        <v>79</v>
      </c>
      <c r="CB5" s="49" t="s">
        <v>80</v>
      </c>
      <c r="CC5" s="49" t="s">
        <v>81</v>
      </c>
      <c r="CD5" s="49" t="s">
        <v>82</v>
      </c>
      <c r="CE5" s="49" t="s">
        <v>83</v>
      </c>
      <c r="CF5" s="49" t="s">
        <v>84</v>
      </c>
      <c r="CG5" s="49" t="s">
        <v>86</v>
      </c>
      <c r="CH5" s="49" t="s">
        <v>75</v>
      </c>
      <c r="CI5" s="49" t="s">
        <v>76</v>
      </c>
      <c r="CJ5" s="49" t="s">
        <v>77</v>
      </c>
      <c r="CK5" s="49" t="s">
        <v>78</v>
      </c>
      <c r="CL5" s="49" t="s">
        <v>79</v>
      </c>
      <c r="CM5" s="49" t="s">
        <v>80</v>
      </c>
      <c r="CN5" s="49" t="s">
        <v>81</v>
      </c>
      <c r="CO5" s="49" t="s">
        <v>82</v>
      </c>
      <c r="CP5" s="49" t="s">
        <v>83</v>
      </c>
      <c r="CQ5" s="49" t="s">
        <v>84</v>
      </c>
      <c r="CR5" s="49" t="s">
        <v>86</v>
      </c>
      <c r="CS5" s="49" t="s">
        <v>75</v>
      </c>
      <c r="CT5" s="49" t="s">
        <v>76</v>
      </c>
      <c r="CU5" s="49" t="s">
        <v>77</v>
      </c>
      <c r="CV5" s="49" t="s">
        <v>78</v>
      </c>
      <c r="CW5" s="49" t="s">
        <v>79</v>
      </c>
      <c r="CX5" s="49" t="s">
        <v>80</v>
      </c>
      <c r="CY5" s="49" t="s">
        <v>81</v>
      </c>
      <c r="CZ5" s="49" t="s">
        <v>82</v>
      </c>
      <c r="DA5" s="49" t="s">
        <v>83</v>
      </c>
      <c r="DB5" s="49" t="s">
        <v>84</v>
      </c>
      <c r="DC5" s="49" t="s">
        <v>86</v>
      </c>
      <c r="DD5" s="49" t="s">
        <v>75</v>
      </c>
      <c r="DE5" s="49" t="s">
        <v>76</v>
      </c>
      <c r="DF5" s="49" t="s">
        <v>77</v>
      </c>
      <c r="DG5" s="49" t="s">
        <v>78</v>
      </c>
      <c r="DH5" s="49" t="s">
        <v>79</v>
      </c>
      <c r="DI5" s="49" t="s">
        <v>80</v>
      </c>
      <c r="DJ5" s="49" t="s">
        <v>81</v>
      </c>
      <c r="DK5" s="49" t="s">
        <v>82</v>
      </c>
      <c r="DL5" s="49" t="s">
        <v>83</v>
      </c>
      <c r="DM5" s="49" t="s">
        <v>84</v>
      </c>
      <c r="DN5" s="49" t="s">
        <v>86</v>
      </c>
      <c r="DO5" s="49" t="s">
        <v>75</v>
      </c>
      <c r="DP5" s="49" t="s">
        <v>76</v>
      </c>
      <c r="DQ5" s="49" t="s">
        <v>77</v>
      </c>
      <c r="DR5" s="49" t="s">
        <v>78</v>
      </c>
      <c r="DS5" s="49" t="s">
        <v>79</v>
      </c>
      <c r="DT5" s="49" t="s">
        <v>80</v>
      </c>
      <c r="DU5" s="49" t="s">
        <v>81</v>
      </c>
      <c r="DV5" s="49" t="s">
        <v>82</v>
      </c>
      <c r="DW5" s="49" t="s">
        <v>83</v>
      </c>
      <c r="DX5" s="49" t="s">
        <v>84</v>
      </c>
      <c r="DY5" s="49" t="s">
        <v>86</v>
      </c>
      <c r="DZ5" s="49" t="s">
        <v>75</v>
      </c>
      <c r="EA5" s="49" t="s">
        <v>76</v>
      </c>
      <c r="EB5" s="49" t="s">
        <v>77</v>
      </c>
      <c r="EC5" s="49" t="s">
        <v>78</v>
      </c>
      <c r="ED5" s="49" t="s">
        <v>79</v>
      </c>
      <c r="EE5" s="49" t="s">
        <v>80</v>
      </c>
      <c r="EF5" s="49" t="s">
        <v>81</v>
      </c>
      <c r="EG5" s="49" t="s">
        <v>82</v>
      </c>
      <c r="EH5" s="49" t="s">
        <v>83</v>
      </c>
      <c r="EI5" s="49" t="s">
        <v>84</v>
      </c>
      <c r="EJ5" s="49" t="s">
        <v>86</v>
      </c>
    </row>
    <row r="6" spans="1:140" s="53" customFormat="1" x14ac:dyDescent="0.15">
      <c r="A6" s="45" t="s">
        <v>87</v>
      </c>
      <c r="B6" s="50"/>
      <c r="C6" s="50"/>
      <c r="D6" s="50"/>
      <c r="E6" s="50"/>
      <c r="F6" s="50"/>
      <c r="G6" s="50"/>
      <c r="H6" s="50"/>
      <c r="I6" s="50"/>
      <c r="J6" s="50"/>
      <c r="K6" s="50"/>
      <c r="L6" s="50"/>
      <c r="M6" s="50"/>
      <c r="N6" s="50"/>
      <c r="O6" s="50"/>
      <c r="P6" s="50"/>
      <c r="Q6" s="51"/>
      <c r="R6" s="50"/>
      <c r="S6" s="50"/>
      <c r="T6" s="52">
        <f t="shared" ref="T6:CE6" si="3">T7</f>
        <v>100.01</v>
      </c>
      <c r="U6" s="52">
        <f>U7</f>
        <v>93.6</v>
      </c>
      <c r="V6" s="52">
        <f>V7</f>
        <v>90.05</v>
      </c>
      <c r="W6" s="52">
        <f>W7</f>
        <v>89.28</v>
      </c>
      <c r="X6" s="52">
        <f t="shared" si="3"/>
        <v>80.709999999999994</v>
      </c>
      <c r="Y6" s="52">
        <f t="shared" si="3"/>
        <v>120</v>
      </c>
      <c r="Z6" s="52">
        <f t="shared" si="3"/>
        <v>113.67</v>
      </c>
      <c r="AA6" s="52">
        <f t="shared" si="3"/>
        <v>110.79</v>
      </c>
      <c r="AB6" s="52">
        <f t="shared" si="3"/>
        <v>108.76</v>
      </c>
      <c r="AC6" s="52">
        <f t="shared" si="3"/>
        <v>110.19</v>
      </c>
      <c r="AD6" s="50" t="str">
        <f>IF(AD7="-","【-】","【"&amp;SUBSTITUTE(TEXT(AD7,"#,##0.00"),"-","△")&amp;"】")</f>
        <v>【118.49】</v>
      </c>
      <c r="AE6" s="52">
        <f t="shared" si="3"/>
        <v>0</v>
      </c>
      <c r="AF6" s="52">
        <f>AF7</f>
        <v>0</v>
      </c>
      <c r="AG6" s="52">
        <f>AG7</f>
        <v>1.03</v>
      </c>
      <c r="AH6" s="52">
        <f>AH7</f>
        <v>15.7</v>
      </c>
      <c r="AI6" s="52">
        <f t="shared" si="3"/>
        <v>45.09</v>
      </c>
      <c r="AJ6" s="52">
        <f t="shared" si="3"/>
        <v>115.82</v>
      </c>
      <c r="AK6" s="52">
        <f t="shared" si="3"/>
        <v>118.97</v>
      </c>
      <c r="AL6" s="52">
        <f t="shared" si="3"/>
        <v>121.15</v>
      </c>
      <c r="AM6" s="52">
        <f t="shared" si="3"/>
        <v>125.8</v>
      </c>
      <c r="AN6" s="52">
        <f t="shared" si="3"/>
        <v>132.55000000000001</v>
      </c>
      <c r="AO6" s="50" t="str">
        <f>IF(AO7="-","【-】","【"&amp;SUBSTITUTE(TEXT(AO7,"#,##0.00"),"-","△")&amp;"】")</f>
        <v>【19.58】</v>
      </c>
      <c r="AP6" s="52">
        <f t="shared" si="3"/>
        <v>1749.76</v>
      </c>
      <c r="AQ6" s="52">
        <f>AQ7</f>
        <v>1559.18</v>
      </c>
      <c r="AR6" s="52">
        <f>AR7</f>
        <v>1036.21</v>
      </c>
      <c r="AS6" s="52">
        <f>AS7</f>
        <v>1506.44</v>
      </c>
      <c r="AT6" s="52">
        <f t="shared" si="3"/>
        <v>1124.5</v>
      </c>
      <c r="AU6" s="52">
        <f t="shared" si="3"/>
        <v>549.77</v>
      </c>
      <c r="AV6" s="52">
        <f t="shared" si="3"/>
        <v>730.25</v>
      </c>
      <c r="AW6" s="52">
        <f t="shared" si="3"/>
        <v>868.31</v>
      </c>
      <c r="AX6" s="52">
        <f t="shared" si="3"/>
        <v>732.52</v>
      </c>
      <c r="AY6" s="52">
        <f t="shared" si="3"/>
        <v>819.73</v>
      </c>
      <c r="AZ6" s="50" t="str">
        <f>IF(AZ7="-","【-】","【"&amp;SUBSTITUTE(TEXT(AZ7,"#,##0.00"),"-","△")&amp;"】")</f>
        <v>【436.32】</v>
      </c>
      <c r="BA6" s="52">
        <f t="shared" si="3"/>
        <v>278.43</v>
      </c>
      <c r="BB6" s="52">
        <f>BB7</f>
        <v>270.13</v>
      </c>
      <c r="BC6" s="52">
        <f>BC7</f>
        <v>260.64</v>
      </c>
      <c r="BD6" s="52">
        <f>BD7</f>
        <v>246.3</v>
      </c>
      <c r="BE6" s="52">
        <f t="shared" si="3"/>
        <v>236.13</v>
      </c>
      <c r="BF6" s="52">
        <f t="shared" si="3"/>
        <v>536.28</v>
      </c>
      <c r="BG6" s="52">
        <f t="shared" si="3"/>
        <v>514.66</v>
      </c>
      <c r="BH6" s="52">
        <f t="shared" si="3"/>
        <v>504.81</v>
      </c>
      <c r="BI6" s="52">
        <f t="shared" si="3"/>
        <v>498.01</v>
      </c>
      <c r="BJ6" s="52">
        <f t="shared" si="3"/>
        <v>490.39</v>
      </c>
      <c r="BK6" s="50" t="str">
        <f>IF(BK7="-","【-】","【"&amp;SUBSTITUTE(TEXT(BK7,"#,##0.00"),"-","△")&amp;"】")</f>
        <v>【238.21】</v>
      </c>
      <c r="BL6" s="52">
        <f t="shared" si="3"/>
        <v>99.97</v>
      </c>
      <c r="BM6" s="52">
        <f>BM7</f>
        <v>91.71</v>
      </c>
      <c r="BN6" s="52">
        <f>BN7</f>
        <v>87.55</v>
      </c>
      <c r="BO6" s="52">
        <f>BO7</f>
        <v>86.89</v>
      </c>
      <c r="BP6" s="52">
        <f t="shared" si="3"/>
        <v>77.14</v>
      </c>
      <c r="BQ6" s="52">
        <f t="shared" si="3"/>
        <v>100.54</v>
      </c>
      <c r="BR6" s="52">
        <f t="shared" si="3"/>
        <v>95.99</v>
      </c>
      <c r="BS6" s="52">
        <f t="shared" si="3"/>
        <v>94.91</v>
      </c>
      <c r="BT6" s="52">
        <f t="shared" si="3"/>
        <v>90.22</v>
      </c>
      <c r="BU6" s="52">
        <f t="shared" si="3"/>
        <v>90.8</v>
      </c>
      <c r="BV6" s="50" t="str">
        <f>IF(BV7="-","【-】","【"&amp;SUBSTITUTE(TEXT(BV7,"#,##0.00"),"-","△")&amp;"】")</f>
        <v>【113.30】</v>
      </c>
      <c r="BW6" s="52">
        <f t="shared" si="3"/>
        <v>42</v>
      </c>
      <c r="BX6" s="52">
        <f>BX7</f>
        <v>45.8</v>
      </c>
      <c r="BY6" s="52">
        <f>BY7</f>
        <v>47.97</v>
      </c>
      <c r="BZ6" s="52">
        <f>BZ7</f>
        <v>48.66</v>
      </c>
      <c r="CA6" s="52">
        <f t="shared" si="3"/>
        <v>54.44</v>
      </c>
      <c r="CB6" s="52">
        <f t="shared" si="3"/>
        <v>42.19</v>
      </c>
      <c r="CC6" s="52">
        <f t="shared" si="3"/>
        <v>44.55</v>
      </c>
      <c r="CD6" s="52">
        <f t="shared" si="3"/>
        <v>47.36</v>
      </c>
      <c r="CE6" s="52">
        <f t="shared" si="3"/>
        <v>49.94</v>
      </c>
      <c r="CF6" s="52">
        <f t="shared" ref="CF6" si="4">CF7</f>
        <v>50.56</v>
      </c>
      <c r="CG6" s="50" t="str">
        <f>IF(CG7="-","【-】","【"&amp;SUBSTITUTE(TEXT(CG7,"#,##0.00"),"-","△")&amp;"】")</f>
        <v>【18.87】</v>
      </c>
      <c r="CH6" s="52">
        <f t="shared" ref="CH6:CQ6" si="5">CH7</f>
        <v>78.8</v>
      </c>
      <c r="CI6" s="52">
        <f>CI7</f>
        <v>80.709999999999994</v>
      </c>
      <c r="CJ6" s="52">
        <f>CJ7</f>
        <v>81.45</v>
      </c>
      <c r="CK6" s="52">
        <f>CK7</f>
        <v>74.13</v>
      </c>
      <c r="CL6" s="52">
        <f t="shared" si="5"/>
        <v>64.040000000000006</v>
      </c>
      <c r="CM6" s="52">
        <f t="shared" si="5"/>
        <v>35.54</v>
      </c>
      <c r="CN6" s="52">
        <f t="shared" si="5"/>
        <v>35.24</v>
      </c>
      <c r="CO6" s="52">
        <f t="shared" si="5"/>
        <v>35.22</v>
      </c>
      <c r="CP6" s="52">
        <f t="shared" si="5"/>
        <v>34.92</v>
      </c>
      <c r="CQ6" s="52">
        <f t="shared" si="5"/>
        <v>34.19</v>
      </c>
      <c r="CR6" s="50" t="str">
        <f>IF(CR7="-","【-】","【"&amp;SUBSTITUTE(TEXT(CR7,"#,##0.00"),"-","△")&amp;"】")</f>
        <v>【53.39】</v>
      </c>
      <c r="CS6" s="52">
        <f t="shared" ref="CS6:DB6" si="6">CS7</f>
        <v>90.91</v>
      </c>
      <c r="CT6" s="52">
        <f>CT7</f>
        <v>100</v>
      </c>
      <c r="CU6" s="52">
        <f>CU7</f>
        <v>100</v>
      </c>
      <c r="CV6" s="52">
        <f>CV7</f>
        <v>100</v>
      </c>
      <c r="CW6" s="52">
        <f t="shared" si="6"/>
        <v>90.91</v>
      </c>
      <c r="CX6" s="52">
        <f t="shared" si="6"/>
        <v>50.81</v>
      </c>
      <c r="CY6" s="52">
        <f t="shared" si="6"/>
        <v>50.28</v>
      </c>
      <c r="CZ6" s="52">
        <f t="shared" si="6"/>
        <v>51.42</v>
      </c>
      <c r="DA6" s="52">
        <f t="shared" si="6"/>
        <v>50.9</v>
      </c>
      <c r="DB6" s="52">
        <f t="shared" si="6"/>
        <v>49.05</v>
      </c>
      <c r="DC6" s="50" t="str">
        <f>IF(DC7="-","【-】","【"&amp;SUBSTITUTE(TEXT(DC7,"#,##0.00"),"-","△")&amp;"】")</f>
        <v>【76.89】</v>
      </c>
      <c r="DD6" s="52">
        <f t="shared" ref="DD6:DM6" si="7">DD7</f>
        <v>49.62</v>
      </c>
      <c r="DE6" s="52">
        <f>DE7</f>
        <v>51.85</v>
      </c>
      <c r="DF6" s="52">
        <f>DF7</f>
        <v>53.83</v>
      </c>
      <c r="DG6" s="52">
        <f>DG7</f>
        <v>55.3</v>
      </c>
      <c r="DH6" s="52">
        <f t="shared" si="7"/>
        <v>57.32</v>
      </c>
      <c r="DI6" s="52">
        <f t="shared" si="7"/>
        <v>53.32</v>
      </c>
      <c r="DJ6" s="52">
        <f t="shared" si="7"/>
        <v>53.4</v>
      </c>
      <c r="DK6" s="52">
        <f t="shared" si="7"/>
        <v>53.49</v>
      </c>
      <c r="DL6" s="52">
        <f t="shared" si="7"/>
        <v>54.3</v>
      </c>
      <c r="DM6" s="52">
        <f t="shared" si="7"/>
        <v>55.32</v>
      </c>
      <c r="DN6" s="50" t="str">
        <f>IF(DN7="-","【-】","【"&amp;SUBSTITUTE(TEXT(DN7,"#,##0.00"),"-","△")&amp;"】")</f>
        <v>【59.52】</v>
      </c>
      <c r="DO6" s="52">
        <f t="shared" ref="DO6:DX6" si="8">DO7</f>
        <v>0</v>
      </c>
      <c r="DP6" s="52">
        <f>DP7</f>
        <v>0</v>
      </c>
      <c r="DQ6" s="52">
        <f>DQ7</f>
        <v>0</v>
      </c>
      <c r="DR6" s="52">
        <f>DR7</f>
        <v>0</v>
      </c>
      <c r="DS6" s="52">
        <f t="shared" si="8"/>
        <v>0</v>
      </c>
      <c r="DT6" s="52">
        <f t="shared" si="8"/>
        <v>3.56</v>
      </c>
      <c r="DU6" s="52">
        <f t="shared" si="8"/>
        <v>3.46</v>
      </c>
      <c r="DV6" s="52">
        <f t="shared" si="8"/>
        <v>3.28</v>
      </c>
      <c r="DW6" s="52">
        <f t="shared" si="8"/>
        <v>4.66</v>
      </c>
      <c r="DX6" s="52">
        <f t="shared" si="8"/>
        <v>7.35</v>
      </c>
      <c r="DY6" s="50" t="str">
        <f>IF(DY7="-","【-】","【"&amp;SUBSTITUTE(TEXT(DY7,"#,##0.00"),"-","△")&amp;"】")</f>
        <v>【49.06】</v>
      </c>
      <c r="DZ6" s="52">
        <f t="shared" ref="DZ6:EI6" si="9">DZ7</f>
        <v>0</v>
      </c>
      <c r="EA6" s="52">
        <f>EA7</f>
        <v>0</v>
      </c>
      <c r="EB6" s="52">
        <f>EB7</f>
        <v>0</v>
      </c>
      <c r="EC6" s="52">
        <f>EC7</f>
        <v>0</v>
      </c>
      <c r="ED6" s="52">
        <f t="shared" si="9"/>
        <v>0</v>
      </c>
      <c r="EE6" s="52">
        <f t="shared" si="9"/>
        <v>0.06</v>
      </c>
      <c r="EF6" s="52">
        <f t="shared" si="9"/>
        <v>0.13</v>
      </c>
      <c r="EG6" s="52">
        <f t="shared" si="9"/>
        <v>0.02</v>
      </c>
      <c r="EH6" s="52">
        <f t="shared" si="9"/>
        <v>0.06</v>
      </c>
      <c r="EI6" s="52">
        <f t="shared" si="9"/>
        <v>0.09</v>
      </c>
      <c r="EJ6" s="50" t="str">
        <f>IF(EJ7="-","【-】","【"&amp;SUBSTITUTE(TEXT(EJ7,"#,##0.00"),"-","△")&amp;"】")</f>
        <v>【0.39】</v>
      </c>
    </row>
    <row r="7" spans="1:140" s="53" customFormat="1" x14ac:dyDescent="0.15">
      <c r="A7"/>
      <c r="B7" s="54" t="s">
        <v>88</v>
      </c>
      <c r="C7" s="54" t="s">
        <v>89</v>
      </c>
      <c r="D7" s="54" t="s">
        <v>90</v>
      </c>
      <c r="E7" s="54" t="s">
        <v>91</v>
      </c>
      <c r="F7" s="54" t="s">
        <v>92</v>
      </c>
      <c r="G7" s="54" t="s">
        <v>93</v>
      </c>
      <c r="H7" s="54" t="s">
        <v>94</v>
      </c>
      <c r="I7" s="54" t="s">
        <v>95</v>
      </c>
      <c r="J7" s="54" t="s">
        <v>96</v>
      </c>
      <c r="K7" s="55">
        <v>5500</v>
      </c>
      <c r="L7" s="54" t="s">
        <v>97</v>
      </c>
      <c r="M7" s="55">
        <v>1</v>
      </c>
      <c r="N7" s="55">
        <v>3522</v>
      </c>
      <c r="O7" s="56" t="s">
        <v>98</v>
      </c>
      <c r="P7" s="56">
        <v>81.7</v>
      </c>
      <c r="Q7" s="55">
        <v>1</v>
      </c>
      <c r="R7" s="55">
        <v>5000</v>
      </c>
      <c r="S7" s="54" t="s">
        <v>99</v>
      </c>
      <c r="T7" s="57">
        <v>100.01</v>
      </c>
      <c r="U7" s="57">
        <v>93.6</v>
      </c>
      <c r="V7" s="57">
        <v>90.05</v>
      </c>
      <c r="W7" s="57">
        <v>89.28</v>
      </c>
      <c r="X7" s="57">
        <v>80.709999999999994</v>
      </c>
      <c r="Y7" s="57">
        <v>120</v>
      </c>
      <c r="Z7" s="57">
        <v>113.67</v>
      </c>
      <c r="AA7" s="57">
        <v>110.79</v>
      </c>
      <c r="AB7" s="57">
        <v>108.76</v>
      </c>
      <c r="AC7" s="58">
        <v>110.19</v>
      </c>
      <c r="AD7" s="57">
        <v>118.49</v>
      </c>
      <c r="AE7" s="57">
        <v>0</v>
      </c>
      <c r="AF7" s="57">
        <v>0</v>
      </c>
      <c r="AG7" s="57">
        <v>1.03</v>
      </c>
      <c r="AH7" s="57">
        <v>15.7</v>
      </c>
      <c r="AI7" s="57">
        <v>45.09</v>
      </c>
      <c r="AJ7" s="57">
        <v>115.82</v>
      </c>
      <c r="AK7" s="57">
        <v>118.97</v>
      </c>
      <c r="AL7" s="57">
        <v>121.15</v>
      </c>
      <c r="AM7" s="57">
        <v>125.8</v>
      </c>
      <c r="AN7" s="57">
        <v>132.55000000000001</v>
      </c>
      <c r="AO7" s="57">
        <v>19.579999999999998</v>
      </c>
      <c r="AP7" s="57">
        <v>1749.76</v>
      </c>
      <c r="AQ7" s="57">
        <v>1559.18</v>
      </c>
      <c r="AR7" s="57">
        <v>1036.21</v>
      </c>
      <c r="AS7" s="57">
        <v>1506.44</v>
      </c>
      <c r="AT7" s="57">
        <v>1124.5</v>
      </c>
      <c r="AU7" s="57">
        <v>549.77</v>
      </c>
      <c r="AV7" s="57">
        <v>730.25</v>
      </c>
      <c r="AW7" s="57">
        <v>868.31</v>
      </c>
      <c r="AX7" s="57">
        <v>732.52</v>
      </c>
      <c r="AY7" s="57">
        <v>819.73</v>
      </c>
      <c r="AZ7" s="57">
        <v>436.32</v>
      </c>
      <c r="BA7" s="57">
        <v>278.43</v>
      </c>
      <c r="BB7" s="57">
        <v>270.13</v>
      </c>
      <c r="BC7" s="57">
        <v>260.64</v>
      </c>
      <c r="BD7" s="57">
        <v>246.3</v>
      </c>
      <c r="BE7" s="57">
        <v>236.13</v>
      </c>
      <c r="BF7" s="57">
        <v>536.28</v>
      </c>
      <c r="BG7" s="57">
        <v>514.66</v>
      </c>
      <c r="BH7" s="57">
        <v>504.81</v>
      </c>
      <c r="BI7" s="57">
        <v>498.01</v>
      </c>
      <c r="BJ7" s="57">
        <v>490.39</v>
      </c>
      <c r="BK7" s="57">
        <v>238.21</v>
      </c>
      <c r="BL7" s="57">
        <v>99.97</v>
      </c>
      <c r="BM7" s="57">
        <v>91.71</v>
      </c>
      <c r="BN7" s="57">
        <v>87.55</v>
      </c>
      <c r="BO7" s="57">
        <v>86.89</v>
      </c>
      <c r="BP7" s="57">
        <v>77.14</v>
      </c>
      <c r="BQ7" s="57">
        <v>100.54</v>
      </c>
      <c r="BR7" s="57">
        <v>95.99</v>
      </c>
      <c r="BS7" s="57">
        <v>94.91</v>
      </c>
      <c r="BT7" s="57">
        <v>90.22</v>
      </c>
      <c r="BU7" s="57">
        <v>90.8</v>
      </c>
      <c r="BV7" s="57">
        <v>113.3</v>
      </c>
      <c r="BW7" s="57">
        <v>42</v>
      </c>
      <c r="BX7" s="57">
        <v>45.8</v>
      </c>
      <c r="BY7" s="57">
        <v>47.97</v>
      </c>
      <c r="BZ7" s="57">
        <v>48.66</v>
      </c>
      <c r="CA7" s="57">
        <v>54.44</v>
      </c>
      <c r="CB7" s="57">
        <v>42.19</v>
      </c>
      <c r="CC7" s="57">
        <v>44.55</v>
      </c>
      <c r="CD7" s="57">
        <v>47.36</v>
      </c>
      <c r="CE7" s="57">
        <v>49.94</v>
      </c>
      <c r="CF7" s="57">
        <v>50.56</v>
      </c>
      <c r="CG7" s="57">
        <v>18.87</v>
      </c>
      <c r="CH7" s="57">
        <v>78.8</v>
      </c>
      <c r="CI7" s="57">
        <v>80.709999999999994</v>
      </c>
      <c r="CJ7" s="57">
        <v>81.45</v>
      </c>
      <c r="CK7" s="57">
        <v>74.13</v>
      </c>
      <c r="CL7" s="57">
        <v>64.040000000000006</v>
      </c>
      <c r="CM7" s="57">
        <v>35.54</v>
      </c>
      <c r="CN7" s="57">
        <v>35.24</v>
      </c>
      <c r="CO7" s="57">
        <v>35.22</v>
      </c>
      <c r="CP7" s="57">
        <v>34.92</v>
      </c>
      <c r="CQ7" s="57">
        <v>34.19</v>
      </c>
      <c r="CR7" s="57">
        <v>53.39</v>
      </c>
      <c r="CS7" s="57">
        <v>90.91</v>
      </c>
      <c r="CT7" s="57">
        <v>100</v>
      </c>
      <c r="CU7" s="57">
        <v>100</v>
      </c>
      <c r="CV7" s="57">
        <v>100</v>
      </c>
      <c r="CW7" s="57">
        <v>90.91</v>
      </c>
      <c r="CX7" s="57">
        <v>50.81</v>
      </c>
      <c r="CY7" s="57">
        <v>50.28</v>
      </c>
      <c r="CZ7" s="57">
        <v>51.42</v>
      </c>
      <c r="DA7" s="57">
        <v>50.9</v>
      </c>
      <c r="DB7" s="57">
        <v>49.05</v>
      </c>
      <c r="DC7" s="57">
        <v>76.89</v>
      </c>
      <c r="DD7" s="57">
        <v>49.62</v>
      </c>
      <c r="DE7" s="57">
        <v>51.85</v>
      </c>
      <c r="DF7" s="57">
        <v>53.83</v>
      </c>
      <c r="DG7" s="57">
        <v>55.3</v>
      </c>
      <c r="DH7" s="57">
        <v>57.32</v>
      </c>
      <c r="DI7" s="57">
        <v>53.32</v>
      </c>
      <c r="DJ7" s="57">
        <v>53.4</v>
      </c>
      <c r="DK7" s="57">
        <v>53.49</v>
      </c>
      <c r="DL7" s="57">
        <v>54.3</v>
      </c>
      <c r="DM7" s="57">
        <v>55.32</v>
      </c>
      <c r="DN7" s="57">
        <v>59.52</v>
      </c>
      <c r="DO7" s="57">
        <v>0</v>
      </c>
      <c r="DP7" s="57">
        <v>0</v>
      </c>
      <c r="DQ7" s="57">
        <v>0</v>
      </c>
      <c r="DR7" s="57">
        <v>0</v>
      </c>
      <c r="DS7" s="57">
        <v>0</v>
      </c>
      <c r="DT7" s="57">
        <v>3.56</v>
      </c>
      <c r="DU7" s="57">
        <v>3.46</v>
      </c>
      <c r="DV7" s="57">
        <v>3.28</v>
      </c>
      <c r="DW7" s="57">
        <v>4.66</v>
      </c>
      <c r="DX7" s="57">
        <v>7.35</v>
      </c>
      <c r="DY7" s="57">
        <v>49.06</v>
      </c>
      <c r="DZ7" s="57">
        <v>0</v>
      </c>
      <c r="EA7" s="57">
        <v>0</v>
      </c>
      <c r="EB7" s="57">
        <v>0</v>
      </c>
      <c r="EC7" s="57">
        <v>0</v>
      </c>
      <c r="ED7" s="57">
        <v>0</v>
      </c>
      <c r="EE7" s="57">
        <v>0.06</v>
      </c>
      <c r="EF7" s="57">
        <v>0.13</v>
      </c>
      <c r="EG7" s="57">
        <v>0.02</v>
      </c>
      <c r="EH7" s="57">
        <v>0.06</v>
      </c>
      <c r="EI7" s="57">
        <v>0.09</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100</v>
      </c>
      <c r="C9" s="60" t="s">
        <v>101</v>
      </c>
      <c r="D9" s="60" t="s">
        <v>102</v>
      </c>
      <c r="E9" s="60" t="s">
        <v>103</v>
      </c>
      <c r="F9" s="60" t="s">
        <v>104</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41</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100.01</v>
      </c>
      <c r="V11" s="65">
        <f>IF(U6="-",NA(),U6)</f>
        <v>93.6</v>
      </c>
      <c r="W11" s="65">
        <f>IF(V6="-",NA(),V6)</f>
        <v>90.05</v>
      </c>
      <c r="X11" s="65">
        <f>IF(W6="-",NA(),W6)</f>
        <v>89.28</v>
      </c>
      <c r="Y11" s="65">
        <f>IF(X6="-",NA(),X6)</f>
        <v>80.709999999999994</v>
      </c>
      <c r="AE11" s="64" t="s">
        <v>23</v>
      </c>
      <c r="AF11" s="65">
        <f>IF(AE6="-",NA(),AE6)</f>
        <v>0</v>
      </c>
      <c r="AG11" s="65">
        <f>IF(AF6="-",NA(),AF6)</f>
        <v>0</v>
      </c>
      <c r="AH11" s="65">
        <f>IF(AG6="-",NA(),AG6)</f>
        <v>1.03</v>
      </c>
      <c r="AI11" s="65">
        <f>IF(AH6="-",NA(),AH6)</f>
        <v>15.7</v>
      </c>
      <c r="AJ11" s="65">
        <f>IF(AI6="-",NA(),AI6)</f>
        <v>45.09</v>
      </c>
      <c r="AP11" s="64" t="s">
        <v>23</v>
      </c>
      <c r="AQ11" s="65">
        <f>IF(AP6="-",NA(),AP6)</f>
        <v>1749.76</v>
      </c>
      <c r="AR11" s="65">
        <f>IF(AQ6="-",NA(),AQ6)</f>
        <v>1559.18</v>
      </c>
      <c r="AS11" s="65">
        <f>IF(AR6="-",NA(),AR6)</f>
        <v>1036.21</v>
      </c>
      <c r="AT11" s="65">
        <f>IF(AS6="-",NA(),AS6)</f>
        <v>1506.44</v>
      </c>
      <c r="AU11" s="65">
        <f>IF(AT6="-",NA(),AT6)</f>
        <v>1124.5</v>
      </c>
      <c r="BA11" s="64" t="s">
        <v>23</v>
      </c>
      <c r="BB11" s="65">
        <f>IF(BA6="-",NA(),BA6)</f>
        <v>278.43</v>
      </c>
      <c r="BC11" s="65">
        <f>IF(BB6="-",NA(),BB6)</f>
        <v>270.13</v>
      </c>
      <c r="BD11" s="65">
        <f>IF(BC6="-",NA(),BC6)</f>
        <v>260.64</v>
      </c>
      <c r="BE11" s="65">
        <f>IF(BD6="-",NA(),BD6)</f>
        <v>246.3</v>
      </c>
      <c r="BF11" s="65">
        <f>IF(BE6="-",NA(),BE6)</f>
        <v>236.13</v>
      </c>
      <c r="BL11" s="64" t="s">
        <v>23</v>
      </c>
      <c r="BM11" s="65">
        <f>IF(BL6="-",NA(),BL6)</f>
        <v>99.97</v>
      </c>
      <c r="BN11" s="65">
        <f>IF(BM6="-",NA(),BM6)</f>
        <v>91.71</v>
      </c>
      <c r="BO11" s="65">
        <f>IF(BN6="-",NA(),BN6)</f>
        <v>87.55</v>
      </c>
      <c r="BP11" s="65">
        <f>IF(BO6="-",NA(),BO6)</f>
        <v>86.89</v>
      </c>
      <c r="BQ11" s="65">
        <f>IF(BP6="-",NA(),BP6)</f>
        <v>77.14</v>
      </c>
      <c r="BW11" s="64" t="s">
        <v>23</v>
      </c>
      <c r="BX11" s="65">
        <f>IF(BW6="-",NA(),BW6)</f>
        <v>42</v>
      </c>
      <c r="BY11" s="65">
        <f>IF(BX6="-",NA(),BX6)</f>
        <v>45.8</v>
      </c>
      <c r="BZ11" s="65">
        <f>IF(BY6="-",NA(),BY6)</f>
        <v>47.97</v>
      </c>
      <c r="CA11" s="65">
        <f>IF(BZ6="-",NA(),BZ6)</f>
        <v>48.66</v>
      </c>
      <c r="CB11" s="65">
        <f>IF(CA6="-",NA(),CA6)</f>
        <v>54.44</v>
      </c>
      <c r="CH11" s="64" t="s">
        <v>23</v>
      </c>
      <c r="CI11" s="65">
        <f>IF(CH6="-",NA(),CH6)</f>
        <v>78.8</v>
      </c>
      <c r="CJ11" s="65">
        <f>IF(CI6="-",NA(),CI6)</f>
        <v>80.709999999999994</v>
      </c>
      <c r="CK11" s="65">
        <f>IF(CJ6="-",NA(),CJ6)</f>
        <v>81.45</v>
      </c>
      <c r="CL11" s="65">
        <f>IF(CK6="-",NA(),CK6)</f>
        <v>74.13</v>
      </c>
      <c r="CM11" s="65">
        <f>IF(CL6="-",NA(),CL6)</f>
        <v>64.040000000000006</v>
      </c>
      <c r="CS11" s="64" t="s">
        <v>23</v>
      </c>
      <c r="CT11" s="65">
        <f>IF(CS6="-",NA(),CS6)</f>
        <v>90.91</v>
      </c>
      <c r="CU11" s="65">
        <f>IF(CT6="-",NA(),CT6)</f>
        <v>100</v>
      </c>
      <c r="CV11" s="65">
        <f>IF(CU6="-",NA(),CU6)</f>
        <v>100</v>
      </c>
      <c r="CW11" s="65">
        <f>IF(CV6="-",NA(),CV6)</f>
        <v>100</v>
      </c>
      <c r="CX11" s="65">
        <f>IF(CW6="-",NA(),CW6)</f>
        <v>90.91</v>
      </c>
      <c r="DD11" s="64" t="s">
        <v>23</v>
      </c>
      <c r="DE11" s="65">
        <f>IF(DD6="-",NA(),DD6)</f>
        <v>49.62</v>
      </c>
      <c r="DF11" s="65">
        <f>IF(DE6="-",NA(),DE6)</f>
        <v>51.85</v>
      </c>
      <c r="DG11" s="65">
        <f>IF(DF6="-",NA(),DF6)</f>
        <v>53.83</v>
      </c>
      <c r="DH11" s="65">
        <f>IF(DG6="-",NA(),DG6)</f>
        <v>55.3</v>
      </c>
      <c r="DI11" s="65">
        <f>IF(DH6="-",NA(),DH6)</f>
        <v>57.32</v>
      </c>
      <c r="DO11" s="64" t="s">
        <v>23</v>
      </c>
      <c r="DP11" s="65">
        <f>IF(DO6="-",NA(),DO6)</f>
        <v>0</v>
      </c>
      <c r="DQ11" s="65">
        <f>IF(DP6="-",NA(),DP6)</f>
        <v>0</v>
      </c>
      <c r="DR11" s="65">
        <f>IF(DQ6="-",NA(),DQ6)</f>
        <v>0</v>
      </c>
      <c r="DS11" s="65">
        <f>IF(DR6="-",NA(),DR6)</f>
        <v>0</v>
      </c>
      <c r="DT11" s="65">
        <f>IF(DS6="-",NA(),DS6)</f>
        <v>0</v>
      </c>
      <c r="DZ11" s="64" t="s">
        <v>23</v>
      </c>
      <c r="EA11" s="65">
        <f>IF(DZ6="-",NA(),DZ6)</f>
        <v>0</v>
      </c>
      <c r="EB11" s="65">
        <f>IF(EA6="-",NA(),EA6)</f>
        <v>0</v>
      </c>
      <c r="EC11" s="65">
        <f>IF(EB6="-",NA(),EB6)</f>
        <v>0</v>
      </c>
      <c r="ED11" s="65">
        <f>IF(EC6="-",NA(),EC6)</f>
        <v>0</v>
      </c>
      <c r="EE11" s="65">
        <f>IF(ED6="-",NA(),ED6)</f>
        <v>0</v>
      </c>
    </row>
    <row r="12" spans="1:140" x14ac:dyDescent="0.15">
      <c r="T12" s="64" t="s">
        <v>24</v>
      </c>
      <c r="U12" s="65">
        <f>IF(Y6="-",NA(),Y6)</f>
        <v>120</v>
      </c>
      <c r="V12" s="65">
        <f>IF(Z6="-",NA(),Z6)</f>
        <v>113.67</v>
      </c>
      <c r="W12" s="65">
        <f>IF(AA6="-",NA(),AA6)</f>
        <v>110.79</v>
      </c>
      <c r="X12" s="65">
        <f>IF(AB6="-",NA(),AB6)</f>
        <v>108.76</v>
      </c>
      <c r="Y12" s="65">
        <f>IF(AC6="-",NA(),AC6)</f>
        <v>110.19</v>
      </c>
      <c r="AE12" s="64" t="s">
        <v>24</v>
      </c>
      <c r="AF12" s="65">
        <f>IF(AJ6="-",NA(),AJ6)</f>
        <v>115.82</v>
      </c>
      <c r="AG12" s="65">
        <f t="shared" ref="AG12:AJ12" si="10">IF(AK6="-",NA(),AK6)</f>
        <v>118.97</v>
      </c>
      <c r="AH12" s="65">
        <f t="shared" si="10"/>
        <v>121.15</v>
      </c>
      <c r="AI12" s="65">
        <f t="shared" si="10"/>
        <v>125.8</v>
      </c>
      <c r="AJ12" s="65">
        <f t="shared" si="10"/>
        <v>132.55000000000001</v>
      </c>
      <c r="AP12" s="64" t="s">
        <v>24</v>
      </c>
      <c r="AQ12" s="65">
        <f>IF(AU6="-",NA(),AU6)</f>
        <v>549.77</v>
      </c>
      <c r="AR12" s="65">
        <f t="shared" ref="AR12:AU12" si="11">IF(AV6="-",NA(),AV6)</f>
        <v>730.25</v>
      </c>
      <c r="AS12" s="65">
        <f t="shared" si="11"/>
        <v>868.31</v>
      </c>
      <c r="AT12" s="65">
        <f t="shared" si="11"/>
        <v>732.52</v>
      </c>
      <c r="AU12" s="65">
        <f t="shared" si="11"/>
        <v>819.73</v>
      </c>
      <c r="BA12" s="64" t="s">
        <v>24</v>
      </c>
      <c r="BB12" s="65">
        <f>IF(BF6="-",NA(),BF6)</f>
        <v>536.28</v>
      </c>
      <c r="BC12" s="65">
        <f t="shared" ref="BC12:BF12" si="12">IF(BG6="-",NA(),BG6)</f>
        <v>514.66</v>
      </c>
      <c r="BD12" s="65">
        <f t="shared" si="12"/>
        <v>504.81</v>
      </c>
      <c r="BE12" s="65">
        <f t="shared" si="12"/>
        <v>498.01</v>
      </c>
      <c r="BF12" s="65">
        <f t="shared" si="12"/>
        <v>490.39</v>
      </c>
      <c r="BL12" s="64" t="s">
        <v>24</v>
      </c>
      <c r="BM12" s="65">
        <f>IF(BQ6="-",NA(),BQ6)</f>
        <v>100.54</v>
      </c>
      <c r="BN12" s="65">
        <f t="shared" ref="BN12:BQ12" si="13">IF(BR6="-",NA(),BR6)</f>
        <v>95.99</v>
      </c>
      <c r="BO12" s="65">
        <f t="shared" si="13"/>
        <v>94.91</v>
      </c>
      <c r="BP12" s="65">
        <f t="shared" si="13"/>
        <v>90.22</v>
      </c>
      <c r="BQ12" s="65">
        <f t="shared" si="13"/>
        <v>90.8</v>
      </c>
      <c r="BW12" s="64" t="s">
        <v>24</v>
      </c>
      <c r="BX12" s="65">
        <f>IF(CB6="-",NA(),CB6)</f>
        <v>42.19</v>
      </c>
      <c r="BY12" s="65">
        <f t="shared" ref="BY12:CB12" si="14">IF(CC6="-",NA(),CC6)</f>
        <v>44.55</v>
      </c>
      <c r="BZ12" s="65">
        <f t="shared" si="14"/>
        <v>47.36</v>
      </c>
      <c r="CA12" s="65">
        <f t="shared" si="14"/>
        <v>49.94</v>
      </c>
      <c r="CB12" s="65">
        <f t="shared" si="14"/>
        <v>50.56</v>
      </c>
      <c r="CH12" s="64" t="s">
        <v>24</v>
      </c>
      <c r="CI12" s="65">
        <f>IF(CM6="-",NA(),CM6)</f>
        <v>35.54</v>
      </c>
      <c r="CJ12" s="65">
        <f t="shared" ref="CJ12:CM12" si="15">IF(CN6="-",NA(),CN6)</f>
        <v>35.24</v>
      </c>
      <c r="CK12" s="65">
        <f t="shared" si="15"/>
        <v>35.22</v>
      </c>
      <c r="CL12" s="65">
        <f t="shared" si="15"/>
        <v>34.92</v>
      </c>
      <c r="CM12" s="65">
        <f t="shared" si="15"/>
        <v>34.19</v>
      </c>
      <c r="CS12" s="64" t="s">
        <v>24</v>
      </c>
      <c r="CT12" s="65">
        <f>IF(CX6="-",NA(),CX6)</f>
        <v>50.81</v>
      </c>
      <c r="CU12" s="65">
        <f t="shared" ref="CU12:CX12" si="16">IF(CY6="-",NA(),CY6)</f>
        <v>50.28</v>
      </c>
      <c r="CV12" s="65">
        <f t="shared" si="16"/>
        <v>51.42</v>
      </c>
      <c r="CW12" s="65">
        <f t="shared" si="16"/>
        <v>50.9</v>
      </c>
      <c r="CX12" s="65">
        <f t="shared" si="16"/>
        <v>49.05</v>
      </c>
      <c r="DD12" s="64" t="s">
        <v>24</v>
      </c>
      <c r="DE12" s="65">
        <f>IF(DI6="-",NA(),DI6)</f>
        <v>53.32</v>
      </c>
      <c r="DF12" s="65">
        <f t="shared" ref="DF12:DI12" si="17">IF(DJ6="-",NA(),DJ6)</f>
        <v>53.4</v>
      </c>
      <c r="DG12" s="65">
        <f t="shared" si="17"/>
        <v>53.49</v>
      </c>
      <c r="DH12" s="65">
        <f t="shared" si="17"/>
        <v>54.3</v>
      </c>
      <c r="DI12" s="65">
        <f t="shared" si="17"/>
        <v>55.32</v>
      </c>
      <c r="DO12" s="64" t="s">
        <v>24</v>
      </c>
      <c r="DP12" s="65">
        <f>IF(DT6="-",NA(),DT6)</f>
        <v>3.56</v>
      </c>
      <c r="DQ12" s="65">
        <f t="shared" ref="DQ12:DT12" si="18">IF(DU6="-",NA(),DU6)</f>
        <v>3.46</v>
      </c>
      <c r="DR12" s="65">
        <f t="shared" si="18"/>
        <v>3.28</v>
      </c>
      <c r="DS12" s="65">
        <f t="shared" si="18"/>
        <v>4.66</v>
      </c>
      <c r="DT12" s="65">
        <f t="shared" si="18"/>
        <v>7.35</v>
      </c>
      <c r="DZ12" s="64" t="s">
        <v>24</v>
      </c>
      <c r="EA12" s="65">
        <f>IF(EE6="-",NA(),EE6)</f>
        <v>0.06</v>
      </c>
      <c r="EB12" s="65">
        <f t="shared" ref="EB12:EE12" si="19">IF(EF6="-",NA(),EF6)</f>
        <v>0.13</v>
      </c>
      <c r="EC12" s="65">
        <f t="shared" si="19"/>
        <v>0.02</v>
      </c>
      <c r="ED12" s="65">
        <f t="shared" si="19"/>
        <v>0.06</v>
      </c>
      <c r="EE12" s="65">
        <f t="shared" si="19"/>
        <v>0.09</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濵田　真由美</cp:lastModifiedBy>
  <cp:lastPrinted>2022-01-18T08:40:12Z</cp:lastPrinted>
  <dcterms:created xsi:type="dcterms:W3CDTF">2021-12-03T09:00:17Z</dcterms:created>
  <dcterms:modified xsi:type="dcterms:W3CDTF">2022-01-18T08:40:14Z</dcterms:modified>
  <cp:category/>
</cp:coreProperties>
</file>