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R3\03 公営企業に係る経営比較分析表（令和２年度決算）の分析等について\06_公表\05_病院事業\"/>
    </mc:Choice>
  </mc:AlternateContent>
  <xr:revisionPtr revIDLastSave="0" documentId="13_ncr:1_{BF14AAAB-E08A-4695-89CA-53F8430ACEE2}" xr6:coauthVersionLast="46" xr6:coauthVersionMax="46" xr10:uidLastSave="{00000000-0000-0000-0000-000000000000}"/>
  <workbookProtection workbookAlgorithmName="SHA-512" workbookHashValue="5cIqYgfg1wp6fe7iTh45q5dLuQjNhldlKI1Da2LzOJKMLebCnqTbzQbx0sO0fYfw8Cd2bvgVtxluETkq5QG5Lg==" workbookSaltValue="xoHtgcDnRWv//t77dmHL0g==" workbookSpinCount="100000" lockStructure="1"/>
  <bookViews>
    <workbookView xWindow="-120" yWindow="-120" windowWidth="29040" windowHeight="158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X7" i="5" l="1"/>
  <c r="MH80" i="4" s="1"/>
  <c r="EW7" i="5"/>
  <c r="EV7" i="5"/>
  <c r="EU7" i="5"/>
  <c r="ET7" i="5"/>
  <c r="ES7" i="5"/>
  <c r="ER7" i="5"/>
  <c r="LO79" i="4" s="1"/>
  <c r="EQ7" i="5"/>
  <c r="KV79" i="4" s="1"/>
  <c r="EP7" i="5"/>
  <c r="KC79" i="4" s="1"/>
  <c r="EO7" i="5"/>
  <c r="EM7" i="5"/>
  <c r="HM80" i="4" s="1"/>
  <c r="EL7" i="5"/>
  <c r="GT80" i="4" s="1"/>
  <c r="EK7" i="5"/>
  <c r="EJ7" i="5"/>
  <c r="FH80" i="4" s="1"/>
  <c r="EI7" i="5"/>
  <c r="EO80" i="4" s="1"/>
  <c r="EH7" i="5"/>
  <c r="HM79" i="4" s="1"/>
  <c r="EG7" i="5"/>
  <c r="EF7" i="5"/>
  <c r="EE7" i="5"/>
  <c r="ED7" i="5"/>
  <c r="EO79" i="4" s="1"/>
  <c r="EB7" i="5"/>
  <c r="EA7" i="5"/>
  <c r="DZ7" i="5"/>
  <c r="BG80" i="4" s="1"/>
  <c r="DY7" i="5"/>
  <c r="AN80" i="4" s="1"/>
  <c r="DX7" i="5"/>
  <c r="U80" i="4" s="1"/>
  <c r="DW7" i="5"/>
  <c r="DV7" i="5"/>
  <c r="DU7" i="5"/>
  <c r="BG79" i="4" s="1"/>
  <c r="DT7" i="5"/>
  <c r="DS7" i="5"/>
  <c r="DQ7" i="5"/>
  <c r="DP7" i="5"/>
  <c r="DO7" i="5"/>
  <c r="DN7" i="5"/>
  <c r="DM7" i="5"/>
  <c r="DL7" i="5"/>
  <c r="MN55" i="4" s="1"/>
  <c r="DK7" i="5"/>
  <c r="DJ7" i="5"/>
  <c r="LJ55" i="4" s="1"/>
  <c r="DI7" i="5"/>
  <c r="KU55" i="4" s="1"/>
  <c r="DH7" i="5"/>
  <c r="KF55" i="4" s="1"/>
  <c r="DF7" i="5"/>
  <c r="IZ56" i="4" s="1"/>
  <c r="DE7" i="5"/>
  <c r="IK56" i="4" s="1"/>
  <c r="DD7" i="5"/>
  <c r="HV56" i="4" s="1"/>
  <c r="DC7" i="5"/>
  <c r="HG56" i="4" s="1"/>
  <c r="DB7" i="5"/>
  <c r="DA7" i="5"/>
  <c r="CZ7" i="5"/>
  <c r="IK55" i="4" s="1"/>
  <c r="CY7" i="5"/>
  <c r="HV55" i="4" s="1"/>
  <c r="CX7" i="5"/>
  <c r="CW7" i="5"/>
  <c r="CU7" i="5"/>
  <c r="FL56" i="4" s="1"/>
  <c r="CT7" i="5"/>
  <c r="EW56" i="4" s="1"/>
  <c r="CS7" i="5"/>
  <c r="CR7" i="5"/>
  <c r="CQ7" i="5"/>
  <c r="DD56" i="4" s="1"/>
  <c r="CP7" i="5"/>
  <c r="FL55" i="4" s="1"/>
  <c r="CO7" i="5"/>
  <c r="CN7" i="5"/>
  <c r="CM7" i="5"/>
  <c r="CL7" i="5"/>
  <c r="DD55" i="4" s="1"/>
  <c r="CJ7" i="5"/>
  <c r="CI7" i="5"/>
  <c r="CH7" i="5"/>
  <c r="CG7" i="5"/>
  <c r="AE56" i="4" s="1"/>
  <c r="CF7" i="5"/>
  <c r="P56" i="4" s="1"/>
  <c r="CE7" i="5"/>
  <c r="CD7" i="5"/>
  <c r="CC7" i="5"/>
  <c r="CB7" i="5"/>
  <c r="CA7" i="5"/>
  <c r="BY7" i="5"/>
  <c r="BX7" i="5"/>
  <c r="BW7" i="5"/>
  <c r="LJ34" i="4" s="1"/>
  <c r="BV7" i="5"/>
  <c r="BU7" i="5"/>
  <c r="BT7" i="5"/>
  <c r="MN33" i="4" s="1"/>
  <c r="BS7" i="5"/>
  <c r="BR7" i="5"/>
  <c r="LJ33" i="4" s="1"/>
  <c r="BQ7" i="5"/>
  <c r="KU33" i="4" s="1"/>
  <c r="BP7" i="5"/>
  <c r="KF33" i="4" s="1"/>
  <c r="BN7" i="5"/>
  <c r="IZ34" i="4" s="1"/>
  <c r="BM7" i="5"/>
  <c r="IK34" i="4" s="1"/>
  <c r="BL7" i="5"/>
  <c r="HV34" i="4" s="1"/>
  <c r="BK7" i="5"/>
  <c r="HG34" i="4" s="1"/>
  <c r="BJ7" i="5"/>
  <c r="BI7" i="5"/>
  <c r="BH7" i="5"/>
  <c r="IK33" i="4" s="1"/>
  <c r="BG7" i="5"/>
  <c r="HV33" i="4" s="1"/>
  <c r="BF7" i="5"/>
  <c r="BE7" i="5"/>
  <c r="BC7" i="5"/>
  <c r="FL34" i="4" s="1"/>
  <c r="BB7" i="5"/>
  <c r="EW34" i="4" s="1"/>
  <c r="BA7" i="5"/>
  <c r="AZ7" i="5"/>
  <c r="AY7" i="5"/>
  <c r="DD34" i="4" s="1"/>
  <c r="AX7" i="5"/>
  <c r="FL33" i="4" s="1"/>
  <c r="AW7" i="5"/>
  <c r="AV7" i="5"/>
  <c r="AU7" i="5"/>
  <c r="AT7" i="5"/>
  <c r="DD33" i="4" s="1"/>
  <c r="AR7" i="5"/>
  <c r="AQ7" i="5"/>
  <c r="AP7" i="5"/>
  <c r="AO7" i="5"/>
  <c r="AE34" i="4" s="1"/>
  <c r="AN7" i="5"/>
  <c r="P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LP10" i="4" s="1"/>
  <c r="AD6" i="5"/>
  <c r="AC6" i="5"/>
  <c r="ID10" i="4" s="1"/>
  <c r="AB6" i="5"/>
  <c r="LP8" i="4" s="1"/>
  <c r="AA6" i="5"/>
  <c r="Z6" i="5"/>
  <c r="ID8" i="4" s="1"/>
  <c r="Y6" i="5"/>
  <c r="FZ12" i="4" s="1"/>
  <c r="X6" i="5"/>
  <c r="EG12" i="4" s="1"/>
  <c r="W6" i="5"/>
  <c r="CN12" i="4" s="1"/>
  <c r="V6" i="5"/>
  <c r="AU12" i="4" s="1"/>
  <c r="U6" i="5"/>
  <c r="B12" i="4" s="1"/>
  <c r="T6" i="5"/>
  <c r="FZ10" i="4" s="1"/>
  <c r="S6" i="5"/>
  <c r="R6" i="5"/>
  <c r="Q6" i="5"/>
  <c r="AU10" i="4" s="1"/>
  <c r="P6" i="5"/>
  <c r="B10" i="4" s="1"/>
  <c r="O6" i="5"/>
  <c r="N6" i="5"/>
  <c r="M6" i="5"/>
  <c r="L6" i="5"/>
  <c r="AU8" i="4" s="1"/>
  <c r="K6" i="5"/>
  <c r="B8" i="4" s="1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I90" i="4"/>
  <c r="E90" i="4"/>
  <c r="B90" i="4"/>
  <c r="LO80" i="4"/>
  <c r="KV80" i="4"/>
  <c r="KC80" i="4"/>
  <c r="JJ80" i="4"/>
  <c r="GA80" i="4"/>
  <c r="CS80" i="4"/>
  <c r="BZ80" i="4"/>
  <c r="MH79" i="4"/>
  <c r="JJ79" i="4"/>
  <c r="GT79" i="4"/>
  <c r="GA79" i="4"/>
  <c r="FH79" i="4"/>
  <c r="CS79" i="4"/>
  <c r="BZ79" i="4"/>
  <c r="AN79" i="4"/>
  <c r="U79" i="4"/>
  <c r="MN56" i="4"/>
  <c r="LY56" i="4"/>
  <c r="LJ56" i="4"/>
  <c r="KU56" i="4"/>
  <c r="KF56" i="4"/>
  <c r="GR56" i="4"/>
  <c r="EH56" i="4"/>
  <c r="DS56" i="4"/>
  <c r="BX56" i="4"/>
  <c r="BI56" i="4"/>
  <c r="AT56" i="4"/>
  <c r="LY55" i="4"/>
  <c r="IZ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KU34" i="4"/>
  <c r="KF34" i="4"/>
  <c r="GR34" i="4"/>
  <c r="EH34" i="4"/>
  <c r="DS34" i="4"/>
  <c r="BX34" i="4"/>
  <c r="BI34" i="4"/>
  <c r="AT34" i="4"/>
  <c r="LY33" i="4"/>
  <c r="IZ33" i="4"/>
  <c r="HG33" i="4"/>
  <c r="GR33" i="4"/>
  <c r="EW33" i="4"/>
  <c r="EH33" i="4"/>
  <c r="DS33" i="4"/>
  <c r="BX33" i="4"/>
  <c r="BI33" i="4"/>
  <c r="AT33" i="4"/>
  <c r="AE33" i="4"/>
  <c r="P33" i="4"/>
  <c r="LP12" i="4"/>
  <c r="JW12" i="4"/>
  <c r="JW10" i="4"/>
  <c r="EG10" i="4"/>
  <c r="CN10" i="4"/>
  <c r="JW8" i="4"/>
  <c r="FZ8" i="4"/>
  <c r="EG8" i="4"/>
  <c r="CN8" i="4"/>
  <c r="B6" i="4"/>
  <c r="MH78" i="4" l="1"/>
  <c r="IZ54" i="4"/>
  <c r="FL54" i="4"/>
  <c r="FL32" i="4"/>
  <c r="CS78" i="4"/>
  <c r="BX54" i="4"/>
  <c r="BX32" i="4"/>
  <c r="MN54" i="4"/>
  <c r="MN32" i="4"/>
  <c r="IZ32" i="4"/>
  <c r="HM78" i="4"/>
  <c r="C11" i="5"/>
  <c r="D11" i="5"/>
  <c r="E11" i="5"/>
  <c r="B11" i="5"/>
  <c r="FH78" i="4" l="1"/>
  <c r="DS54" i="4"/>
  <c r="AN78" i="4"/>
  <c r="KU54" i="4"/>
  <c r="KU32" i="4"/>
  <c r="DS32" i="4"/>
  <c r="AE32" i="4"/>
  <c r="KC78" i="4"/>
  <c r="HG54" i="4"/>
  <c r="HG32" i="4"/>
  <c r="AE54" i="4"/>
  <c r="LY32" i="4"/>
  <c r="IK32" i="4"/>
  <c r="LO78" i="4"/>
  <c r="IK54" i="4"/>
  <c r="GT78" i="4"/>
  <c r="EW54" i="4"/>
  <c r="EW32" i="4"/>
  <c r="BZ78" i="4"/>
  <c r="BI54" i="4"/>
  <c r="BI32" i="4"/>
  <c r="LY54" i="4"/>
  <c r="JJ78" i="4"/>
  <c r="DD32" i="4"/>
  <c r="U78" i="4"/>
  <c r="P54" i="4"/>
  <c r="P32" i="4"/>
  <c r="EO78" i="4"/>
  <c r="KF54" i="4"/>
  <c r="KF32" i="4"/>
  <c r="GR54" i="4"/>
  <c r="GR32" i="4"/>
  <c r="DD54" i="4"/>
  <c r="BG78" i="4"/>
  <c r="KV78" i="4"/>
  <c r="HV54" i="4"/>
  <c r="HV32" i="4"/>
  <c r="AT54" i="4"/>
  <c r="GA78" i="4"/>
  <c r="EH54" i="4"/>
  <c r="EH32" i="4"/>
  <c r="AT32" i="4"/>
  <c r="LJ54" i="4"/>
  <c r="LJ32" i="4"/>
</calcChain>
</file>

<file path=xl/sharedStrings.xml><?xml version="1.0" encoding="utf-8"?>
<sst xmlns="http://schemas.openxmlformats.org/spreadsheetml/2006/main" count="325" uniqueCount="193">
  <si>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</si>
  <si>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</si>
  <si>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</si>
  <si>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</si>
  <si>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</si>
  <si>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</si>
  <si>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</si>
  <si>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</si>
  <si>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</si>
  <si>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</si>
  <si>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</si>
  <si>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</si>
  <si>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</si>
  <si>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</si>
  <si>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</si>
  <si>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</si>
  <si>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</si>
  <si>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</si>
  <si>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</si>
  <si>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</si>
  <si>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</si>
  <si>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</si>
  <si>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</si>
  <si>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</si>
  <si>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</si>
  <si>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</si>
  <si>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</si>
  <si>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</si>
  <si>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</si>
  <si>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</si>
  <si>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</si>
  <si>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</si>
  <si>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</si>
  <si>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</si>
  <si>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</si>
  <si>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</si>
  <si>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</si>
  <si>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</si>
  <si>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</si>
  <si>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</si>
  <si>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</si>
  <si>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</si>
  <si>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</si>
  <si>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</si>
  <si>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</si>
  <si>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</si>
  <si>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</si>
  <si>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</si>
  <si>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</si>
  <si>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</si>
  <si>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</si>
  <si>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</si>
  <si>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</si>
  <si>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</si>
  <si>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</si>
  <si>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</si>
  <si>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</si>
  <si>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</si>
  <si>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</si>
  <si>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</si>
  <si>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</si>
  <si>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</si>
  <si>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</si>
  <si>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</si>
  <si>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</si>
  <si>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</si>
  <si>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</si>
  <si>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</si>
  <si>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</si>
  <si>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</si>
  <si>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</si>
  <si>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</si>
  <si>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</si>
  <si>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</si>
  <si>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</si>
  <si>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</si>
  <si>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</si>
  <si>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</si>
  <si>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</si>
  <si>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</si>
  <si>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</si>
  <si>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</si>
  <si>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</si>
  <si>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</si>
  <si>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</si>
  <si>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</si>
  <si>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</si>
  <si>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</si>
  <si>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</si>
  <si>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</si>
  <si>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</si>
  <si>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</si>
  <si>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</si>
  <si>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</si>
  <si>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</si>
  <si>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</si>
  <si>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</si>
  <si>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</si>
  <si>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</si>
  <si>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</si>
  <si>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</si>
  <si>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</si>
  <si>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</si>
  <si>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</si>
  <si>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</si>
  <si>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</si>
  <si>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</si>
  <si>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</si>
  <si>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</si>
  <si>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</si>
  <si>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</si>
  <si>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</si>
  <si>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</si>
  <si>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</si>
  <si>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</si>
  <si>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</si>
  <si>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</si>
  <si>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</si>
  <si>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</si>
  <si>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</si>
  <si>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</si>
  <si>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</si>
  <si>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</si>
  <si>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</si>
  <si>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</si>
  <si>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</si>
  <si>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</si>
  <si>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</si>
  <si>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</si>
  <si>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</si>
  <si>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</si>
  <si>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</si>
  <si>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</si>
  <si>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</si>
  <si>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</si>
  <si>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</si>
  <si>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</si>
  <si>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</si>
  <si>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</si>
  <si>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</si>
  <si>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</si>
  <si>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</si>
  <si>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</si>
  <si>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</si>
  <si>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</si>
  <si>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</si>
  <si>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</si>
  <si>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</si>
  <si>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</si>
  <si>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</si>
  <si>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</si>
  <si>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</si>
  <si>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</si>
  <si>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</si>
  <si>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</si>
  <si>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</si>
  <si>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</si>
  <si>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</si>
  <si>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</si>
  <si>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</si>
  <si>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</si>
  <si>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</si>
  <si>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</si>
  <si>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</si>
  <si>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</si>
  <si>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</si>
  <si>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</si>
  <si>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</si>
  <si>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</si>
  <si>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</si>
  <si>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長崎県</t>
  </si>
  <si>
    <t>地方独立行政法人佐世保市総合医療センター</t>
  </si>
  <si>
    <t>地方独立行政法人　佐世保市総合医療センター</t>
  </si>
  <si>
    <t>地方独立行政法人</t>
  </si>
  <si>
    <t>病院事業</t>
  </si>
  <si>
    <t>一般病院</t>
  </si>
  <si>
    <t>500床以上</t>
  </si>
  <si>
    <t>非設置</t>
  </si>
  <si>
    <t>直営</t>
  </si>
  <si>
    <t>対象</t>
  </si>
  <si>
    <t>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</si>
  <si>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</si>
  <si>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</si>
  <si>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</si>
  <si>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</si>
  <si>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</si>
  <si>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</si>
  <si>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</si>
  <si>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</si>
  <si>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28年度に法人化したことから、法人化直後特有の会計処理（新法人設立に伴う償却資産の減価償却累計額の初期化など）の影響もあり、老朽化の状況に関する数値は、器械備品の減価償却率を除き全体的に全国平均を下回っている。しかしながら、病院建物（本館）等は平成２年に完成したものであり、施設設備の老朽化も目立ちはじめている。今後とも、健全な財務基盤を堅持する一方で、将来を見据えた投資計画に基づき、順次必要な設備投資を進めていく必要がある。</t>
    <rPh sb="79" eb="81">
      <t>キカイ</t>
    </rPh>
    <rPh sb="81" eb="83">
      <t>ビヒン</t>
    </rPh>
    <rPh sb="84" eb="86">
      <t>ゲンカ</t>
    </rPh>
    <rPh sb="86" eb="88">
      <t>ショウキャク</t>
    </rPh>
    <rPh sb="88" eb="89">
      <t>リツ</t>
    </rPh>
    <rPh sb="90" eb="91">
      <t>ノゾ</t>
    </rPh>
    <rPh sb="92" eb="95">
      <t>ゼンタイテキ</t>
    </rPh>
    <rPh sb="159" eb="161">
      <t>コンゴ</t>
    </rPh>
    <rPh sb="164" eb="166">
      <t>ケンゼン</t>
    </rPh>
    <rPh sb="167" eb="169">
      <t>ザイム</t>
    </rPh>
    <rPh sb="169" eb="171">
      <t>キバン</t>
    </rPh>
    <rPh sb="172" eb="174">
      <t>ケンジ</t>
    </rPh>
    <rPh sb="176" eb="178">
      <t>イッポウ</t>
    </rPh>
    <rPh sb="192" eb="193">
      <t>モト</t>
    </rPh>
    <rPh sb="196" eb="198">
      <t>ジュンジ</t>
    </rPh>
    <rPh sb="198" eb="200">
      <t>ヒツヨウ</t>
    </rPh>
    <rPh sb="201" eb="203">
      <t>セツビ</t>
    </rPh>
    <rPh sb="203" eb="205">
      <t>トウシ</t>
    </rPh>
    <rPh sb="211" eb="213">
      <t>ヒツヨウ</t>
    </rPh>
    <phoneticPr fontId="5"/>
  </si>
  <si>
    <t>　法人化以降、黒字決算を継続しているが、特に令和2年度は、新型コロナウイルス感染症の影響で、患者数が減少したことにより、特に入院収益が伸びず、医業収支比率も大きく減少した。その一方では、同感染症対策のための補助金により、最終的には約19億円の純利益が生じている。しかしながら、今後、新型コロナが収束すれば、補助金収入はなくなる一方で、以前の患者数の回復は見込めないことから、当面は赤字による運営を余儀なくされることが懸念される。コロナ禍で感染症対策を進めつつ、アフターコロナに向けた健全経営のための体質の強化が求められる。</t>
    <rPh sb="1" eb="4">
      <t>ホウジンカ</t>
    </rPh>
    <rPh sb="4" eb="6">
      <t>イコウ</t>
    </rPh>
    <rPh sb="7" eb="9">
      <t>クロジ</t>
    </rPh>
    <rPh sb="9" eb="11">
      <t>ケッサン</t>
    </rPh>
    <rPh sb="12" eb="14">
      <t>ケイゾク</t>
    </rPh>
    <rPh sb="20" eb="21">
      <t>トク</t>
    </rPh>
    <rPh sb="22" eb="24">
      <t>レイワ</t>
    </rPh>
    <rPh sb="26" eb="27">
      <t>ド</t>
    </rPh>
    <rPh sb="29" eb="31">
      <t>シンガタ</t>
    </rPh>
    <rPh sb="38" eb="41">
      <t>カンセンショウ</t>
    </rPh>
    <rPh sb="42" eb="44">
      <t>エイキョウ</t>
    </rPh>
    <rPh sb="46" eb="49">
      <t>カンジャスウ</t>
    </rPh>
    <rPh sb="50" eb="52">
      <t>ゲンショウ</t>
    </rPh>
    <rPh sb="60" eb="61">
      <t>トク</t>
    </rPh>
    <rPh sb="67" eb="68">
      <t>ノ</t>
    </rPh>
    <rPh sb="78" eb="79">
      <t>オオ</t>
    </rPh>
    <rPh sb="88" eb="90">
      <t>イッポウ</t>
    </rPh>
    <rPh sb="93" eb="94">
      <t>ドウ</t>
    </rPh>
    <rPh sb="94" eb="97">
      <t>カンセンショウ</t>
    </rPh>
    <rPh sb="97" eb="99">
      <t>タイサク</t>
    </rPh>
    <rPh sb="103" eb="106">
      <t>ホジョキン</t>
    </rPh>
    <rPh sb="110" eb="113">
      <t>サイシュウテキ</t>
    </rPh>
    <rPh sb="115" eb="116">
      <t>ヤク</t>
    </rPh>
    <rPh sb="118" eb="120">
      <t>オクエン</t>
    </rPh>
    <rPh sb="121" eb="124">
      <t>ジュンリエキ</t>
    </rPh>
    <rPh sb="125" eb="126">
      <t>ショウ</t>
    </rPh>
    <rPh sb="138" eb="140">
      <t>コンゴ</t>
    </rPh>
    <rPh sb="141" eb="143">
      <t>シンガタ</t>
    </rPh>
    <rPh sb="147" eb="149">
      <t>シュウソク</t>
    </rPh>
    <rPh sb="153" eb="156">
      <t>ホジョキン</t>
    </rPh>
    <rPh sb="156" eb="158">
      <t>シュウニュウ</t>
    </rPh>
    <rPh sb="163" eb="165">
      <t>イッポウ</t>
    </rPh>
    <rPh sb="167" eb="169">
      <t>イゼン</t>
    </rPh>
    <rPh sb="170" eb="173">
      <t>カンジャスウ</t>
    </rPh>
    <rPh sb="174" eb="176">
      <t>カイフク</t>
    </rPh>
    <rPh sb="177" eb="179">
      <t>ミコ</t>
    </rPh>
    <rPh sb="187" eb="189">
      <t>トウメン</t>
    </rPh>
    <rPh sb="217" eb="218">
      <t>カ</t>
    </rPh>
    <rPh sb="219" eb="222">
      <t>カンセンショウ</t>
    </rPh>
    <rPh sb="222" eb="224">
      <t>タイサク</t>
    </rPh>
    <rPh sb="225" eb="226">
      <t>スス</t>
    </rPh>
    <rPh sb="238" eb="239">
      <t>ム</t>
    </rPh>
    <rPh sb="241" eb="243">
      <t>ケンゼン</t>
    </rPh>
    <rPh sb="243" eb="245">
      <t>ケイエイ</t>
    </rPh>
    <rPh sb="249" eb="251">
      <t>タイシツ</t>
    </rPh>
    <rPh sb="252" eb="254">
      <t>キョウカ</t>
    </rPh>
    <rPh sb="255" eb="256">
      <t>モト</t>
    </rPh>
    <phoneticPr fontId="5"/>
  </si>
  <si>
    <r>
      <rPr>
        <b/>
        <u/>
        <sz val="9"/>
        <rFont val="ＭＳ ゴシック"/>
        <family val="3"/>
        <charset val="128"/>
      </rPr>
      <t>①～④⑥～⑧について</t>
    </r>
    <r>
      <rPr>
        <u/>
        <sz val="9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　類似病院の平均を上回る数値だが、令和2年度は新型コロナウイルス対応のための補助金（空床補てん）の影響で、医業外の営業収益が増加したことから、経常収支比率は大きく伸び、材料費及び職員給与費の各比率は下がった。一方で、同感染症による診療制限や空床確保で入院収益が落ち込み、病床利用率が大きく下がったほか、医業収支比率も前年度比で大きく減少した。外来については、コロナ禍で患者数は減少したものの、がん治療など高度医療の提供により診療単価は上昇している。なお、累積欠損金はない。</t>
    </r>
    <r>
      <rPr>
        <u/>
        <sz val="9"/>
        <rFont val="ＭＳ ゴシック"/>
        <family val="3"/>
        <charset val="128"/>
      </rPr>
      <t xml:space="preserve">
</t>
    </r>
    <r>
      <rPr>
        <b/>
        <u/>
        <sz val="9"/>
        <rFont val="ＭＳ ゴシック"/>
        <family val="3"/>
        <charset val="128"/>
      </rPr>
      <t>⑤1人1日当たり入院収益</t>
    </r>
    <r>
      <rPr>
        <u/>
        <sz val="9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　付属する離島の有床診療所が含まれていることなどから、それを除けば類似病院の平均により近づく数値になる。また、在院日数の適正化などの取り組みで、対前年度より向上している。</t>
    </r>
    <r>
      <rPr>
        <u/>
        <sz val="9"/>
        <rFont val="ＭＳ ゴシック"/>
        <family val="3"/>
        <charset val="128"/>
      </rPr>
      <t xml:space="preserve">
</t>
    </r>
    <r>
      <rPr>
        <b/>
        <u/>
        <sz val="9"/>
        <color rgb="FFFF0000"/>
        <rFont val="ＭＳ ゴシック"/>
        <family val="3"/>
        <charset val="128"/>
      </rPr>
      <t/>
    </r>
    <rPh sb="28" eb="30">
      <t>レイワ</t>
    </rPh>
    <rPh sb="31" eb="33">
      <t>ネンド</t>
    </rPh>
    <rPh sb="34" eb="36">
      <t>シンガタ</t>
    </rPh>
    <rPh sb="43" eb="45">
      <t>タイオウ</t>
    </rPh>
    <rPh sb="49" eb="52">
      <t>ホジョキン</t>
    </rPh>
    <rPh sb="53" eb="55">
      <t>クウショウ</t>
    </rPh>
    <rPh sb="55" eb="56">
      <t>ホ</t>
    </rPh>
    <rPh sb="60" eb="62">
      <t>エイキョウ</t>
    </rPh>
    <rPh sb="64" eb="66">
      <t>イギョウ</t>
    </rPh>
    <rPh sb="66" eb="67">
      <t>ガイ</t>
    </rPh>
    <rPh sb="68" eb="70">
      <t>エイギョウ</t>
    </rPh>
    <rPh sb="70" eb="72">
      <t>シュウエキ</t>
    </rPh>
    <rPh sb="73" eb="75">
      <t>ゾウカ</t>
    </rPh>
    <rPh sb="82" eb="84">
      <t>ケイジョウ</t>
    </rPh>
    <rPh sb="84" eb="86">
      <t>シュウシ</t>
    </rPh>
    <rPh sb="86" eb="88">
      <t>ヒリツ</t>
    </rPh>
    <rPh sb="89" eb="90">
      <t>オオ</t>
    </rPh>
    <rPh sb="92" eb="93">
      <t>ノ</t>
    </rPh>
    <rPh sb="95" eb="98">
      <t>ザイリョウヒ</t>
    </rPh>
    <rPh sb="98" eb="99">
      <t>オヨ</t>
    </rPh>
    <rPh sb="106" eb="107">
      <t>カク</t>
    </rPh>
    <rPh sb="107" eb="109">
      <t>ヒリツ</t>
    </rPh>
    <rPh sb="110" eb="111">
      <t>サ</t>
    </rPh>
    <rPh sb="115" eb="117">
      <t>イッポウ</t>
    </rPh>
    <rPh sb="136" eb="138">
      <t>ニュウイン</t>
    </rPh>
    <rPh sb="138" eb="140">
      <t>シュウエキ</t>
    </rPh>
    <rPh sb="141" eb="142">
      <t>オ</t>
    </rPh>
    <rPh sb="143" eb="144">
      <t>コ</t>
    </rPh>
    <rPh sb="146" eb="148">
      <t>ビョウショウ</t>
    </rPh>
    <rPh sb="148" eb="151">
      <t>リヨウリツ</t>
    </rPh>
    <rPh sb="152" eb="153">
      <t>オオ</t>
    </rPh>
    <rPh sb="155" eb="156">
      <t>サ</t>
    </rPh>
    <rPh sb="162" eb="164">
      <t>イギョウ</t>
    </rPh>
    <rPh sb="164" eb="166">
      <t>シュウシ</t>
    </rPh>
    <rPh sb="166" eb="168">
      <t>ヒリツ</t>
    </rPh>
    <rPh sb="169" eb="173">
      <t>ゼンネンドヒ</t>
    </rPh>
    <rPh sb="174" eb="175">
      <t>オオ</t>
    </rPh>
    <rPh sb="177" eb="179">
      <t>ゲンショウ</t>
    </rPh>
    <rPh sb="182" eb="184">
      <t>ガイライ</t>
    </rPh>
    <rPh sb="193" eb="194">
      <t>カ</t>
    </rPh>
    <rPh sb="195" eb="198">
      <t>カンジャスウ</t>
    </rPh>
    <rPh sb="199" eb="201">
      <t>ゲンショウ</t>
    </rPh>
    <rPh sb="209" eb="211">
      <t>チリョウ</t>
    </rPh>
    <rPh sb="213" eb="215">
      <t>コウド</t>
    </rPh>
    <rPh sb="215" eb="217">
      <t>イリョウ</t>
    </rPh>
    <rPh sb="218" eb="220">
      <t>テイキョウ</t>
    </rPh>
    <rPh sb="223" eb="225">
      <t>シンリョウ</t>
    </rPh>
    <rPh sb="225" eb="227">
      <t>タンカ</t>
    </rPh>
    <rPh sb="228" eb="230">
      <t>ジョウショウ</t>
    </rPh>
    <rPh sb="238" eb="240">
      <t>ルイセキ</t>
    </rPh>
    <rPh sb="240" eb="242">
      <t>ケッソン</t>
    </rPh>
    <rPh sb="242" eb="243">
      <t>キン</t>
    </rPh>
    <rPh sb="291" eb="292">
      <t>ノゾ</t>
    </rPh>
    <rPh sb="299" eb="301">
      <t>ヘイキン</t>
    </rPh>
    <rPh sb="304" eb="305">
      <t>チカ</t>
    </rPh>
    <phoneticPr fontId="5"/>
  </si>
  <si>
    <t>○救命救急センター
○地域医療支援病院
○地域がん診療連携拠点病院
○がんゲノム医療連携病院
○地域周産期母子医療センターや離島医療
○臨床研修指定病院
○災害拠点病院
○高次脳卒中センター
○エイズ治療拠点病院
○結核、感染症病床の運営など</t>
    <rPh sb="40" eb="42">
      <t>イリョウ</t>
    </rPh>
    <rPh sb="42" eb="44">
      <t>レンケイ</t>
    </rPh>
    <rPh sb="44" eb="46">
      <t>ビョウイン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</si>
</sst>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u/>
      <sz val="9"/>
      <color rgb="FFFF0000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Border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4" fillId="0" borderId="8" xfId="0" applyFont="1" applyBorder="1" applyAlignment="1" applyProtection="1">
      <alignment horizontal="left" vertical="top" wrapText="1"/>
      <protection locked="0"/>
    </xf>
    <xf numFmtId="0" fontId="25" fillId="0" borderId="0" xfId="0" applyFont="1" applyBorder="1" applyAlignment="1" applyProtection="1">
      <alignment horizontal="left" vertical="top" wrapText="1"/>
      <protection locked="0"/>
    </xf>
    <xf numFmtId="0" fontId="25" fillId="0" borderId="9" xfId="0" applyFont="1" applyBorder="1" applyAlignment="1" applyProtection="1">
      <alignment horizontal="left" vertical="top" wrapText="1"/>
      <protection locked="0"/>
    </xf>
    <xf numFmtId="0" fontId="25" fillId="0" borderId="8" xfId="0" applyFont="1" applyBorder="1" applyAlignment="1" applyProtection="1">
      <alignment horizontal="left" vertical="top" wrapText="1"/>
      <protection locked="0"/>
    </xf>
    <xf numFmtId="0" fontId="25" fillId="0" borderId="10" xfId="0" applyFont="1" applyBorder="1" applyAlignment="1" applyProtection="1">
      <alignment horizontal="left" vertical="top" wrapText="1"/>
      <protection locked="0"/>
    </xf>
    <xf numFmtId="0" fontId="25" fillId="0" borderId="1" xfId="0" applyFont="1" applyBorder="1" applyAlignment="1" applyProtection="1">
      <alignment horizontal="left" vertical="top" wrapText="1"/>
      <protection locked="0"/>
    </xf>
    <xf numFmtId="0" fontId="25" fillId="0" borderId="11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85</c:v>
                </c:pt>
                <c:pt idx="1">
                  <c:v>82.2</c:v>
                </c:pt>
                <c:pt idx="2">
                  <c:v>82</c:v>
                </c:pt>
                <c:pt idx="3">
                  <c:v>80.8</c:v>
                </c:pt>
                <c:pt idx="4">
                  <c:v>68.599999999999994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1-4AEA-B3CF-96E579582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79.5</c:v>
                </c:pt>
                <c:pt idx="1">
                  <c:v>79.900000000000006</c:v>
                </c:pt>
                <c:pt idx="2">
                  <c:v>80.2</c:v>
                </c:pt>
                <c:pt idx="3">
                  <c:v>79.8</c:v>
                </c:pt>
                <c:pt idx="4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1-4AEA-B3CF-96E579582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19066</c:v>
                </c:pt>
                <c:pt idx="1">
                  <c:v>20119</c:v>
                </c:pt>
                <c:pt idx="2">
                  <c:v>21070</c:v>
                </c:pt>
                <c:pt idx="3">
                  <c:v>23758</c:v>
                </c:pt>
                <c:pt idx="4">
                  <c:v>25115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5-4AF8-8D04-033851EA5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17680</c:v>
                </c:pt>
                <c:pt idx="1">
                  <c:v>18393</c:v>
                </c:pt>
                <c:pt idx="2">
                  <c:v>19207</c:v>
                </c:pt>
                <c:pt idx="3">
                  <c:v>20687</c:v>
                </c:pt>
                <c:pt idx="4">
                  <c:v>22637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5-4AF8-8D04-033851EA5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61882</c:v>
                </c:pt>
                <c:pt idx="1">
                  <c:v>63061</c:v>
                </c:pt>
                <c:pt idx="2">
                  <c:v>66467</c:v>
                </c:pt>
                <c:pt idx="3">
                  <c:v>67166</c:v>
                </c:pt>
                <c:pt idx="4">
                  <c:v>70859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7-4243-ADAA-81801E596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64765</c:v>
                </c:pt>
                <c:pt idx="1">
                  <c:v>66228</c:v>
                </c:pt>
                <c:pt idx="2">
                  <c:v>68751</c:v>
                </c:pt>
                <c:pt idx="3">
                  <c:v>70630</c:v>
                </c:pt>
                <c:pt idx="4">
                  <c:v>75766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07-4243-ADAA-81801E596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F-4EFE-8C87-B2E6BD397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33.9</c:v>
                </c:pt>
                <c:pt idx="1">
                  <c:v>34.9</c:v>
                </c:pt>
                <c:pt idx="2">
                  <c:v>32.6</c:v>
                </c:pt>
                <c:pt idx="3">
                  <c:v>27</c:v>
                </c:pt>
                <c:pt idx="4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F-4EFE-8C87-B2E6BD397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98.2</c:v>
                </c:pt>
                <c:pt idx="1">
                  <c:v>94.3</c:v>
                </c:pt>
                <c:pt idx="2">
                  <c:v>98.7</c:v>
                </c:pt>
                <c:pt idx="3">
                  <c:v>99.6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6-488F-ABC9-5494B8D0A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93.6</c:v>
                </c:pt>
                <c:pt idx="1">
                  <c:v>94</c:v>
                </c:pt>
                <c:pt idx="2">
                  <c:v>94.1</c:v>
                </c:pt>
                <c:pt idx="3">
                  <c:v>93.7</c:v>
                </c:pt>
                <c:pt idx="4">
                  <c:v>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6-488F-ABC9-5494B8D0A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104.4</c:v>
                </c:pt>
                <c:pt idx="1">
                  <c:v>100.4</c:v>
                </c:pt>
                <c:pt idx="2">
                  <c:v>102.1</c:v>
                </c:pt>
                <c:pt idx="3">
                  <c:v>100.3</c:v>
                </c:pt>
                <c:pt idx="4">
                  <c:v>110.9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1-45A9-B3F6-8601EDB03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99.8</c:v>
                </c:pt>
                <c:pt idx="1">
                  <c:v>100.1</c:v>
                </c:pt>
                <c:pt idx="2">
                  <c:v>100</c:v>
                </c:pt>
                <c:pt idx="3">
                  <c:v>99.2</c:v>
                </c:pt>
                <c:pt idx="4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1-45A9-B3F6-8601EDB03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13.3</c:v>
                </c:pt>
                <c:pt idx="1">
                  <c:v>25</c:v>
                </c:pt>
                <c:pt idx="2">
                  <c:v>30.7</c:v>
                </c:pt>
                <c:pt idx="3">
                  <c:v>37.9</c:v>
                </c:pt>
                <c:pt idx="4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D-4DB3-AED0-D26F6AC8F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52</c:v>
                </c:pt>
                <c:pt idx="2">
                  <c:v>52.5</c:v>
                </c:pt>
                <c:pt idx="3">
                  <c:v>52.5</c:v>
                </c:pt>
                <c:pt idx="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DD-4DB3-AED0-D26F6AC8F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29.3</c:v>
                </c:pt>
                <c:pt idx="1">
                  <c:v>48.8</c:v>
                </c:pt>
                <c:pt idx="2">
                  <c:v>54.4</c:v>
                </c:pt>
                <c:pt idx="3">
                  <c:v>64.599999999999994</c:v>
                </c:pt>
                <c:pt idx="4">
                  <c:v>70.099999999999994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F-4A09-B30E-5EF30DBF1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64.3</c:v>
                </c:pt>
                <c:pt idx="1">
                  <c:v>66</c:v>
                </c:pt>
                <c:pt idx="2">
                  <c:v>67.099999999999994</c:v>
                </c:pt>
                <c:pt idx="3">
                  <c:v>67.900000000000006</c:v>
                </c:pt>
                <c:pt idx="4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F-4A09-B30E-5EF30DBF1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19270212</c:v>
                </c:pt>
                <c:pt idx="1">
                  <c:v>20983685</c:v>
                </c:pt>
                <c:pt idx="2">
                  <c:v>21863074</c:v>
                </c:pt>
                <c:pt idx="3">
                  <c:v>22557300</c:v>
                </c:pt>
                <c:pt idx="4">
                  <c:v>23381229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F-4F98-A2F3-B7972294D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51669762</c:v>
                </c:pt>
                <c:pt idx="1">
                  <c:v>53351028</c:v>
                </c:pt>
                <c:pt idx="2">
                  <c:v>55620962</c:v>
                </c:pt>
                <c:pt idx="3">
                  <c:v>57155394</c:v>
                </c:pt>
                <c:pt idx="4">
                  <c:v>58042153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FF-4F98-A2F3-B7972294D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28.7</c:v>
                </c:pt>
                <c:pt idx="1">
                  <c:v>29.2</c:v>
                </c:pt>
                <c:pt idx="2">
                  <c:v>29.9</c:v>
                </c:pt>
                <c:pt idx="3">
                  <c:v>32.4</c:v>
                </c:pt>
                <c:pt idx="4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3-4404-B53F-819F47DCA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27.4</c:v>
                </c:pt>
                <c:pt idx="1">
                  <c:v>27.8</c:v>
                </c:pt>
                <c:pt idx="2">
                  <c:v>28.1</c:v>
                </c:pt>
                <c:pt idx="3">
                  <c:v>29.2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73-4404-B53F-819F47DCA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44</c:v>
                </c:pt>
                <c:pt idx="1">
                  <c:v>46.1</c:v>
                </c:pt>
                <c:pt idx="2">
                  <c:v>45.7</c:v>
                </c:pt>
                <c:pt idx="3">
                  <c:v>45.7</c:v>
                </c:pt>
                <c:pt idx="4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F-4B7B-B381-C5D6B2E83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49.2</c:v>
                </c:pt>
                <c:pt idx="1">
                  <c:v>48.7</c:v>
                </c:pt>
                <c:pt idx="2">
                  <c:v>48.3</c:v>
                </c:pt>
                <c:pt idx="3">
                  <c:v>47.7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4F-4B7B-B381-C5D6B2E83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Normal="100" zoomScaleSheetLayoutView="70" workbookViewId="0">
      <selection activeCell="EV1" sqref="A1:XFD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64" t="s">
        <v>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164"/>
      <c r="GQ2" s="164"/>
      <c r="GR2" s="164"/>
      <c r="GS2" s="164"/>
      <c r="GT2" s="164"/>
      <c r="GU2" s="164"/>
      <c r="GV2" s="164"/>
      <c r="GW2" s="164"/>
      <c r="GX2" s="164"/>
      <c r="GY2" s="164"/>
      <c r="GZ2" s="164"/>
      <c r="HA2" s="164"/>
      <c r="HB2" s="164"/>
      <c r="HC2" s="164"/>
      <c r="HD2" s="164"/>
      <c r="HE2" s="164"/>
      <c r="HF2" s="164"/>
      <c r="HG2" s="164"/>
      <c r="HH2" s="164"/>
      <c r="HI2" s="164"/>
      <c r="HJ2" s="164"/>
      <c r="HK2" s="164"/>
      <c r="HL2" s="164"/>
      <c r="HM2" s="164"/>
      <c r="HN2" s="164"/>
      <c r="HO2" s="164"/>
      <c r="HP2" s="164"/>
      <c r="HQ2" s="164"/>
      <c r="HR2" s="164"/>
      <c r="HS2" s="164"/>
      <c r="HT2" s="164"/>
      <c r="HU2" s="164"/>
      <c r="HV2" s="164"/>
      <c r="HW2" s="164"/>
      <c r="HX2" s="164"/>
      <c r="HY2" s="164"/>
      <c r="HZ2" s="164"/>
      <c r="IA2" s="164"/>
      <c r="IB2" s="164"/>
      <c r="IC2" s="164"/>
      <c r="ID2" s="164"/>
      <c r="IE2" s="164"/>
      <c r="IF2" s="164"/>
      <c r="IG2" s="164"/>
      <c r="IH2" s="164"/>
      <c r="II2" s="164"/>
      <c r="IJ2" s="164"/>
      <c r="IK2" s="164"/>
      <c r="IL2" s="164"/>
      <c r="IM2" s="164"/>
      <c r="IN2" s="164"/>
      <c r="IO2" s="164"/>
      <c r="IP2" s="164"/>
      <c r="IQ2" s="164"/>
      <c r="IR2" s="164"/>
      <c r="IS2" s="164"/>
      <c r="IT2" s="164"/>
      <c r="IU2" s="164"/>
      <c r="IV2" s="164"/>
      <c r="IW2" s="164"/>
      <c r="IX2" s="164"/>
      <c r="IY2" s="164"/>
      <c r="IZ2" s="164"/>
      <c r="JA2" s="164"/>
      <c r="JB2" s="164"/>
      <c r="JC2" s="164"/>
      <c r="JD2" s="164"/>
      <c r="JE2" s="164"/>
      <c r="JF2" s="164"/>
      <c r="JG2" s="164"/>
      <c r="JH2" s="164"/>
      <c r="JI2" s="164"/>
      <c r="JJ2" s="164"/>
      <c r="JK2" s="164"/>
      <c r="JL2" s="164"/>
      <c r="JM2" s="164"/>
      <c r="JN2" s="164"/>
      <c r="JO2" s="164"/>
      <c r="JP2" s="164"/>
      <c r="JQ2" s="164"/>
      <c r="JR2" s="164"/>
      <c r="JS2" s="164"/>
      <c r="JT2" s="164"/>
      <c r="JU2" s="164"/>
      <c r="JV2" s="164"/>
      <c r="JW2" s="164"/>
      <c r="JX2" s="164"/>
      <c r="JY2" s="164"/>
      <c r="JZ2" s="164"/>
      <c r="KA2" s="164"/>
      <c r="KB2" s="164"/>
      <c r="KC2" s="164"/>
      <c r="KD2" s="164"/>
      <c r="KE2" s="164"/>
      <c r="KF2" s="164"/>
      <c r="KG2" s="164"/>
      <c r="KH2" s="164"/>
      <c r="KI2" s="164"/>
      <c r="KJ2" s="164"/>
      <c r="KK2" s="164"/>
      <c r="KL2" s="164"/>
      <c r="KM2" s="164"/>
      <c r="KN2" s="164"/>
      <c r="KO2" s="164"/>
      <c r="KP2" s="164"/>
      <c r="KQ2" s="164"/>
      <c r="KR2" s="164"/>
      <c r="KS2" s="164"/>
      <c r="KT2" s="164"/>
      <c r="KU2" s="164"/>
      <c r="KV2" s="164"/>
      <c r="KW2" s="164"/>
      <c r="KX2" s="164"/>
      <c r="KY2" s="164"/>
      <c r="KZ2" s="164"/>
      <c r="LA2" s="164"/>
      <c r="LB2" s="164"/>
      <c r="LC2" s="164"/>
      <c r="LD2" s="164"/>
      <c r="LE2" s="164"/>
      <c r="LF2" s="164"/>
      <c r="LG2" s="164"/>
      <c r="LH2" s="164"/>
      <c r="LI2" s="164"/>
      <c r="LJ2" s="164"/>
      <c r="LK2" s="164"/>
      <c r="LL2" s="164"/>
      <c r="LM2" s="164"/>
      <c r="LN2" s="164"/>
      <c r="LO2" s="164"/>
      <c r="LP2" s="164"/>
      <c r="LQ2" s="164"/>
      <c r="LR2" s="164"/>
      <c r="LS2" s="164"/>
      <c r="LT2" s="164"/>
      <c r="LU2" s="164"/>
      <c r="LV2" s="164"/>
      <c r="LW2" s="164"/>
      <c r="LX2" s="164"/>
      <c r="LY2" s="164"/>
      <c r="LZ2" s="164"/>
      <c r="MA2" s="164"/>
      <c r="MB2" s="164"/>
      <c r="MC2" s="164"/>
      <c r="MD2" s="164"/>
      <c r="ME2" s="164"/>
      <c r="MF2" s="164"/>
      <c r="MG2" s="164"/>
      <c r="MH2" s="164"/>
      <c r="MI2" s="164"/>
      <c r="MJ2" s="164"/>
      <c r="MK2" s="164"/>
      <c r="ML2" s="164"/>
      <c r="MM2" s="164"/>
      <c r="MN2" s="164"/>
      <c r="MO2" s="164"/>
      <c r="MP2" s="164"/>
      <c r="MQ2" s="164"/>
      <c r="MR2" s="164"/>
      <c r="MS2" s="164"/>
      <c r="MT2" s="164"/>
      <c r="MU2" s="164"/>
      <c r="MV2" s="164"/>
      <c r="MW2" s="164"/>
      <c r="MX2" s="164"/>
      <c r="MY2" s="164"/>
      <c r="MZ2" s="164"/>
      <c r="NA2" s="164"/>
      <c r="NB2" s="164"/>
      <c r="NC2" s="164"/>
      <c r="ND2" s="164"/>
      <c r="NE2" s="164"/>
      <c r="NF2" s="164"/>
      <c r="NG2" s="164"/>
      <c r="NH2" s="164"/>
      <c r="NI2" s="164"/>
      <c r="NJ2" s="164"/>
      <c r="NK2" s="164"/>
      <c r="NL2" s="164"/>
      <c r="NM2" s="164"/>
      <c r="NN2" s="164"/>
      <c r="NO2" s="164"/>
      <c r="NP2" s="164"/>
      <c r="NQ2" s="164"/>
      <c r="NR2" s="164"/>
      <c r="NS2" s="164"/>
      <c r="NT2" s="164"/>
      <c r="NU2" s="164"/>
      <c r="NV2" s="164"/>
      <c r="NW2" s="164"/>
      <c r="NX2" s="164"/>
    </row>
    <row r="3" spans="1:388" ht="9.75" customHeight="1" x14ac:dyDescent="0.15">
      <c r="A3" s="2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  <c r="GG3" s="164"/>
      <c r="GH3" s="164"/>
      <c r="GI3" s="164"/>
      <c r="GJ3" s="164"/>
      <c r="GK3" s="164"/>
      <c r="GL3" s="164"/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164"/>
      <c r="HG3" s="164"/>
      <c r="HH3" s="164"/>
      <c r="HI3" s="164"/>
      <c r="HJ3" s="164"/>
      <c r="HK3" s="164"/>
      <c r="HL3" s="164"/>
      <c r="HM3" s="164"/>
      <c r="HN3" s="164"/>
      <c r="HO3" s="164"/>
      <c r="HP3" s="164"/>
      <c r="HQ3" s="164"/>
      <c r="HR3" s="164"/>
      <c r="HS3" s="164"/>
      <c r="HT3" s="164"/>
      <c r="HU3" s="164"/>
      <c r="HV3" s="164"/>
      <c r="HW3" s="164"/>
      <c r="HX3" s="164"/>
      <c r="HY3" s="164"/>
      <c r="HZ3" s="164"/>
      <c r="IA3" s="164"/>
      <c r="IB3" s="164"/>
      <c r="IC3" s="164"/>
      <c r="ID3" s="164"/>
      <c r="IE3" s="164"/>
      <c r="IF3" s="164"/>
      <c r="IG3" s="164"/>
      <c r="IH3" s="164"/>
      <c r="II3" s="164"/>
      <c r="IJ3" s="164"/>
      <c r="IK3" s="164"/>
      <c r="IL3" s="164"/>
      <c r="IM3" s="164"/>
      <c r="IN3" s="164"/>
      <c r="IO3" s="164"/>
      <c r="IP3" s="164"/>
      <c r="IQ3" s="164"/>
      <c r="IR3" s="164"/>
      <c r="IS3" s="164"/>
      <c r="IT3" s="164"/>
      <c r="IU3" s="164"/>
      <c r="IV3" s="164"/>
      <c r="IW3" s="164"/>
      <c r="IX3" s="164"/>
      <c r="IY3" s="164"/>
      <c r="IZ3" s="164"/>
      <c r="JA3" s="164"/>
      <c r="JB3" s="164"/>
      <c r="JC3" s="164"/>
      <c r="JD3" s="164"/>
      <c r="JE3" s="164"/>
      <c r="JF3" s="164"/>
      <c r="JG3" s="164"/>
      <c r="JH3" s="164"/>
      <c r="JI3" s="164"/>
      <c r="JJ3" s="164"/>
      <c r="JK3" s="164"/>
      <c r="JL3" s="164"/>
      <c r="JM3" s="164"/>
      <c r="JN3" s="164"/>
      <c r="JO3" s="164"/>
      <c r="JP3" s="164"/>
      <c r="JQ3" s="164"/>
      <c r="JR3" s="164"/>
      <c r="JS3" s="164"/>
      <c r="JT3" s="164"/>
      <c r="JU3" s="164"/>
      <c r="JV3" s="164"/>
      <c r="JW3" s="164"/>
      <c r="JX3" s="164"/>
      <c r="JY3" s="164"/>
      <c r="JZ3" s="164"/>
      <c r="KA3" s="164"/>
      <c r="KB3" s="164"/>
      <c r="KC3" s="164"/>
      <c r="KD3" s="164"/>
      <c r="KE3" s="164"/>
      <c r="KF3" s="164"/>
      <c r="KG3" s="164"/>
      <c r="KH3" s="164"/>
      <c r="KI3" s="164"/>
      <c r="KJ3" s="164"/>
      <c r="KK3" s="164"/>
      <c r="KL3" s="164"/>
      <c r="KM3" s="164"/>
      <c r="KN3" s="164"/>
      <c r="KO3" s="164"/>
      <c r="KP3" s="164"/>
      <c r="KQ3" s="164"/>
      <c r="KR3" s="164"/>
      <c r="KS3" s="164"/>
      <c r="KT3" s="164"/>
      <c r="KU3" s="164"/>
      <c r="KV3" s="164"/>
      <c r="KW3" s="164"/>
      <c r="KX3" s="164"/>
      <c r="KY3" s="164"/>
      <c r="KZ3" s="164"/>
      <c r="LA3" s="164"/>
      <c r="LB3" s="164"/>
      <c r="LC3" s="164"/>
      <c r="LD3" s="164"/>
      <c r="LE3" s="164"/>
      <c r="LF3" s="164"/>
      <c r="LG3" s="164"/>
      <c r="LH3" s="164"/>
      <c r="LI3" s="164"/>
      <c r="LJ3" s="164"/>
      <c r="LK3" s="164"/>
      <c r="LL3" s="164"/>
      <c r="LM3" s="164"/>
      <c r="LN3" s="164"/>
      <c r="LO3" s="164"/>
      <c r="LP3" s="164"/>
      <c r="LQ3" s="164"/>
      <c r="LR3" s="164"/>
      <c r="LS3" s="164"/>
      <c r="LT3" s="164"/>
      <c r="LU3" s="164"/>
      <c r="LV3" s="164"/>
      <c r="LW3" s="164"/>
      <c r="LX3" s="164"/>
      <c r="LY3" s="164"/>
      <c r="LZ3" s="164"/>
      <c r="MA3" s="164"/>
      <c r="MB3" s="164"/>
      <c r="MC3" s="164"/>
      <c r="MD3" s="164"/>
      <c r="ME3" s="164"/>
      <c r="MF3" s="164"/>
      <c r="MG3" s="164"/>
      <c r="MH3" s="164"/>
      <c r="MI3" s="164"/>
      <c r="MJ3" s="164"/>
      <c r="MK3" s="164"/>
      <c r="ML3" s="164"/>
      <c r="MM3" s="164"/>
      <c r="MN3" s="164"/>
      <c r="MO3" s="164"/>
      <c r="MP3" s="164"/>
      <c r="MQ3" s="164"/>
      <c r="MR3" s="164"/>
      <c r="MS3" s="164"/>
      <c r="MT3" s="164"/>
      <c r="MU3" s="164"/>
      <c r="MV3" s="164"/>
      <c r="MW3" s="164"/>
      <c r="MX3" s="164"/>
      <c r="MY3" s="164"/>
      <c r="MZ3" s="164"/>
      <c r="NA3" s="164"/>
      <c r="NB3" s="164"/>
      <c r="NC3" s="164"/>
      <c r="ND3" s="164"/>
      <c r="NE3" s="164"/>
      <c r="NF3" s="164"/>
      <c r="NG3" s="164"/>
      <c r="NH3" s="164"/>
      <c r="NI3" s="164"/>
      <c r="NJ3" s="164"/>
      <c r="NK3" s="164"/>
      <c r="NL3" s="164"/>
      <c r="NM3" s="164"/>
      <c r="NN3" s="164"/>
      <c r="NO3" s="164"/>
      <c r="NP3" s="164"/>
      <c r="NQ3" s="164"/>
      <c r="NR3" s="164"/>
      <c r="NS3" s="164"/>
      <c r="NT3" s="164"/>
      <c r="NU3" s="164"/>
      <c r="NV3" s="164"/>
      <c r="NW3" s="164"/>
      <c r="NX3" s="164"/>
    </row>
    <row r="4" spans="1:388" ht="9.75" customHeight="1" x14ac:dyDescent="0.15">
      <c r="A4" s="2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/>
      <c r="GZ4" s="164"/>
      <c r="HA4" s="164"/>
      <c r="HB4" s="164"/>
      <c r="HC4" s="164"/>
      <c r="HD4" s="164"/>
      <c r="HE4" s="164"/>
      <c r="HF4" s="164"/>
      <c r="HG4" s="164"/>
      <c r="HH4" s="164"/>
      <c r="HI4" s="164"/>
      <c r="HJ4" s="164"/>
      <c r="HK4" s="164"/>
      <c r="HL4" s="164"/>
      <c r="HM4" s="164"/>
      <c r="HN4" s="164"/>
      <c r="HO4" s="164"/>
      <c r="HP4" s="164"/>
      <c r="HQ4" s="164"/>
      <c r="HR4" s="164"/>
      <c r="HS4" s="164"/>
      <c r="HT4" s="164"/>
      <c r="HU4" s="164"/>
      <c r="HV4" s="164"/>
      <c r="HW4" s="164"/>
      <c r="HX4" s="164"/>
      <c r="HY4" s="164"/>
      <c r="HZ4" s="164"/>
      <c r="IA4" s="164"/>
      <c r="IB4" s="164"/>
      <c r="IC4" s="164"/>
      <c r="ID4" s="164"/>
      <c r="IE4" s="164"/>
      <c r="IF4" s="164"/>
      <c r="IG4" s="164"/>
      <c r="IH4" s="164"/>
      <c r="II4" s="164"/>
      <c r="IJ4" s="164"/>
      <c r="IK4" s="164"/>
      <c r="IL4" s="164"/>
      <c r="IM4" s="164"/>
      <c r="IN4" s="164"/>
      <c r="IO4" s="164"/>
      <c r="IP4" s="164"/>
      <c r="IQ4" s="164"/>
      <c r="IR4" s="164"/>
      <c r="IS4" s="164"/>
      <c r="IT4" s="164"/>
      <c r="IU4" s="164"/>
      <c r="IV4" s="164"/>
      <c r="IW4" s="164"/>
      <c r="IX4" s="164"/>
      <c r="IY4" s="164"/>
      <c r="IZ4" s="164"/>
      <c r="JA4" s="164"/>
      <c r="JB4" s="164"/>
      <c r="JC4" s="164"/>
      <c r="JD4" s="164"/>
      <c r="JE4" s="164"/>
      <c r="JF4" s="164"/>
      <c r="JG4" s="164"/>
      <c r="JH4" s="164"/>
      <c r="JI4" s="164"/>
      <c r="JJ4" s="164"/>
      <c r="JK4" s="164"/>
      <c r="JL4" s="164"/>
      <c r="JM4" s="164"/>
      <c r="JN4" s="164"/>
      <c r="JO4" s="164"/>
      <c r="JP4" s="164"/>
      <c r="JQ4" s="164"/>
      <c r="JR4" s="164"/>
      <c r="JS4" s="164"/>
      <c r="JT4" s="164"/>
      <c r="JU4" s="164"/>
      <c r="JV4" s="164"/>
      <c r="JW4" s="164"/>
      <c r="JX4" s="164"/>
      <c r="JY4" s="164"/>
      <c r="JZ4" s="164"/>
      <c r="KA4" s="164"/>
      <c r="KB4" s="164"/>
      <c r="KC4" s="164"/>
      <c r="KD4" s="164"/>
      <c r="KE4" s="164"/>
      <c r="KF4" s="164"/>
      <c r="KG4" s="164"/>
      <c r="KH4" s="164"/>
      <c r="KI4" s="164"/>
      <c r="KJ4" s="164"/>
      <c r="KK4" s="164"/>
      <c r="KL4" s="164"/>
      <c r="KM4" s="164"/>
      <c r="KN4" s="164"/>
      <c r="KO4" s="164"/>
      <c r="KP4" s="164"/>
      <c r="KQ4" s="164"/>
      <c r="KR4" s="164"/>
      <c r="KS4" s="164"/>
      <c r="KT4" s="164"/>
      <c r="KU4" s="164"/>
      <c r="KV4" s="164"/>
      <c r="KW4" s="164"/>
      <c r="KX4" s="164"/>
      <c r="KY4" s="164"/>
      <c r="KZ4" s="164"/>
      <c r="LA4" s="164"/>
      <c r="LB4" s="164"/>
      <c r="LC4" s="164"/>
      <c r="LD4" s="164"/>
      <c r="LE4" s="164"/>
      <c r="LF4" s="164"/>
      <c r="LG4" s="164"/>
      <c r="LH4" s="164"/>
      <c r="LI4" s="164"/>
      <c r="LJ4" s="164"/>
      <c r="LK4" s="164"/>
      <c r="LL4" s="164"/>
      <c r="LM4" s="164"/>
      <c r="LN4" s="164"/>
      <c r="LO4" s="164"/>
      <c r="LP4" s="164"/>
      <c r="LQ4" s="164"/>
      <c r="LR4" s="164"/>
      <c r="LS4" s="164"/>
      <c r="LT4" s="164"/>
      <c r="LU4" s="164"/>
      <c r="LV4" s="164"/>
      <c r="LW4" s="164"/>
      <c r="LX4" s="164"/>
      <c r="LY4" s="164"/>
      <c r="LZ4" s="164"/>
      <c r="MA4" s="164"/>
      <c r="MB4" s="164"/>
      <c r="MC4" s="164"/>
      <c r="MD4" s="164"/>
      <c r="ME4" s="164"/>
      <c r="MF4" s="164"/>
      <c r="MG4" s="164"/>
      <c r="MH4" s="164"/>
      <c r="MI4" s="164"/>
      <c r="MJ4" s="164"/>
      <c r="MK4" s="164"/>
      <c r="ML4" s="164"/>
      <c r="MM4" s="164"/>
      <c r="MN4" s="164"/>
      <c r="MO4" s="164"/>
      <c r="MP4" s="164"/>
      <c r="MQ4" s="164"/>
      <c r="MR4" s="164"/>
      <c r="MS4" s="164"/>
      <c r="MT4" s="164"/>
      <c r="MU4" s="164"/>
      <c r="MV4" s="164"/>
      <c r="MW4" s="164"/>
      <c r="MX4" s="164"/>
      <c r="MY4" s="164"/>
      <c r="MZ4" s="164"/>
      <c r="NA4" s="164"/>
      <c r="NB4" s="164"/>
      <c r="NC4" s="164"/>
      <c r="ND4" s="164"/>
      <c r="NE4" s="164"/>
      <c r="NF4" s="164"/>
      <c r="NG4" s="164"/>
      <c r="NH4" s="164"/>
      <c r="NI4" s="164"/>
      <c r="NJ4" s="164"/>
      <c r="NK4" s="164"/>
      <c r="NL4" s="164"/>
      <c r="NM4" s="164"/>
      <c r="NN4" s="164"/>
      <c r="NO4" s="164"/>
      <c r="NP4" s="164"/>
      <c r="NQ4" s="164"/>
      <c r="NR4" s="164"/>
      <c r="NS4" s="164"/>
      <c r="NT4" s="164"/>
      <c r="NU4" s="164"/>
      <c r="NV4" s="164"/>
      <c r="NW4" s="164"/>
      <c r="NX4" s="16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65" t="str">
        <f>データ!H6</f>
        <v>長崎県地方独立行政法人佐世保市総合医療センター　地方独立行政法人　佐世保市総合医療センター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5"/>
      <c r="DE6" s="165"/>
      <c r="DF6" s="165"/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5"/>
      <c r="DR6" s="165"/>
      <c r="DS6" s="165"/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5"/>
      <c r="EE6" s="165"/>
      <c r="EF6" s="165"/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5"/>
      <c r="ER6" s="165"/>
      <c r="ES6" s="165"/>
      <c r="ET6" s="165"/>
      <c r="EU6" s="165"/>
      <c r="EV6" s="165"/>
      <c r="EW6" s="165"/>
      <c r="EX6" s="165"/>
      <c r="EY6" s="165"/>
      <c r="EZ6" s="165"/>
      <c r="FA6" s="165"/>
      <c r="FB6" s="165"/>
      <c r="FC6" s="165"/>
      <c r="FD6" s="165"/>
      <c r="FE6" s="165"/>
      <c r="FF6" s="165"/>
      <c r="FG6" s="165"/>
      <c r="FH6" s="165"/>
      <c r="FI6" s="165"/>
      <c r="FJ6" s="165"/>
      <c r="FK6" s="165"/>
      <c r="FL6" s="165"/>
      <c r="FM6" s="165"/>
      <c r="FN6" s="165"/>
      <c r="FO6" s="165"/>
      <c r="FP6" s="165"/>
      <c r="FQ6" s="165"/>
      <c r="FR6" s="165"/>
      <c r="FS6" s="165"/>
      <c r="FT6" s="165"/>
      <c r="FU6" s="165"/>
      <c r="FV6" s="165"/>
      <c r="FW6" s="165"/>
      <c r="FX6" s="165"/>
      <c r="FY6" s="1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55" t="s">
        <v>1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7"/>
      <c r="AU7" s="155" t="s">
        <v>2</v>
      </c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7"/>
      <c r="CN7" s="155" t="s">
        <v>3</v>
      </c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7"/>
      <c r="EG7" s="155" t="s">
        <v>4</v>
      </c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6"/>
      <c r="FF7" s="156"/>
      <c r="FG7" s="156"/>
      <c r="FH7" s="156"/>
      <c r="FI7" s="156"/>
      <c r="FJ7" s="156"/>
      <c r="FK7" s="156"/>
      <c r="FL7" s="156"/>
      <c r="FM7" s="156"/>
      <c r="FN7" s="156"/>
      <c r="FO7" s="156"/>
      <c r="FP7" s="156"/>
      <c r="FQ7" s="156"/>
      <c r="FR7" s="156"/>
      <c r="FS7" s="156"/>
      <c r="FT7" s="156"/>
      <c r="FU7" s="156"/>
      <c r="FV7" s="156"/>
      <c r="FW7" s="156"/>
      <c r="FX7" s="156"/>
      <c r="FY7" s="157"/>
      <c r="FZ7" s="155" t="s">
        <v>5</v>
      </c>
      <c r="GA7" s="156"/>
      <c r="GB7" s="156"/>
      <c r="GC7" s="156"/>
      <c r="GD7" s="156"/>
      <c r="GE7" s="156"/>
      <c r="GF7" s="156"/>
      <c r="GG7" s="156"/>
      <c r="GH7" s="156"/>
      <c r="GI7" s="156"/>
      <c r="GJ7" s="156"/>
      <c r="GK7" s="156"/>
      <c r="GL7" s="156"/>
      <c r="GM7" s="156"/>
      <c r="GN7" s="156"/>
      <c r="GO7" s="156"/>
      <c r="GP7" s="156"/>
      <c r="GQ7" s="156"/>
      <c r="GR7" s="156"/>
      <c r="GS7" s="156"/>
      <c r="GT7" s="156"/>
      <c r="GU7" s="156"/>
      <c r="GV7" s="156"/>
      <c r="GW7" s="156"/>
      <c r="GX7" s="156"/>
      <c r="GY7" s="156"/>
      <c r="GZ7" s="156"/>
      <c r="HA7" s="156"/>
      <c r="HB7" s="156"/>
      <c r="HC7" s="156"/>
      <c r="HD7" s="156"/>
      <c r="HE7" s="156"/>
      <c r="HF7" s="156"/>
      <c r="HG7" s="156"/>
      <c r="HH7" s="156"/>
      <c r="HI7" s="156"/>
      <c r="HJ7" s="156"/>
      <c r="HK7" s="156"/>
      <c r="HL7" s="156"/>
      <c r="HM7" s="156"/>
      <c r="HN7" s="156"/>
      <c r="HO7" s="156"/>
      <c r="HP7" s="156"/>
      <c r="HQ7" s="156"/>
      <c r="HR7" s="157"/>
      <c r="ID7" s="155" t="s">
        <v>6</v>
      </c>
      <c r="IE7" s="156"/>
      <c r="IF7" s="156"/>
      <c r="IG7" s="156"/>
      <c r="IH7" s="156"/>
      <c r="II7" s="156"/>
      <c r="IJ7" s="156"/>
      <c r="IK7" s="156"/>
      <c r="IL7" s="156"/>
      <c r="IM7" s="156"/>
      <c r="IN7" s="156"/>
      <c r="IO7" s="156"/>
      <c r="IP7" s="156"/>
      <c r="IQ7" s="156"/>
      <c r="IR7" s="156"/>
      <c r="IS7" s="156"/>
      <c r="IT7" s="156"/>
      <c r="IU7" s="156"/>
      <c r="IV7" s="156"/>
      <c r="IW7" s="156"/>
      <c r="IX7" s="156"/>
      <c r="IY7" s="156"/>
      <c r="IZ7" s="156"/>
      <c r="JA7" s="156"/>
      <c r="JB7" s="156"/>
      <c r="JC7" s="156"/>
      <c r="JD7" s="156"/>
      <c r="JE7" s="156"/>
      <c r="JF7" s="156"/>
      <c r="JG7" s="156"/>
      <c r="JH7" s="156"/>
      <c r="JI7" s="156"/>
      <c r="JJ7" s="156"/>
      <c r="JK7" s="156"/>
      <c r="JL7" s="156"/>
      <c r="JM7" s="156"/>
      <c r="JN7" s="156"/>
      <c r="JO7" s="156"/>
      <c r="JP7" s="156"/>
      <c r="JQ7" s="156"/>
      <c r="JR7" s="156"/>
      <c r="JS7" s="156"/>
      <c r="JT7" s="156"/>
      <c r="JU7" s="156"/>
      <c r="JV7" s="157"/>
      <c r="JW7" s="155" t="s">
        <v>7</v>
      </c>
      <c r="JX7" s="156"/>
      <c r="JY7" s="156"/>
      <c r="JZ7" s="156"/>
      <c r="KA7" s="156"/>
      <c r="KB7" s="156"/>
      <c r="KC7" s="156"/>
      <c r="KD7" s="156"/>
      <c r="KE7" s="156"/>
      <c r="KF7" s="156"/>
      <c r="KG7" s="156"/>
      <c r="KH7" s="156"/>
      <c r="KI7" s="156"/>
      <c r="KJ7" s="156"/>
      <c r="KK7" s="156"/>
      <c r="KL7" s="156"/>
      <c r="KM7" s="156"/>
      <c r="KN7" s="156"/>
      <c r="KO7" s="156"/>
      <c r="KP7" s="156"/>
      <c r="KQ7" s="156"/>
      <c r="KR7" s="156"/>
      <c r="KS7" s="156"/>
      <c r="KT7" s="156"/>
      <c r="KU7" s="156"/>
      <c r="KV7" s="156"/>
      <c r="KW7" s="156"/>
      <c r="KX7" s="156"/>
      <c r="KY7" s="156"/>
      <c r="KZ7" s="156"/>
      <c r="LA7" s="156"/>
      <c r="LB7" s="156"/>
      <c r="LC7" s="156"/>
      <c r="LD7" s="156"/>
      <c r="LE7" s="156"/>
      <c r="LF7" s="156"/>
      <c r="LG7" s="156"/>
      <c r="LH7" s="156"/>
      <c r="LI7" s="156"/>
      <c r="LJ7" s="156"/>
      <c r="LK7" s="156"/>
      <c r="LL7" s="156"/>
      <c r="LM7" s="156"/>
      <c r="LN7" s="156"/>
      <c r="LO7" s="157"/>
      <c r="LP7" s="155" t="s">
        <v>8</v>
      </c>
      <c r="LQ7" s="156"/>
      <c r="LR7" s="156"/>
      <c r="LS7" s="156"/>
      <c r="LT7" s="156"/>
      <c r="LU7" s="156"/>
      <c r="LV7" s="156"/>
      <c r="LW7" s="156"/>
      <c r="LX7" s="156"/>
      <c r="LY7" s="156"/>
      <c r="LZ7" s="156"/>
      <c r="MA7" s="156"/>
      <c r="MB7" s="156"/>
      <c r="MC7" s="156"/>
      <c r="MD7" s="156"/>
      <c r="ME7" s="156"/>
      <c r="MF7" s="156"/>
      <c r="MG7" s="156"/>
      <c r="MH7" s="156"/>
      <c r="MI7" s="156"/>
      <c r="MJ7" s="156"/>
      <c r="MK7" s="156"/>
      <c r="ML7" s="156"/>
      <c r="MM7" s="156"/>
      <c r="MN7" s="156"/>
      <c r="MO7" s="156"/>
      <c r="MP7" s="156"/>
      <c r="MQ7" s="156"/>
      <c r="MR7" s="156"/>
      <c r="MS7" s="156"/>
      <c r="MT7" s="156"/>
      <c r="MU7" s="156"/>
      <c r="MV7" s="156"/>
      <c r="MW7" s="156"/>
      <c r="MX7" s="156"/>
      <c r="MY7" s="156"/>
      <c r="MZ7" s="156"/>
      <c r="NA7" s="156"/>
      <c r="NB7" s="156"/>
      <c r="NC7" s="156"/>
      <c r="ND7" s="156"/>
      <c r="NE7" s="156"/>
      <c r="NF7" s="156"/>
      <c r="NG7" s="156"/>
      <c r="NH7" s="157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52" t="str">
        <f>データ!K6</f>
        <v>地方独立行政法人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4"/>
      <c r="AU8" s="152" t="str">
        <f>データ!L6</f>
        <v>病院事業</v>
      </c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4"/>
      <c r="CN8" s="152" t="str">
        <f>データ!M6</f>
        <v>一般病院</v>
      </c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4"/>
      <c r="EG8" s="152" t="str">
        <f>データ!N6</f>
        <v>500床以上</v>
      </c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4"/>
      <c r="FZ8" s="152" t="str">
        <f>データ!O7</f>
        <v>非設置</v>
      </c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4"/>
      <c r="ID8" s="141">
        <f>データ!Z6</f>
        <v>570</v>
      </c>
      <c r="IE8" s="142"/>
      <c r="IF8" s="142"/>
      <c r="IG8" s="142"/>
      <c r="IH8" s="142"/>
      <c r="II8" s="142"/>
      <c r="IJ8" s="142"/>
      <c r="IK8" s="142"/>
      <c r="IL8" s="142"/>
      <c r="IM8" s="142"/>
      <c r="IN8" s="142"/>
      <c r="IO8" s="142"/>
      <c r="IP8" s="142"/>
      <c r="IQ8" s="142"/>
      <c r="IR8" s="142"/>
      <c r="IS8" s="142"/>
      <c r="IT8" s="142"/>
      <c r="IU8" s="142"/>
      <c r="IV8" s="142"/>
      <c r="IW8" s="142"/>
      <c r="IX8" s="142"/>
      <c r="IY8" s="142"/>
      <c r="IZ8" s="142"/>
      <c r="JA8" s="142"/>
      <c r="JB8" s="142"/>
      <c r="JC8" s="142"/>
      <c r="JD8" s="142"/>
      <c r="JE8" s="142"/>
      <c r="JF8" s="142"/>
      <c r="JG8" s="142"/>
      <c r="JH8" s="142"/>
      <c r="JI8" s="142"/>
      <c r="JJ8" s="142"/>
      <c r="JK8" s="142"/>
      <c r="JL8" s="142"/>
      <c r="JM8" s="142"/>
      <c r="JN8" s="142"/>
      <c r="JO8" s="142"/>
      <c r="JP8" s="142"/>
      <c r="JQ8" s="142"/>
      <c r="JR8" s="142"/>
      <c r="JS8" s="142"/>
      <c r="JT8" s="142"/>
      <c r="JU8" s="142"/>
      <c r="JV8" s="143"/>
      <c r="JW8" s="141" t="str">
        <f>データ!AA6</f>
        <v>-</v>
      </c>
      <c r="JX8" s="142"/>
      <c r="JY8" s="142"/>
      <c r="JZ8" s="142"/>
      <c r="KA8" s="142"/>
      <c r="KB8" s="142"/>
      <c r="KC8" s="142"/>
      <c r="KD8" s="142"/>
      <c r="KE8" s="142"/>
      <c r="KF8" s="142"/>
      <c r="KG8" s="142"/>
      <c r="KH8" s="142"/>
      <c r="KI8" s="142"/>
      <c r="KJ8" s="142"/>
      <c r="KK8" s="142"/>
      <c r="KL8" s="142"/>
      <c r="KM8" s="142"/>
      <c r="KN8" s="142"/>
      <c r="KO8" s="142"/>
      <c r="KP8" s="142"/>
      <c r="KQ8" s="142"/>
      <c r="KR8" s="142"/>
      <c r="KS8" s="142"/>
      <c r="KT8" s="142"/>
      <c r="KU8" s="142"/>
      <c r="KV8" s="142"/>
      <c r="KW8" s="142"/>
      <c r="KX8" s="142"/>
      <c r="KY8" s="142"/>
      <c r="KZ8" s="142"/>
      <c r="LA8" s="142"/>
      <c r="LB8" s="142"/>
      <c r="LC8" s="142"/>
      <c r="LD8" s="142"/>
      <c r="LE8" s="142"/>
      <c r="LF8" s="142"/>
      <c r="LG8" s="142"/>
      <c r="LH8" s="142"/>
      <c r="LI8" s="142"/>
      <c r="LJ8" s="142"/>
      <c r="LK8" s="142"/>
      <c r="LL8" s="142"/>
      <c r="LM8" s="142"/>
      <c r="LN8" s="142"/>
      <c r="LO8" s="143"/>
      <c r="LP8" s="141">
        <f>データ!AB6</f>
        <v>20</v>
      </c>
      <c r="LQ8" s="142"/>
      <c r="LR8" s="142"/>
      <c r="LS8" s="142"/>
      <c r="LT8" s="142"/>
      <c r="LU8" s="142"/>
      <c r="LV8" s="142"/>
      <c r="LW8" s="142"/>
      <c r="LX8" s="142"/>
      <c r="LY8" s="142"/>
      <c r="LZ8" s="142"/>
      <c r="MA8" s="142"/>
      <c r="MB8" s="142"/>
      <c r="MC8" s="142"/>
      <c r="MD8" s="142"/>
      <c r="ME8" s="142"/>
      <c r="MF8" s="142"/>
      <c r="MG8" s="142"/>
      <c r="MH8" s="142"/>
      <c r="MI8" s="142"/>
      <c r="MJ8" s="142"/>
      <c r="MK8" s="142"/>
      <c r="ML8" s="142"/>
      <c r="MM8" s="142"/>
      <c r="MN8" s="142"/>
      <c r="MO8" s="142"/>
      <c r="MP8" s="142"/>
      <c r="MQ8" s="142"/>
      <c r="MR8" s="142"/>
      <c r="MS8" s="142"/>
      <c r="MT8" s="142"/>
      <c r="MU8" s="142"/>
      <c r="MV8" s="142"/>
      <c r="MW8" s="142"/>
      <c r="MX8" s="142"/>
      <c r="MY8" s="142"/>
      <c r="MZ8" s="142"/>
      <c r="NA8" s="142"/>
      <c r="NB8" s="142"/>
      <c r="NC8" s="142"/>
      <c r="ND8" s="142"/>
      <c r="NE8" s="142"/>
      <c r="NF8" s="142"/>
      <c r="NG8" s="142"/>
      <c r="NH8" s="143"/>
      <c r="NI8" s="3"/>
      <c r="NJ8" s="160" t="s">
        <v>10</v>
      </c>
      <c r="NK8" s="161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55" t="s">
        <v>12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7"/>
      <c r="AU9" s="155" t="s">
        <v>13</v>
      </c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7"/>
      <c r="CN9" s="155" t="s">
        <v>14</v>
      </c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7"/>
      <c r="EG9" s="155" t="s">
        <v>15</v>
      </c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156"/>
      <c r="FG9" s="156"/>
      <c r="FH9" s="156"/>
      <c r="FI9" s="156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  <c r="FW9" s="156"/>
      <c r="FX9" s="156"/>
      <c r="FY9" s="157"/>
      <c r="FZ9" s="155" t="s">
        <v>16</v>
      </c>
      <c r="GA9" s="156"/>
      <c r="GB9" s="156"/>
      <c r="GC9" s="156"/>
      <c r="GD9" s="156"/>
      <c r="GE9" s="156"/>
      <c r="GF9" s="156"/>
      <c r="GG9" s="156"/>
      <c r="GH9" s="156"/>
      <c r="GI9" s="156"/>
      <c r="GJ9" s="156"/>
      <c r="GK9" s="156"/>
      <c r="GL9" s="156"/>
      <c r="GM9" s="156"/>
      <c r="GN9" s="156"/>
      <c r="GO9" s="156"/>
      <c r="GP9" s="156"/>
      <c r="GQ9" s="156"/>
      <c r="GR9" s="156"/>
      <c r="GS9" s="156"/>
      <c r="GT9" s="156"/>
      <c r="GU9" s="156"/>
      <c r="GV9" s="156"/>
      <c r="GW9" s="156"/>
      <c r="GX9" s="156"/>
      <c r="GY9" s="156"/>
      <c r="GZ9" s="156"/>
      <c r="HA9" s="156"/>
      <c r="HB9" s="156"/>
      <c r="HC9" s="156"/>
      <c r="HD9" s="156"/>
      <c r="HE9" s="156"/>
      <c r="HF9" s="156"/>
      <c r="HG9" s="156"/>
      <c r="HH9" s="156"/>
      <c r="HI9" s="156"/>
      <c r="HJ9" s="156"/>
      <c r="HK9" s="156"/>
      <c r="HL9" s="156"/>
      <c r="HM9" s="156"/>
      <c r="HN9" s="156"/>
      <c r="HO9" s="156"/>
      <c r="HP9" s="156"/>
      <c r="HQ9" s="156"/>
      <c r="HR9" s="157"/>
      <c r="ID9" s="155" t="s">
        <v>17</v>
      </c>
      <c r="IE9" s="156"/>
      <c r="IF9" s="156"/>
      <c r="IG9" s="156"/>
      <c r="IH9" s="156"/>
      <c r="II9" s="156"/>
      <c r="IJ9" s="156"/>
      <c r="IK9" s="156"/>
      <c r="IL9" s="156"/>
      <c r="IM9" s="156"/>
      <c r="IN9" s="156"/>
      <c r="IO9" s="156"/>
      <c r="IP9" s="156"/>
      <c r="IQ9" s="156"/>
      <c r="IR9" s="156"/>
      <c r="IS9" s="156"/>
      <c r="IT9" s="156"/>
      <c r="IU9" s="156"/>
      <c r="IV9" s="156"/>
      <c r="IW9" s="156"/>
      <c r="IX9" s="156"/>
      <c r="IY9" s="156"/>
      <c r="IZ9" s="156"/>
      <c r="JA9" s="156"/>
      <c r="JB9" s="156"/>
      <c r="JC9" s="156"/>
      <c r="JD9" s="156"/>
      <c r="JE9" s="156"/>
      <c r="JF9" s="156"/>
      <c r="JG9" s="156"/>
      <c r="JH9" s="156"/>
      <c r="JI9" s="156"/>
      <c r="JJ9" s="156"/>
      <c r="JK9" s="156"/>
      <c r="JL9" s="156"/>
      <c r="JM9" s="156"/>
      <c r="JN9" s="156"/>
      <c r="JO9" s="156"/>
      <c r="JP9" s="156"/>
      <c r="JQ9" s="156"/>
      <c r="JR9" s="156"/>
      <c r="JS9" s="156"/>
      <c r="JT9" s="156"/>
      <c r="JU9" s="156"/>
      <c r="JV9" s="157"/>
      <c r="JW9" s="155" t="s">
        <v>18</v>
      </c>
      <c r="JX9" s="156"/>
      <c r="JY9" s="156"/>
      <c r="JZ9" s="156"/>
      <c r="KA9" s="156"/>
      <c r="KB9" s="156"/>
      <c r="KC9" s="156"/>
      <c r="KD9" s="156"/>
      <c r="KE9" s="156"/>
      <c r="KF9" s="156"/>
      <c r="KG9" s="156"/>
      <c r="KH9" s="156"/>
      <c r="KI9" s="156"/>
      <c r="KJ9" s="156"/>
      <c r="KK9" s="156"/>
      <c r="KL9" s="156"/>
      <c r="KM9" s="156"/>
      <c r="KN9" s="156"/>
      <c r="KO9" s="156"/>
      <c r="KP9" s="156"/>
      <c r="KQ9" s="156"/>
      <c r="KR9" s="156"/>
      <c r="KS9" s="156"/>
      <c r="KT9" s="156"/>
      <c r="KU9" s="156"/>
      <c r="KV9" s="156"/>
      <c r="KW9" s="156"/>
      <c r="KX9" s="156"/>
      <c r="KY9" s="156"/>
      <c r="KZ9" s="156"/>
      <c r="LA9" s="156"/>
      <c r="LB9" s="156"/>
      <c r="LC9" s="156"/>
      <c r="LD9" s="156"/>
      <c r="LE9" s="156"/>
      <c r="LF9" s="156"/>
      <c r="LG9" s="156"/>
      <c r="LH9" s="156"/>
      <c r="LI9" s="156"/>
      <c r="LJ9" s="156"/>
      <c r="LK9" s="156"/>
      <c r="LL9" s="156"/>
      <c r="LM9" s="156"/>
      <c r="LN9" s="156"/>
      <c r="LO9" s="157"/>
      <c r="LP9" s="155" t="s">
        <v>19</v>
      </c>
      <c r="LQ9" s="156"/>
      <c r="LR9" s="156"/>
      <c r="LS9" s="156"/>
      <c r="LT9" s="156"/>
      <c r="LU9" s="156"/>
      <c r="LV9" s="156"/>
      <c r="LW9" s="156"/>
      <c r="LX9" s="156"/>
      <c r="LY9" s="156"/>
      <c r="LZ9" s="156"/>
      <c r="MA9" s="156"/>
      <c r="MB9" s="156"/>
      <c r="MC9" s="156"/>
      <c r="MD9" s="156"/>
      <c r="ME9" s="156"/>
      <c r="MF9" s="156"/>
      <c r="MG9" s="156"/>
      <c r="MH9" s="156"/>
      <c r="MI9" s="156"/>
      <c r="MJ9" s="156"/>
      <c r="MK9" s="156"/>
      <c r="ML9" s="156"/>
      <c r="MM9" s="156"/>
      <c r="MN9" s="156"/>
      <c r="MO9" s="156"/>
      <c r="MP9" s="156"/>
      <c r="MQ9" s="156"/>
      <c r="MR9" s="156"/>
      <c r="MS9" s="156"/>
      <c r="MT9" s="156"/>
      <c r="MU9" s="156"/>
      <c r="MV9" s="156"/>
      <c r="MW9" s="156"/>
      <c r="MX9" s="156"/>
      <c r="MY9" s="156"/>
      <c r="MZ9" s="156"/>
      <c r="NA9" s="156"/>
      <c r="NB9" s="156"/>
      <c r="NC9" s="156"/>
      <c r="ND9" s="156"/>
      <c r="NE9" s="156"/>
      <c r="NF9" s="156"/>
      <c r="NG9" s="156"/>
      <c r="NH9" s="157"/>
      <c r="NI9" s="3"/>
      <c r="NJ9" s="162" t="s">
        <v>20</v>
      </c>
      <c r="NK9" s="16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52" t="str">
        <f>データ!P6</f>
        <v>直営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  <c r="AU10" s="141">
        <f>データ!Q6</f>
        <v>31</v>
      </c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3"/>
      <c r="CN10" s="152" t="str">
        <f>データ!R6</f>
        <v>対象</v>
      </c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4"/>
      <c r="EG10" s="152" t="str">
        <f>データ!S6</f>
        <v>透 I 未 訓 ガ</v>
      </c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4"/>
      <c r="FZ10" s="152" t="str">
        <f>データ!T6</f>
        <v>救 臨 が 感 災 地 輪</v>
      </c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4"/>
      <c r="ID10" s="141" t="str">
        <f>データ!AC6</f>
        <v>-</v>
      </c>
      <c r="IE10" s="142"/>
      <c r="IF10" s="142"/>
      <c r="IG10" s="142"/>
      <c r="IH10" s="142"/>
      <c r="II10" s="142"/>
      <c r="IJ10" s="142"/>
      <c r="IK10" s="142"/>
      <c r="IL10" s="142"/>
      <c r="IM10" s="142"/>
      <c r="IN10" s="142"/>
      <c r="IO10" s="142"/>
      <c r="IP10" s="142"/>
      <c r="IQ10" s="142"/>
      <c r="IR10" s="142"/>
      <c r="IS10" s="142"/>
      <c r="IT10" s="142"/>
      <c r="IU10" s="142"/>
      <c r="IV10" s="142"/>
      <c r="IW10" s="142"/>
      <c r="IX10" s="142"/>
      <c r="IY10" s="142"/>
      <c r="IZ10" s="142"/>
      <c r="JA10" s="142"/>
      <c r="JB10" s="142"/>
      <c r="JC10" s="142"/>
      <c r="JD10" s="142"/>
      <c r="JE10" s="142"/>
      <c r="JF10" s="142"/>
      <c r="JG10" s="142"/>
      <c r="JH10" s="142"/>
      <c r="JI10" s="142"/>
      <c r="JJ10" s="142"/>
      <c r="JK10" s="142"/>
      <c r="JL10" s="142"/>
      <c r="JM10" s="142"/>
      <c r="JN10" s="142"/>
      <c r="JO10" s="142"/>
      <c r="JP10" s="142"/>
      <c r="JQ10" s="142"/>
      <c r="JR10" s="142"/>
      <c r="JS10" s="142"/>
      <c r="JT10" s="142"/>
      <c r="JU10" s="142"/>
      <c r="JV10" s="143"/>
      <c r="JW10" s="141">
        <f>データ!AD6</f>
        <v>4</v>
      </c>
      <c r="JX10" s="142"/>
      <c r="JY10" s="142"/>
      <c r="JZ10" s="142"/>
      <c r="KA10" s="142"/>
      <c r="KB10" s="142"/>
      <c r="KC10" s="142"/>
      <c r="KD10" s="142"/>
      <c r="KE10" s="142"/>
      <c r="KF10" s="142"/>
      <c r="KG10" s="142"/>
      <c r="KH10" s="142"/>
      <c r="KI10" s="142"/>
      <c r="KJ10" s="142"/>
      <c r="KK10" s="142"/>
      <c r="KL10" s="142"/>
      <c r="KM10" s="142"/>
      <c r="KN10" s="142"/>
      <c r="KO10" s="142"/>
      <c r="KP10" s="142"/>
      <c r="KQ10" s="142"/>
      <c r="KR10" s="142"/>
      <c r="KS10" s="142"/>
      <c r="KT10" s="142"/>
      <c r="KU10" s="142"/>
      <c r="KV10" s="142"/>
      <c r="KW10" s="142"/>
      <c r="KX10" s="142"/>
      <c r="KY10" s="142"/>
      <c r="KZ10" s="142"/>
      <c r="LA10" s="142"/>
      <c r="LB10" s="142"/>
      <c r="LC10" s="142"/>
      <c r="LD10" s="142"/>
      <c r="LE10" s="142"/>
      <c r="LF10" s="142"/>
      <c r="LG10" s="142"/>
      <c r="LH10" s="142"/>
      <c r="LI10" s="142"/>
      <c r="LJ10" s="142"/>
      <c r="LK10" s="142"/>
      <c r="LL10" s="142"/>
      <c r="LM10" s="142"/>
      <c r="LN10" s="142"/>
      <c r="LO10" s="143"/>
      <c r="LP10" s="141">
        <f>データ!AE6</f>
        <v>594</v>
      </c>
      <c r="LQ10" s="142"/>
      <c r="LR10" s="142"/>
      <c r="LS10" s="142"/>
      <c r="LT10" s="142"/>
      <c r="LU10" s="142"/>
      <c r="LV10" s="142"/>
      <c r="LW10" s="142"/>
      <c r="LX10" s="142"/>
      <c r="LY10" s="142"/>
      <c r="LZ10" s="142"/>
      <c r="MA10" s="142"/>
      <c r="MB10" s="142"/>
      <c r="MC10" s="142"/>
      <c r="MD10" s="142"/>
      <c r="ME10" s="142"/>
      <c r="MF10" s="142"/>
      <c r="MG10" s="142"/>
      <c r="MH10" s="142"/>
      <c r="MI10" s="142"/>
      <c r="MJ10" s="142"/>
      <c r="MK10" s="142"/>
      <c r="ML10" s="142"/>
      <c r="MM10" s="142"/>
      <c r="MN10" s="142"/>
      <c r="MO10" s="142"/>
      <c r="MP10" s="142"/>
      <c r="MQ10" s="142"/>
      <c r="MR10" s="142"/>
      <c r="MS10" s="142"/>
      <c r="MT10" s="142"/>
      <c r="MU10" s="142"/>
      <c r="MV10" s="142"/>
      <c r="MW10" s="142"/>
      <c r="MX10" s="142"/>
      <c r="MY10" s="142"/>
      <c r="MZ10" s="142"/>
      <c r="NA10" s="142"/>
      <c r="NB10" s="142"/>
      <c r="NC10" s="142"/>
      <c r="ND10" s="142"/>
      <c r="NE10" s="142"/>
      <c r="NF10" s="142"/>
      <c r="NG10" s="142"/>
      <c r="NH10" s="143"/>
      <c r="NI10" s="2"/>
      <c r="NJ10" s="158" t="s">
        <v>22</v>
      </c>
      <c r="NK10" s="159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55" t="s">
        <v>24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7"/>
      <c r="AU11" s="155" t="s">
        <v>25</v>
      </c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7"/>
      <c r="CN11" s="155" t="s">
        <v>26</v>
      </c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7"/>
      <c r="EG11" s="155" t="s">
        <v>27</v>
      </c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7"/>
      <c r="FZ11" s="155" t="s">
        <v>28</v>
      </c>
      <c r="GA11" s="156"/>
      <c r="GB11" s="156"/>
      <c r="GC11" s="156"/>
      <c r="GD11" s="156"/>
      <c r="GE11" s="156"/>
      <c r="GF11" s="156"/>
      <c r="GG11" s="156"/>
      <c r="GH11" s="156"/>
      <c r="GI11" s="156"/>
      <c r="GJ11" s="156"/>
      <c r="GK11" s="156"/>
      <c r="GL11" s="156"/>
      <c r="GM11" s="156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7"/>
      <c r="ID11" s="155" t="s">
        <v>29</v>
      </c>
      <c r="IE11" s="156"/>
      <c r="IF11" s="156"/>
      <c r="IG11" s="156"/>
      <c r="IH11" s="156"/>
      <c r="II11" s="156"/>
      <c r="IJ11" s="156"/>
      <c r="IK11" s="156"/>
      <c r="IL11" s="156"/>
      <c r="IM11" s="156"/>
      <c r="IN11" s="156"/>
      <c r="IO11" s="156"/>
      <c r="IP11" s="156"/>
      <c r="IQ11" s="156"/>
      <c r="IR11" s="156"/>
      <c r="IS11" s="156"/>
      <c r="IT11" s="156"/>
      <c r="IU11" s="156"/>
      <c r="IV11" s="156"/>
      <c r="IW11" s="156"/>
      <c r="IX11" s="156"/>
      <c r="IY11" s="156"/>
      <c r="IZ11" s="156"/>
      <c r="JA11" s="156"/>
      <c r="JB11" s="156"/>
      <c r="JC11" s="156"/>
      <c r="JD11" s="156"/>
      <c r="JE11" s="156"/>
      <c r="JF11" s="156"/>
      <c r="JG11" s="156"/>
      <c r="JH11" s="156"/>
      <c r="JI11" s="156"/>
      <c r="JJ11" s="156"/>
      <c r="JK11" s="156"/>
      <c r="JL11" s="156"/>
      <c r="JM11" s="156"/>
      <c r="JN11" s="156"/>
      <c r="JO11" s="156"/>
      <c r="JP11" s="156"/>
      <c r="JQ11" s="156"/>
      <c r="JR11" s="156"/>
      <c r="JS11" s="156"/>
      <c r="JT11" s="156"/>
      <c r="JU11" s="156"/>
      <c r="JV11" s="157"/>
      <c r="JW11" s="155" t="s">
        <v>30</v>
      </c>
      <c r="JX11" s="156"/>
      <c r="JY11" s="156"/>
      <c r="JZ11" s="156"/>
      <c r="KA11" s="156"/>
      <c r="KB11" s="156"/>
      <c r="KC11" s="156"/>
      <c r="KD11" s="156"/>
      <c r="KE11" s="156"/>
      <c r="KF11" s="156"/>
      <c r="KG11" s="156"/>
      <c r="KH11" s="156"/>
      <c r="KI11" s="156"/>
      <c r="KJ11" s="156"/>
      <c r="KK11" s="156"/>
      <c r="KL11" s="156"/>
      <c r="KM11" s="156"/>
      <c r="KN11" s="156"/>
      <c r="KO11" s="156"/>
      <c r="KP11" s="156"/>
      <c r="KQ11" s="156"/>
      <c r="KR11" s="156"/>
      <c r="KS11" s="156"/>
      <c r="KT11" s="156"/>
      <c r="KU11" s="156"/>
      <c r="KV11" s="156"/>
      <c r="KW11" s="156"/>
      <c r="KX11" s="156"/>
      <c r="KY11" s="156"/>
      <c r="KZ11" s="156"/>
      <c r="LA11" s="156"/>
      <c r="LB11" s="156"/>
      <c r="LC11" s="156"/>
      <c r="LD11" s="156"/>
      <c r="LE11" s="156"/>
      <c r="LF11" s="156"/>
      <c r="LG11" s="156"/>
      <c r="LH11" s="156"/>
      <c r="LI11" s="156"/>
      <c r="LJ11" s="156"/>
      <c r="LK11" s="156"/>
      <c r="LL11" s="156"/>
      <c r="LM11" s="156"/>
      <c r="LN11" s="156"/>
      <c r="LO11" s="157"/>
      <c r="LP11" s="155" t="s">
        <v>31</v>
      </c>
      <c r="LQ11" s="156"/>
      <c r="LR11" s="156"/>
      <c r="LS11" s="156"/>
      <c r="LT11" s="156"/>
      <c r="LU11" s="156"/>
      <c r="LV11" s="156"/>
      <c r="LW11" s="156"/>
      <c r="LX11" s="156"/>
      <c r="LY11" s="156"/>
      <c r="LZ11" s="156"/>
      <c r="MA11" s="156"/>
      <c r="MB11" s="156"/>
      <c r="MC11" s="156"/>
      <c r="MD11" s="156"/>
      <c r="ME11" s="156"/>
      <c r="MF11" s="156"/>
      <c r="MG11" s="156"/>
      <c r="MH11" s="156"/>
      <c r="MI11" s="156"/>
      <c r="MJ11" s="156"/>
      <c r="MK11" s="156"/>
      <c r="ML11" s="156"/>
      <c r="MM11" s="156"/>
      <c r="MN11" s="156"/>
      <c r="MO11" s="156"/>
      <c r="MP11" s="156"/>
      <c r="MQ11" s="156"/>
      <c r="MR11" s="156"/>
      <c r="MS11" s="156"/>
      <c r="MT11" s="156"/>
      <c r="MU11" s="156"/>
      <c r="MV11" s="156"/>
      <c r="MW11" s="156"/>
      <c r="MX11" s="156"/>
      <c r="MY11" s="156"/>
      <c r="MZ11" s="156"/>
      <c r="NA11" s="156"/>
      <c r="NB11" s="156"/>
      <c r="NC11" s="156"/>
      <c r="ND11" s="156"/>
      <c r="NE11" s="156"/>
      <c r="NF11" s="156"/>
      <c r="NG11" s="156"/>
      <c r="NH11" s="157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41" t="str">
        <f>データ!U6</f>
        <v>-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3"/>
      <c r="AU12" s="141">
        <f>データ!V6</f>
        <v>36844</v>
      </c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3"/>
      <c r="CN12" s="152" t="str">
        <f>データ!W6</f>
        <v>非該当</v>
      </c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4"/>
      <c r="EG12" s="152" t="str">
        <f>データ!X6</f>
        <v>非該当</v>
      </c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4"/>
      <c r="FZ12" s="152" t="str">
        <f>データ!Y6</f>
        <v>７：１</v>
      </c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4"/>
      <c r="ID12" s="141">
        <f>データ!AF6</f>
        <v>525</v>
      </c>
      <c r="IE12" s="142"/>
      <c r="IF12" s="142"/>
      <c r="IG12" s="142"/>
      <c r="IH12" s="142"/>
      <c r="II12" s="142"/>
      <c r="IJ12" s="142"/>
      <c r="IK12" s="142"/>
      <c r="IL12" s="142"/>
      <c r="IM12" s="142"/>
      <c r="IN12" s="142"/>
      <c r="IO12" s="142"/>
      <c r="IP12" s="142"/>
      <c r="IQ12" s="142"/>
      <c r="IR12" s="142"/>
      <c r="IS12" s="142"/>
      <c r="IT12" s="142"/>
      <c r="IU12" s="142"/>
      <c r="IV12" s="142"/>
      <c r="IW12" s="142"/>
      <c r="IX12" s="142"/>
      <c r="IY12" s="142"/>
      <c r="IZ12" s="142"/>
      <c r="JA12" s="142"/>
      <c r="JB12" s="142"/>
      <c r="JC12" s="142"/>
      <c r="JD12" s="142"/>
      <c r="JE12" s="142"/>
      <c r="JF12" s="142"/>
      <c r="JG12" s="142"/>
      <c r="JH12" s="142"/>
      <c r="JI12" s="142"/>
      <c r="JJ12" s="142"/>
      <c r="JK12" s="142"/>
      <c r="JL12" s="142"/>
      <c r="JM12" s="142"/>
      <c r="JN12" s="142"/>
      <c r="JO12" s="142"/>
      <c r="JP12" s="142"/>
      <c r="JQ12" s="142"/>
      <c r="JR12" s="142"/>
      <c r="JS12" s="142"/>
      <c r="JT12" s="142"/>
      <c r="JU12" s="142"/>
      <c r="JV12" s="143"/>
      <c r="JW12" s="141" t="str">
        <f>データ!AG6</f>
        <v>-</v>
      </c>
      <c r="JX12" s="142"/>
      <c r="JY12" s="142"/>
      <c r="JZ12" s="142"/>
      <c r="KA12" s="142"/>
      <c r="KB12" s="142"/>
      <c r="KC12" s="142"/>
      <c r="KD12" s="142"/>
      <c r="KE12" s="142"/>
      <c r="KF12" s="142"/>
      <c r="KG12" s="142"/>
      <c r="KH12" s="142"/>
      <c r="KI12" s="142"/>
      <c r="KJ12" s="142"/>
      <c r="KK12" s="142"/>
      <c r="KL12" s="142"/>
      <c r="KM12" s="142"/>
      <c r="KN12" s="142"/>
      <c r="KO12" s="142"/>
      <c r="KP12" s="142"/>
      <c r="KQ12" s="142"/>
      <c r="KR12" s="142"/>
      <c r="KS12" s="142"/>
      <c r="KT12" s="142"/>
      <c r="KU12" s="142"/>
      <c r="KV12" s="142"/>
      <c r="KW12" s="142"/>
      <c r="KX12" s="142"/>
      <c r="KY12" s="142"/>
      <c r="KZ12" s="142"/>
      <c r="LA12" s="142"/>
      <c r="LB12" s="142"/>
      <c r="LC12" s="142"/>
      <c r="LD12" s="142"/>
      <c r="LE12" s="142"/>
      <c r="LF12" s="142"/>
      <c r="LG12" s="142"/>
      <c r="LH12" s="142"/>
      <c r="LI12" s="142"/>
      <c r="LJ12" s="142"/>
      <c r="LK12" s="142"/>
      <c r="LL12" s="142"/>
      <c r="LM12" s="142"/>
      <c r="LN12" s="142"/>
      <c r="LO12" s="143"/>
      <c r="LP12" s="141">
        <f>データ!AH6</f>
        <v>525</v>
      </c>
      <c r="LQ12" s="142"/>
      <c r="LR12" s="142"/>
      <c r="LS12" s="142"/>
      <c r="LT12" s="142"/>
      <c r="LU12" s="142"/>
      <c r="LV12" s="142"/>
      <c r="LW12" s="142"/>
      <c r="LX12" s="142"/>
      <c r="LY12" s="142"/>
      <c r="LZ12" s="142"/>
      <c r="MA12" s="142"/>
      <c r="MB12" s="142"/>
      <c r="MC12" s="142"/>
      <c r="MD12" s="142"/>
      <c r="ME12" s="142"/>
      <c r="MF12" s="142"/>
      <c r="MG12" s="142"/>
      <c r="MH12" s="142"/>
      <c r="MI12" s="142"/>
      <c r="MJ12" s="142"/>
      <c r="MK12" s="142"/>
      <c r="ML12" s="142"/>
      <c r="MM12" s="142"/>
      <c r="MN12" s="142"/>
      <c r="MO12" s="142"/>
      <c r="MP12" s="142"/>
      <c r="MQ12" s="142"/>
      <c r="MR12" s="142"/>
      <c r="MS12" s="142"/>
      <c r="MT12" s="142"/>
      <c r="MU12" s="142"/>
      <c r="MV12" s="142"/>
      <c r="MW12" s="142"/>
      <c r="MX12" s="142"/>
      <c r="MY12" s="142"/>
      <c r="MZ12" s="142"/>
      <c r="NA12" s="142"/>
      <c r="NB12" s="142"/>
      <c r="NC12" s="142"/>
      <c r="ND12" s="142"/>
      <c r="NE12" s="142"/>
      <c r="NF12" s="142"/>
      <c r="NG12" s="142"/>
      <c r="NH12" s="143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44" t="s">
        <v>32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  <c r="IK13" s="144"/>
      <c r="IL13" s="144"/>
      <c r="IM13" s="144"/>
      <c r="IN13" s="144"/>
      <c r="IO13" s="144"/>
      <c r="IP13" s="144"/>
      <c r="IQ13" s="144"/>
      <c r="IR13" s="144"/>
      <c r="IS13" s="144"/>
      <c r="IT13" s="144"/>
      <c r="IU13" s="144"/>
      <c r="IV13" s="144"/>
      <c r="IW13" s="144"/>
      <c r="IX13" s="144"/>
      <c r="IY13" s="144"/>
      <c r="IZ13" s="144"/>
      <c r="JA13" s="144"/>
      <c r="JB13" s="144"/>
      <c r="JC13" s="144"/>
      <c r="JD13" s="144"/>
      <c r="JE13" s="144"/>
      <c r="JF13" s="144"/>
      <c r="JG13" s="144"/>
      <c r="JH13" s="144"/>
      <c r="JI13" s="144"/>
      <c r="JJ13" s="144"/>
      <c r="JK13" s="144"/>
      <c r="JL13" s="144"/>
      <c r="JM13" s="144"/>
      <c r="JN13" s="144"/>
      <c r="JO13" s="144"/>
      <c r="JP13" s="144"/>
      <c r="JQ13" s="144"/>
      <c r="JR13" s="144"/>
      <c r="JS13" s="144"/>
      <c r="JT13" s="144"/>
      <c r="JU13" s="144"/>
      <c r="JV13" s="144"/>
      <c r="JW13" s="144"/>
      <c r="JX13" s="144"/>
      <c r="JY13" s="144"/>
      <c r="JZ13" s="144"/>
      <c r="KA13" s="144"/>
      <c r="KB13" s="144"/>
      <c r="KC13" s="144"/>
      <c r="KD13" s="144"/>
      <c r="KE13" s="144"/>
      <c r="KF13" s="144"/>
      <c r="KG13" s="144"/>
      <c r="KH13" s="144"/>
      <c r="KI13" s="144"/>
      <c r="KJ13" s="144"/>
      <c r="KK13" s="144"/>
      <c r="KL13" s="144"/>
      <c r="KM13" s="144"/>
      <c r="KN13" s="144"/>
      <c r="KO13" s="144"/>
      <c r="KP13" s="144"/>
      <c r="KQ13" s="144"/>
      <c r="KR13" s="144"/>
      <c r="KS13" s="144"/>
      <c r="KT13" s="144"/>
      <c r="KU13" s="144"/>
      <c r="KV13" s="144"/>
      <c r="KW13" s="144"/>
      <c r="KX13" s="144"/>
      <c r="KY13" s="144"/>
      <c r="KZ13" s="144"/>
      <c r="LA13" s="144"/>
      <c r="LB13" s="144"/>
      <c r="LC13" s="144"/>
      <c r="LD13" s="144"/>
      <c r="LE13" s="144"/>
      <c r="LF13" s="144"/>
      <c r="LG13" s="144"/>
      <c r="LH13" s="144"/>
      <c r="LI13" s="144"/>
      <c r="LJ13" s="144"/>
      <c r="LK13" s="144"/>
      <c r="LL13" s="144"/>
      <c r="LM13" s="144"/>
      <c r="LN13" s="144"/>
      <c r="LO13" s="144"/>
      <c r="LP13" s="144"/>
      <c r="LQ13" s="144"/>
      <c r="LR13" s="144"/>
      <c r="LS13" s="144"/>
      <c r="LT13" s="144"/>
      <c r="LU13" s="144"/>
      <c r="LV13" s="144"/>
      <c r="LW13" s="144"/>
      <c r="LX13" s="144"/>
      <c r="LY13" s="144"/>
      <c r="LZ13" s="144"/>
      <c r="MA13" s="144"/>
      <c r="MB13" s="144"/>
      <c r="MC13" s="144"/>
      <c r="MD13" s="144"/>
      <c r="ME13" s="144"/>
      <c r="MF13" s="144"/>
      <c r="MG13" s="144"/>
      <c r="MH13" s="144"/>
      <c r="MI13" s="144"/>
      <c r="MJ13" s="144"/>
      <c r="MK13" s="144"/>
      <c r="ML13" s="144"/>
      <c r="MM13" s="144"/>
      <c r="MN13" s="144"/>
      <c r="MO13" s="144"/>
      <c r="MP13" s="144"/>
      <c r="MQ13" s="144"/>
      <c r="MR13" s="144"/>
      <c r="MS13" s="144"/>
      <c r="MT13" s="144"/>
      <c r="MU13" s="144"/>
      <c r="MV13" s="144"/>
      <c r="MW13" s="144"/>
      <c r="MX13" s="144"/>
      <c r="MY13" s="144"/>
      <c r="MZ13" s="144"/>
      <c r="NA13" s="144"/>
      <c r="NB13" s="144"/>
      <c r="NC13" s="144"/>
      <c r="ND13" s="144"/>
      <c r="NE13" s="144"/>
      <c r="NF13" s="144"/>
      <c r="NG13" s="144"/>
      <c r="NH13" s="14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44" t="s">
        <v>33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  <c r="HN14" s="144"/>
      <c r="HO14" s="144"/>
      <c r="HP14" s="144"/>
      <c r="HQ14" s="144"/>
      <c r="HR14" s="144"/>
      <c r="HS14" s="144"/>
      <c r="HT14" s="144"/>
      <c r="HU14" s="144"/>
      <c r="HV14" s="144"/>
      <c r="HW14" s="144"/>
      <c r="HX14" s="144"/>
      <c r="HY14" s="144"/>
      <c r="HZ14" s="144"/>
      <c r="IA14" s="144"/>
      <c r="IB14" s="144"/>
      <c r="IC14" s="144"/>
      <c r="ID14" s="144"/>
      <c r="IE14" s="144"/>
      <c r="IF14" s="144"/>
      <c r="IG14" s="144"/>
      <c r="IH14" s="144"/>
      <c r="II14" s="144"/>
      <c r="IJ14" s="144"/>
      <c r="IK14" s="144"/>
      <c r="IL14" s="144"/>
      <c r="IM14" s="144"/>
      <c r="IN14" s="144"/>
      <c r="IO14" s="144"/>
      <c r="IP14" s="144"/>
      <c r="IQ14" s="144"/>
      <c r="IR14" s="144"/>
      <c r="IS14" s="144"/>
      <c r="IT14" s="144"/>
      <c r="IU14" s="144"/>
      <c r="IV14" s="144"/>
      <c r="IW14" s="144"/>
      <c r="IX14" s="144"/>
      <c r="IY14" s="144"/>
      <c r="IZ14" s="144"/>
      <c r="JA14" s="144"/>
      <c r="JB14" s="144"/>
      <c r="JC14" s="144"/>
      <c r="JD14" s="144"/>
      <c r="JE14" s="144"/>
      <c r="JF14" s="144"/>
      <c r="JG14" s="144"/>
      <c r="JH14" s="144"/>
      <c r="JI14" s="144"/>
      <c r="JJ14" s="144"/>
      <c r="JK14" s="144"/>
      <c r="JL14" s="144"/>
      <c r="JM14" s="144"/>
      <c r="JN14" s="144"/>
      <c r="JO14" s="144"/>
      <c r="JP14" s="144"/>
      <c r="JQ14" s="144"/>
      <c r="JR14" s="144"/>
      <c r="JS14" s="144"/>
      <c r="JT14" s="144"/>
      <c r="JU14" s="144"/>
      <c r="JV14" s="144"/>
      <c r="JW14" s="144"/>
      <c r="JX14" s="144"/>
      <c r="JY14" s="144"/>
      <c r="JZ14" s="144"/>
      <c r="KA14" s="144"/>
      <c r="KB14" s="144"/>
      <c r="KC14" s="144"/>
      <c r="KD14" s="144"/>
      <c r="KE14" s="144"/>
      <c r="KF14" s="144"/>
      <c r="KG14" s="144"/>
      <c r="KH14" s="144"/>
      <c r="KI14" s="144"/>
      <c r="KJ14" s="144"/>
      <c r="KK14" s="144"/>
      <c r="KL14" s="144"/>
      <c r="KM14" s="144"/>
      <c r="KN14" s="144"/>
      <c r="KO14" s="144"/>
      <c r="KP14" s="144"/>
      <c r="KQ14" s="144"/>
      <c r="KR14" s="144"/>
      <c r="KS14" s="144"/>
      <c r="KT14" s="144"/>
      <c r="KU14" s="144"/>
      <c r="KV14" s="144"/>
      <c r="KW14" s="144"/>
      <c r="KX14" s="144"/>
      <c r="KY14" s="144"/>
      <c r="KZ14" s="144"/>
      <c r="LA14" s="144"/>
      <c r="LB14" s="144"/>
      <c r="LC14" s="144"/>
      <c r="LD14" s="144"/>
      <c r="LE14" s="144"/>
      <c r="LF14" s="144"/>
      <c r="LG14" s="144"/>
      <c r="LH14" s="144"/>
      <c r="LI14" s="144"/>
      <c r="LJ14" s="144"/>
      <c r="LK14" s="144"/>
      <c r="LL14" s="144"/>
      <c r="LM14" s="144"/>
      <c r="LN14" s="144"/>
      <c r="LO14" s="144"/>
      <c r="LP14" s="144"/>
      <c r="LQ14" s="144"/>
      <c r="LR14" s="144"/>
      <c r="LS14" s="144"/>
      <c r="LT14" s="144"/>
      <c r="LU14" s="144"/>
      <c r="LV14" s="144"/>
      <c r="LW14" s="144"/>
      <c r="LX14" s="144"/>
      <c r="LY14" s="144"/>
      <c r="LZ14" s="144"/>
      <c r="MA14" s="144"/>
      <c r="MB14" s="144"/>
      <c r="MC14" s="144"/>
      <c r="MD14" s="144"/>
      <c r="ME14" s="144"/>
      <c r="MF14" s="144"/>
      <c r="MG14" s="144"/>
      <c r="MH14" s="144"/>
      <c r="MI14" s="144"/>
      <c r="MJ14" s="144"/>
      <c r="MK14" s="144"/>
      <c r="ML14" s="144"/>
      <c r="MM14" s="144"/>
      <c r="MN14" s="144"/>
      <c r="MO14" s="144"/>
      <c r="MP14" s="144"/>
      <c r="MQ14" s="144"/>
      <c r="MR14" s="144"/>
      <c r="MS14" s="144"/>
      <c r="MT14" s="144"/>
      <c r="MU14" s="144"/>
      <c r="MV14" s="144"/>
      <c r="MW14" s="144"/>
      <c r="MX14" s="144"/>
      <c r="MY14" s="144"/>
      <c r="MZ14" s="144"/>
      <c r="NA14" s="144"/>
      <c r="NB14" s="144"/>
      <c r="NC14" s="144"/>
      <c r="ND14" s="144"/>
      <c r="NE14" s="144"/>
      <c r="NF14" s="144"/>
      <c r="NG14" s="144"/>
      <c r="NH14" s="144"/>
      <c r="NI14" s="19"/>
      <c r="NJ14" s="145" t="s">
        <v>34</v>
      </c>
      <c r="NK14" s="145"/>
      <c r="NL14" s="145"/>
      <c r="NM14" s="145"/>
      <c r="NN14" s="145"/>
      <c r="NO14" s="145"/>
      <c r="NP14" s="145"/>
      <c r="NQ14" s="145"/>
      <c r="NR14" s="145"/>
      <c r="NS14" s="145"/>
      <c r="NT14" s="145"/>
      <c r="NU14" s="145"/>
      <c r="NV14" s="145"/>
      <c r="NW14" s="145"/>
      <c r="NX14" s="14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45"/>
      <c r="NK15" s="145"/>
      <c r="NL15" s="145"/>
      <c r="NM15" s="145"/>
      <c r="NN15" s="145"/>
      <c r="NO15" s="145"/>
      <c r="NP15" s="145"/>
      <c r="NQ15" s="145"/>
      <c r="NR15" s="145"/>
      <c r="NS15" s="145"/>
      <c r="NT15" s="145"/>
      <c r="NU15" s="145"/>
      <c r="NV15" s="145"/>
      <c r="NW15" s="145"/>
      <c r="NX15" s="145"/>
    </row>
    <row r="16" spans="1:388" ht="13.5" customHeight="1" x14ac:dyDescent="0.15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46" t="s">
        <v>36</v>
      </c>
      <c r="NK16" s="147"/>
      <c r="NL16" s="147"/>
      <c r="NM16" s="147"/>
      <c r="NN16" s="148"/>
      <c r="NO16" s="146" t="s">
        <v>37</v>
      </c>
      <c r="NP16" s="147"/>
      <c r="NQ16" s="147"/>
      <c r="NR16" s="147"/>
      <c r="NS16" s="148"/>
      <c r="NT16" s="146" t="s">
        <v>38</v>
      </c>
      <c r="NU16" s="147"/>
      <c r="NV16" s="147"/>
      <c r="NW16" s="147"/>
      <c r="NX16" s="148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49"/>
      <c r="NK17" s="150"/>
      <c r="NL17" s="150"/>
      <c r="NM17" s="150"/>
      <c r="NN17" s="151"/>
      <c r="NO17" s="149"/>
      <c r="NP17" s="150"/>
      <c r="NQ17" s="150"/>
      <c r="NR17" s="150"/>
      <c r="NS17" s="151"/>
      <c r="NT17" s="149"/>
      <c r="NU17" s="150"/>
      <c r="NV17" s="150"/>
      <c r="NW17" s="150"/>
      <c r="NX17" s="151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37" t="s">
        <v>39</v>
      </c>
      <c r="NK18" s="138"/>
      <c r="NL18" s="138"/>
      <c r="NM18" s="133" t="s">
        <v>40</v>
      </c>
      <c r="NN18" s="134"/>
      <c r="NO18" s="137" t="s">
        <v>74</v>
      </c>
      <c r="NP18" s="138"/>
      <c r="NQ18" s="138"/>
      <c r="NR18" s="133" t="s">
        <v>40</v>
      </c>
      <c r="NS18" s="134"/>
      <c r="NT18" s="137" t="s">
        <v>39</v>
      </c>
      <c r="NU18" s="138"/>
      <c r="NV18" s="138"/>
      <c r="NW18" s="133" t="s">
        <v>40</v>
      </c>
      <c r="NX18" s="134"/>
      <c r="OC18" s="2" t="s">
        <v>41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9"/>
      <c r="NK19" s="140"/>
      <c r="NL19" s="140"/>
      <c r="NM19" s="135"/>
      <c r="NN19" s="136"/>
      <c r="NO19" s="139"/>
      <c r="NP19" s="140"/>
      <c r="NQ19" s="140"/>
      <c r="NR19" s="135"/>
      <c r="NS19" s="136"/>
      <c r="NT19" s="139"/>
      <c r="NU19" s="140"/>
      <c r="NV19" s="140"/>
      <c r="NW19" s="135"/>
      <c r="NX19" s="136"/>
      <c r="OC19" s="28" t="s">
        <v>42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43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44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45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5" t="s">
        <v>192</v>
      </c>
      <c r="NK22" s="126"/>
      <c r="NL22" s="126"/>
      <c r="NM22" s="126"/>
      <c r="NN22" s="126"/>
      <c r="NO22" s="126"/>
      <c r="NP22" s="126"/>
      <c r="NQ22" s="126"/>
      <c r="NR22" s="126"/>
      <c r="NS22" s="126"/>
      <c r="NT22" s="126"/>
      <c r="NU22" s="126"/>
      <c r="NV22" s="126"/>
      <c r="NW22" s="126"/>
      <c r="NX22" s="127"/>
      <c r="OC22" s="28" t="s">
        <v>46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8"/>
      <c r="NK23" s="128"/>
      <c r="NL23" s="128"/>
      <c r="NM23" s="128"/>
      <c r="NN23" s="128"/>
      <c r="NO23" s="128"/>
      <c r="NP23" s="128"/>
      <c r="NQ23" s="128"/>
      <c r="NR23" s="128"/>
      <c r="NS23" s="128"/>
      <c r="NT23" s="128"/>
      <c r="NU23" s="128"/>
      <c r="NV23" s="128"/>
      <c r="NW23" s="128"/>
      <c r="NX23" s="129"/>
      <c r="OC23" s="28" t="s">
        <v>47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8"/>
      <c r="NK24" s="128"/>
      <c r="NL24" s="128"/>
      <c r="NM24" s="128"/>
      <c r="NN24" s="128"/>
      <c r="NO24" s="128"/>
      <c r="NP24" s="128"/>
      <c r="NQ24" s="128"/>
      <c r="NR24" s="128"/>
      <c r="NS24" s="128"/>
      <c r="NT24" s="128"/>
      <c r="NU24" s="128"/>
      <c r="NV24" s="128"/>
      <c r="NW24" s="128"/>
      <c r="NX24" s="129"/>
      <c r="OC24" s="28" t="s">
        <v>48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8"/>
      <c r="NK25" s="128"/>
      <c r="NL25" s="128"/>
      <c r="NM25" s="128"/>
      <c r="NN25" s="128"/>
      <c r="NO25" s="128"/>
      <c r="NP25" s="128"/>
      <c r="NQ25" s="128"/>
      <c r="NR25" s="128"/>
      <c r="NS25" s="128"/>
      <c r="NT25" s="128"/>
      <c r="NU25" s="128"/>
      <c r="NV25" s="128"/>
      <c r="NW25" s="128"/>
      <c r="NX25" s="129"/>
      <c r="OC25" s="28" t="s">
        <v>49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8"/>
      <c r="NK26" s="128"/>
      <c r="NL26" s="128"/>
      <c r="NM26" s="128"/>
      <c r="NN26" s="128"/>
      <c r="NO26" s="128"/>
      <c r="NP26" s="128"/>
      <c r="NQ26" s="128"/>
      <c r="NR26" s="128"/>
      <c r="NS26" s="128"/>
      <c r="NT26" s="128"/>
      <c r="NU26" s="128"/>
      <c r="NV26" s="128"/>
      <c r="NW26" s="128"/>
      <c r="NX26" s="129"/>
      <c r="OC26" s="28" t="s">
        <v>50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8"/>
      <c r="NK27" s="128"/>
      <c r="NL27" s="128"/>
      <c r="NM27" s="128"/>
      <c r="NN27" s="128"/>
      <c r="NO27" s="128"/>
      <c r="NP27" s="128"/>
      <c r="NQ27" s="128"/>
      <c r="NR27" s="128"/>
      <c r="NS27" s="128"/>
      <c r="NT27" s="128"/>
      <c r="NU27" s="128"/>
      <c r="NV27" s="128"/>
      <c r="NW27" s="128"/>
      <c r="NX27" s="129"/>
      <c r="OC27" s="28" t="s">
        <v>51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8"/>
      <c r="NK28" s="128"/>
      <c r="NL28" s="128"/>
      <c r="NM28" s="128"/>
      <c r="NN28" s="128"/>
      <c r="NO28" s="128"/>
      <c r="NP28" s="128"/>
      <c r="NQ28" s="128"/>
      <c r="NR28" s="128"/>
      <c r="NS28" s="128"/>
      <c r="NT28" s="128"/>
      <c r="NU28" s="128"/>
      <c r="NV28" s="128"/>
      <c r="NW28" s="128"/>
      <c r="NX28" s="129"/>
      <c r="OC28" s="28" t="s">
        <v>52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8"/>
      <c r="NK29" s="128"/>
      <c r="NL29" s="128"/>
      <c r="NM29" s="128"/>
      <c r="NN29" s="128"/>
      <c r="NO29" s="128"/>
      <c r="NP29" s="128"/>
      <c r="NQ29" s="128"/>
      <c r="NR29" s="128"/>
      <c r="NS29" s="128"/>
      <c r="NT29" s="128"/>
      <c r="NU29" s="128"/>
      <c r="NV29" s="128"/>
      <c r="NW29" s="128"/>
      <c r="NX29" s="129"/>
      <c r="OC29" s="28" t="s">
        <v>53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8"/>
      <c r="NK30" s="128"/>
      <c r="NL30" s="128"/>
      <c r="NM30" s="128"/>
      <c r="NN30" s="128"/>
      <c r="NO30" s="128"/>
      <c r="NP30" s="128"/>
      <c r="NQ30" s="128"/>
      <c r="NR30" s="128"/>
      <c r="NS30" s="128"/>
      <c r="NT30" s="128"/>
      <c r="NU30" s="128"/>
      <c r="NV30" s="128"/>
      <c r="NW30" s="128"/>
      <c r="NX30" s="129"/>
      <c r="OC30" s="28" t="s">
        <v>54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8"/>
      <c r="NK31" s="128"/>
      <c r="NL31" s="128"/>
      <c r="NM31" s="128"/>
      <c r="NN31" s="128"/>
      <c r="NO31" s="128"/>
      <c r="NP31" s="128"/>
      <c r="NQ31" s="128"/>
      <c r="NR31" s="128"/>
      <c r="NS31" s="128"/>
      <c r="NT31" s="128"/>
      <c r="NU31" s="128"/>
      <c r="NV31" s="128"/>
      <c r="NW31" s="128"/>
      <c r="NX31" s="129"/>
      <c r="OC31" s="28" t="s">
        <v>55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8"/>
      <c r="NK32" s="128"/>
      <c r="NL32" s="128"/>
      <c r="NM32" s="128"/>
      <c r="NN32" s="128"/>
      <c r="NO32" s="128"/>
      <c r="NP32" s="128"/>
      <c r="NQ32" s="128"/>
      <c r="NR32" s="128"/>
      <c r="NS32" s="128"/>
      <c r="NT32" s="128"/>
      <c r="NU32" s="128"/>
      <c r="NV32" s="128"/>
      <c r="NW32" s="128"/>
      <c r="NX32" s="129"/>
      <c r="OC32" s="28" t="s">
        <v>56</v>
      </c>
    </row>
    <row r="33" spans="1:393" ht="13.5" customHeight="1" x14ac:dyDescent="0.15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104.4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100.4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102.1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100.3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110.9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98.2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94.3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98.7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99.6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95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0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0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0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0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85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82.2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82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80.8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68.599999999999994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8"/>
      <c r="NK33" s="128"/>
      <c r="NL33" s="128"/>
      <c r="NM33" s="128"/>
      <c r="NN33" s="128"/>
      <c r="NO33" s="128"/>
      <c r="NP33" s="128"/>
      <c r="NQ33" s="128"/>
      <c r="NR33" s="128"/>
      <c r="NS33" s="128"/>
      <c r="NT33" s="128"/>
      <c r="NU33" s="128"/>
      <c r="NV33" s="128"/>
      <c r="NW33" s="128"/>
      <c r="NX33" s="129"/>
      <c r="OC33" s="28" t="s">
        <v>58</v>
      </c>
    </row>
    <row r="34" spans="1:393" ht="13.5" customHeight="1" x14ac:dyDescent="0.15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99.8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100.1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100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99.2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102.9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93.6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94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94.1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93.7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88.7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33.9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34.9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32.6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27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34.200000000000003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79.5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79.900000000000006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80.2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79.8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70.599999999999994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30"/>
      <c r="NK34" s="131"/>
      <c r="NL34" s="131"/>
      <c r="NM34" s="131"/>
      <c r="NN34" s="131"/>
      <c r="NO34" s="131"/>
      <c r="NP34" s="131"/>
      <c r="NQ34" s="131"/>
      <c r="NR34" s="131"/>
      <c r="NS34" s="131"/>
      <c r="NT34" s="131"/>
      <c r="NU34" s="131"/>
      <c r="NV34" s="131"/>
      <c r="NW34" s="131"/>
      <c r="NX34" s="132"/>
      <c r="OC34" s="28" t="s">
        <v>60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61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62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63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191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67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4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68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4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69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4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70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4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71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4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72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4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73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4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74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4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75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4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76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4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77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4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78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5"/>
      <c r="NK51" s="116"/>
      <c r="NL51" s="116"/>
      <c r="NM51" s="116"/>
      <c r="NN51" s="116"/>
      <c r="NO51" s="116"/>
      <c r="NP51" s="116"/>
      <c r="NQ51" s="116"/>
      <c r="NR51" s="116"/>
      <c r="NS51" s="116"/>
      <c r="NT51" s="116"/>
      <c r="NU51" s="116"/>
      <c r="NV51" s="116"/>
      <c r="NW51" s="116"/>
      <c r="NX51" s="117"/>
      <c r="OC51" s="28" t="s">
        <v>79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8" t="s">
        <v>189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61882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63061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66467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67166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70859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19066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20119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21070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23758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25115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44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46.1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45.7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45.7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43.1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28.7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29.2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29.9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32.4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27.1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21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64765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66228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68751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70630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75766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17680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18393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19207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20687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22637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49.2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48.7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48.3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47.7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51.8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27.4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27.8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28.1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29.2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29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21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21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21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21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21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190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13.3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25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30.7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37.9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43.7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29.3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48.8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54.4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64.599999999999994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70.099999999999994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19270212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20983685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21863074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22557300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23381229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51.2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52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52.5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52.5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54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64.3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66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67.099999999999994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67.900000000000006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69.2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51669762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53351028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55620962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57155394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58042153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85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94</v>
      </c>
      <c r="K89" s="45" t="s">
        <v>95</v>
      </c>
      <c r="L89" s="45" t="s">
        <v>96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votKl4Uw3RjTknA+HVGQ8HiyXi4hNVv84mGAqdj5RnJo/Tgzv9u7N1VNenW82qyuOESABAoVYaNDdf2MYPWBcQ==" saltValue="eOurfpGB/+3HYoXu31mB9w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97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 x14ac:dyDescent="0.15">
      <c r="A2" s="48" t="s">
        <v>98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 x14ac:dyDescent="0.15">
      <c r="A3" s="48" t="s">
        <v>99</v>
      </c>
      <c r="B3" s="49" t="s">
        <v>100</v>
      </c>
      <c r="C3" s="49" t="s">
        <v>101</v>
      </c>
      <c r="D3" s="49" t="s">
        <v>102</v>
      </c>
      <c r="E3" s="49" t="s">
        <v>103</v>
      </c>
      <c r="F3" s="49" t="s">
        <v>104</v>
      </c>
      <c r="G3" s="49" t="s">
        <v>105</v>
      </c>
      <c r="H3" s="50" t="s">
        <v>106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107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108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 x14ac:dyDescent="0.15">
      <c r="A4" s="48" t="s">
        <v>109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67" t="s">
        <v>110</v>
      </c>
      <c r="AJ4" s="168"/>
      <c r="AK4" s="168"/>
      <c r="AL4" s="168"/>
      <c r="AM4" s="168"/>
      <c r="AN4" s="168"/>
      <c r="AO4" s="168"/>
      <c r="AP4" s="168"/>
      <c r="AQ4" s="168"/>
      <c r="AR4" s="168"/>
      <c r="AS4" s="169"/>
      <c r="AT4" s="170" t="s">
        <v>111</v>
      </c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70" t="s">
        <v>112</v>
      </c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7" t="s">
        <v>113</v>
      </c>
      <c r="BQ4" s="168"/>
      <c r="BR4" s="168"/>
      <c r="BS4" s="168"/>
      <c r="BT4" s="168"/>
      <c r="BU4" s="168"/>
      <c r="BV4" s="168"/>
      <c r="BW4" s="168"/>
      <c r="BX4" s="168"/>
      <c r="BY4" s="168"/>
      <c r="BZ4" s="169"/>
      <c r="CA4" s="166" t="s">
        <v>114</v>
      </c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70" t="s">
        <v>115</v>
      </c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 t="s">
        <v>116</v>
      </c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 t="s">
        <v>117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7" t="s">
        <v>118</v>
      </c>
      <c r="DT4" s="168"/>
      <c r="DU4" s="168"/>
      <c r="DV4" s="168"/>
      <c r="DW4" s="168"/>
      <c r="DX4" s="168"/>
      <c r="DY4" s="168"/>
      <c r="DZ4" s="168"/>
      <c r="EA4" s="168"/>
      <c r="EB4" s="168"/>
      <c r="EC4" s="169"/>
      <c r="ED4" s="166" t="s">
        <v>119</v>
      </c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 t="s">
        <v>120</v>
      </c>
      <c r="EP4" s="166"/>
      <c r="EQ4" s="166"/>
      <c r="ER4" s="166"/>
      <c r="ES4" s="166"/>
      <c r="ET4" s="166"/>
      <c r="EU4" s="166"/>
      <c r="EV4" s="166"/>
      <c r="EW4" s="166"/>
      <c r="EX4" s="166"/>
      <c r="EY4" s="166"/>
    </row>
    <row r="5" spans="1:155" x14ac:dyDescent="0.15">
      <c r="A5" s="48" t="s">
        <v>121</v>
      </c>
      <c r="B5" s="61"/>
      <c r="C5" s="61"/>
      <c r="D5" s="61"/>
      <c r="E5" s="61"/>
      <c r="F5" s="61"/>
      <c r="G5" s="61"/>
      <c r="H5" s="62" t="s">
        <v>122</v>
      </c>
      <c r="I5" s="62" t="s">
        <v>123</v>
      </c>
      <c r="J5" s="62" t="s">
        <v>124</v>
      </c>
      <c r="K5" s="62" t="s">
        <v>1</v>
      </c>
      <c r="L5" s="62" t="s">
        <v>2</v>
      </c>
      <c r="M5" s="62" t="s">
        <v>3</v>
      </c>
      <c r="N5" s="62" t="s">
        <v>125</v>
      </c>
      <c r="O5" s="62" t="s">
        <v>5</v>
      </c>
      <c r="P5" s="62" t="s">
        <v>126</v>
      </c>
      <c r="Q5" s="62" t="s">
        <v>127</v>
      </c>
      <c r="R5" s="62" t="s">
        <v>128</v>
      </c>
      <c r="S5" s="62" t="s">
        <v>129</v>
      </c>
      <c r="T5" s="62" t="s">
        <v>130</v>
      </c>
      <c r="U5" s="62" t="s">
        <v>131</v>
      </c>
      <c r="V5" s="62" t="s">
        <v>132</v>
      </c>
      <c r="W5" s="62" t="s">
        <v>133</v>
      </c>
      <c r="X5" s="62" t="s">
        <v>134</v>
      </c>
      <c r="Y5" s="62" t="s">
        <v>135</v>
      </c>
      <c r="Z5" s="62" t="s">
        <v>136</v>
      </c>
      <c r="AA5" s="62" t="s">
        <v>137</v>
      </c>
      <c r="AB5" s="62" t="s">
        <v>138</v>
      </c>
      <c r="AC5" s="62" t="s">
        <v>139</v>
      </c>
      <c r="AD5" s="62" t="s">
        <v>140</v>
      </c>
      <c r="AE5" s="62" t="s">
        <v>141</v>
      </c>
      <c r="AF5" s="62" t="s">
        <v>142</v>
      </c>
      <c r="AG5" s="62" t="s">
        <v>143</v>
      </c>
      <c r="AH5" s="62" t="s">
        <v>144</v>
      </c>
      <c r="AI5" s="62" t="s">
        <v>145</v>
      </c>
      <c r="AJ5" s="62" t="s">
        <v>146</v>
      </c>
      <c r="AK5" s="62" t="s">
        <v>147</v>
      </c>
      <c r="AL5" s="62" t="s">
        <v>148</v>
      </c>
      <c r="AM5" s="62" t="s">
        <v>149</v>
      </c>
      <c r="AN5" s="62" t="s">
        <v>150</v>
      </c>
      <c r="AO5" s="62" t="s">
        <v>151</v>
      </c>
      <c r="AP5" s="62" t="s">
        <v>152</v>
      </c>
      <c r="AQ5" s="62" t="s">
        <v>153</v>
      </c>
      <c r="AR5" s="62" t="s">
        <v>154</v>
      </c>
      <c r="AS5" s="62" t="s">
        <v>155</v>
      </c>
      <c r="AT5" s="62" t="s">
        <v>156</v>
      </c>
      <c r="AU5" s="62" t="s">
        <v>146</v>
      </c>
      <c r="AV5" s="62" t="s">
        <v>157</v>
      </c>
      <c r="AW5" s="62" t="s">
        <v>158</v>
      </c>
      <c r="AX5" s="62" t="s">
        <v>159</v>
      </c>
      <c r="AY5" s="62" t="s">
        <v>150</v>
      </c>
      <c r="AZ5" s="62" t="s">
        <v>151</v>
      </c>
      <c r="BA5" s="62" t="s">
        <v>152</v>
      </c>
      <c r="BB5" s="62" t="s">
        <v>153</v>
      </c>
      <c r="BC5" s="62" t="s">
        <v>154</v>
      </c>
      <c r="BD5" s="62" t="s">
        <v>155</v>
      </c>
      <c r="BE5" s="62" t="s">
        <v>156</v>
      </c>
      <c r="BF5" s="62" t="s">
        <v>160</v>
      </c>
      <c r="BG5" s="62" t="s">
        <v>161</v>
      </c>
      <c r="BH5" s="62" t="s">
        <v>158</v>
      </c>
      <c r="BI5" s="62" t="s">
        <v>149</v>
      </c>
      <c r="BJ5" s="62" t="s">
        <v>150</v>
      </c>
      <c r="BK5" s="62" t="s">
        <v>151</v>
      </c>
      <c r="BL5" s="62" t="s">
        <v>152</v>
      </c>
      <c r="BM5" s="62" t="s">
        <v>153</v>
      </c>
      <c r="BN5" s="62" t="s">
        <v>154</v>
      </c>
      <c r="BO5" s="62" t="s">
        <v>155</v>
      </c>
      <c r="BP5" s="62" t="s">
        <v>162</v>
      </c>
      <c r="BQ5" s="62" t="s">
        <v>146</v>
      </c>
      <c r="BR5" s="62" t="s">
        <v>157</v>
      </c>
      <c r="BS5" s="62" t="s">
        <v>158</v>
      </c>
      <c r="BT5" s="62" t="s">
        <v>159</v>
      </c>
      <c r="BU5" s="62" t="s">
        <v>150</v>
      </c>
      <c r="BV5" s="62" t="s">
        <v>151</v>
      </c>
      <c r="BW5" s="62" t="s">
        <v>152</v>
      </c>
      <c r="BX5" s="62" t="s">
        <v>153</v>
      </c>
      <c r="BY5" s="62" t="s">
        <v>154</v>
      </c>
      <c r="BZ5" s="62" t="s">
        <v>155</v>
      </c>
      <c r="CA5" s="62" t="s">
        <v>145</v>
      </c>
      <c r="CB5" s="62" t="s">
        <v>160</v>
      </c>
      <c r="CC5" s="62" t="s">
        <v>157</v>
      </c>
      <c r="CD5" s="62" t="s">
        <v>158</v>
      </c>
      <c r="CE5" s="62" t="s">
        <v>149</v>
      </c>
      <c r="CF5" s="62" t="s">
        <v>150</v>
      </c>
      <c r="CG5" s="62" t="s">
        <v>151</v>
      </c>
      <c r="CH5" s="62" t="s">
        <v>152</v>
      </c>
      <c r="CI5" s="62" t="s">
        <v>153</v>
      </c>
      <c r="CJ5" s="62" t="s">
        <v>154</v>
      </c>
      <c r="CK5" s="62" t="s">
        <v>155</v>
      </c>
      <c r="CL5" s="62" t="s">
        <v>145</v>
      </c>
      <c r="CM5" s="62" t="s">
        <v>163</v>
      </c>
      <c r="CN5" s="62" t="s">
        <v>157</v>
      </c>
      <c r="CO5" s="62" t="s">
        <v>158</v>
      </c>
      <c r="CP5" s="62" t="s">
        <v>149</v>
      </c>
      <c r="CQ5" s="62" t="s">
        <v>150</v>
      </c>
      <c r="CR5" s="62" t="s">
        <v>151</v>
      </c>
      <c r="CS5" s="62" t="s">
        <v>152</v>
      </c>
      <c r="CT5" s="62" t="s">
        <v>153</v>
      </c>
      <c r="CU5" s="62" t="s">
        <v>154</v>
      </c>
      <c r="CV5" s="62" t="s">
        <v>155</v>
      </c>
      <c r="CW5" s="62" t="s">
        <v>145</v>
      </c>
      <c r="CX5" s="62" t="s">
        <v>163</v>
      </c>
      <c r="CY5" s="62" t="s">
        <v>157</v>
      </c>
      <c r="CZ5" s="62" t="s">
        <v>164</v>
      </c>
      <c r="DA5" s="62" t="s">
        <v>149</v>
      </c>
      <c r="DB5" s="62" t="s">
        <v>150</v>
      </c>
      <c r="DC5" s="62" t="s">
        <v>151</v>
      </c>
      <c r="DD5" s="62" t="s">
        <v>152</v>
      </c>
      <c r="DE5" s="62" t="s">
        <v>153</v>
      </c>
      <c r="DF5" s="62" t="s">
        <v>154</v>
      </c>
      <c r="DG5" s="62" t="s">
        <v>155</v>
      </c>
      <c r="DH5" s="62" t="s">
        <v>156</v>
      </c>
      <c r="DI5" s="62" t="s">
        <v>160</v>
      </c>
      <c r="DJ5" s="62" t="s">
        <v>161</v>
      </c>
      <c r="DK5" s="62" t="s">
        <v>158</v>
      </c>
      <c r="DL5" s="62" t="s">
        <v>165</v>
      </c>
      <c r="DM5" s="62" t="s">
        <v>150</v>
      </c>
      <c r="DN5" s="62" t="s">
        <v>151</v>
      </c>
      <c r="DO5" s="62" t="s">
        <v>152</v>
      </c>
      <c r="DP5" s="62" t="s">
        <v>153</v>
      </c>
      <c r="DQ5" s="62" t="s">
        <v>154</v>
      </c>
      <c r="DR5" s="62" t="s">
        <v>155</v>
      </c>
      <c r="DS5" s="62" t="s">
        <v>156</v>
      </c>
      <c r="DT5" s="62" t="s">
        <v>160</v>
      </c>
      <c r="DU5" s="62" t="s">
        <v>161</v>
      </c>
      <c r="DV5" s="62" t="s">
        <v>164</v>
      </c>
      <c r="DW5" s="62" t="s">
        <v>165</v>
      </c>
      <c r="DX5" s="62" t="s">
        <v>150</v>
      </c>
      <c r="DY5" s="62" t="s">
        <v>151</v>
      </c>
      <c r="DZ5" s="62" t="s">
        <v>152</v>
      </c>
      <c r="EA5" s="62" t="s">
        <v>153</v>
      </c>
      <c r="EB5" s="62" t="s">
        <v>154</v>
      </c>
      <c r="EC5" s="62" t="s">
        <v>155</v>
      </c>
      <c r="ED5" s="62" t="s">
        <v>145</v>
      </c>
      <c r="EE5" s="62" t="s">
        <v>146</v>
      </c>
      <c r="EF5" s="62" t="s">
        <v>147</v>
      </c>
      <c r="EG5" s="62" t="s">
        <v>158</v>
      </c>
      <c r="EH5" s="62" t="s">
        <v>159</v>
      </c>
      <c r="EI5" s="62" t="s">
        <v>150</v>
      </c>
      <c r="EJ5" s="62" t="s">
        <v>151</v>
      </c>
      <c r="EK5" s="62" t="s">
        <v>152</v>
      </c>
      <c r="EL5" s="62" t="s">
        <v>153</v>
      </c>
      <c r="EM5" s="62" t="s">
        <v>154</v>
      </c>
      <c r="EN5" s="62" t="s">
        <v>166</v>
      </c>
      <c r="EO5" s="62" t="s">
        <v>156</v>
      </c>
      <c r="EP5" s="62" t="s">
        <v>146</v>
      </c>
      <c r="EQ5" s="62" t="s">
        <v>161</v>
      </c>
      <c r="ER5" s="62" t="s">
        <v>164</v>
      </c>
      <c r="ES5" s="62" t="s">
        <v>167</v>
      </c>
      <c r="ET5" s="62" t="s">
        <v>150</v>
      </c>
      <c r="EU5" s="62" t="s">
        <v>151</v>
      </c>
      <c r="EV5" s="62" t="s">
        <v>152</v>
      </c>
      <c r="EW5" s="62" t="s">
        <v>153</v>
      </c>
      <c r="EX5" s="62" t="s">
        <v>154</v>
      </c>
      <c r="EY5" s="62" t="s">
        <v>155</v>
      </c>
    </row>
    <row r="6" spans="1:155" s="67" customFormat="1" x14ac:dyDescent="0.15">
      <c r="A6" s="48" t="s">
        <v>168</v>
      </c>
      <c r="B6" s="63">
        <f>B8</f>
        <v>2020</v>
      </c>
      <c r="C6" s="63">
        <f t="shared" ref="C6:M6" si="2">C8</f>
        <v>427520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71" t="str">
        <f>IF(H8&lt;&gt;I8,H8,"")&amp;IF(I8&lt;&gt;J8,I8,"")&amp;"　"&amp;J8</f>
        <v>長崎県地方独立行政法人佐世保市総合医療センター　地方独立行政法人　佐世保市総合医療センター</v>
      </c>
      <c r="I6" s="172"/>
      <c r="J6" s="173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非設置</v>
      </c>
      <c r="P6" s="63" t="str">
        <f>P8</f>
        <v>直営</v>
      </c>
      <c r="Q6" s="64">
        <f t="shared" ref="Q6:AH6" si="3">Q8</f>
        <v>31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が 感 災 地 輪</v>
      </c>
      <c r="U6" s="64" t="str">
        <f>U8</f>
        <v>-</v>
      </c>
      <c r="V6" s="64">
        <f>V8</f>
        <v>36844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７：１</v>
      </c>
      <c r="Z6" s="64">
        <f t="shared" si="3"/>
        <v>570</v>
      </c>
      <c r="AA6" s="64" t="str">
        <f t="shared" si="3"/>
        <v>-</v>
      </c>
      <c r="AB6" s="64">
        <f t="shared" si="3"/>
        <v>20</v>
      </c>
      <c r="AC6" s="64" t="str">
        <f t="shared" si="3"/>
        <v>-</v>
      </c>
      <c r="AD6" s="64">
        <f t="shared" si="3"/>
        <v>4</v>
      </c>
      <c r="AE6" s="64">
        <f t="shared" si="3"/>
        <v>594</v>
      </c>
      <c r="AF6" s="64">
        <f t="shared" si="3"/>
        <v>525</v>
      </c>
      <c r="AG6" s="64" t="str">
        <f t="shared" si="3"/>
        <v>-</v>
      </c>
      <c r="AH6" s="64">
        <f t="shared" si="3"/>
        <v>525</v>
      </c>
      <c r="AI6" s="65">
        <f>IF(AI8="-",NA(),AI8)</f>
        <v>104.4</v>
      </c>
      <c r="AJ6" s="65">
        <f t="shared" ref="AJ6:AR6" si="5">IF(AJ8="-",NA(),AJ8)</f>
        <v>100.4</v>
      </c>
      <c r="AK6" s="65">
        <f t="shared" si="5"/>
        <v>102.1</v>
      </c>
      <c r="AL6" s="65">
        <f t="shared" si="5"/>
        <v>100.3</v>
      </c>
      <c r="AM6" s="65">
        <f t="shared" si="5"/>
        <v>110.9</v>
      </c>
      <c r="AN6" s="65">
        <f t="shared" si="5"/>
        <v>99.8</v>
      </c>
      <c r="AO6" s="65">
        <f t="shared" si="5"/>
        <v>100.1</v>
      </c>
      <c r="AP6" s="65">
        <f t="shared" si="5"/>
        <v>100</v>
      </c>
      <c r="AQ6" s="65">
        <f t="shared" si="5"/>
        <v>99.2</v>
      </c>
      <c r="AR6" s="65">
        <f t="shared" si="5"/>
        <v>102.9</v>
      </c>
      <c r="AS6" s="65" t="str">
        <f>IF(AS8="-","【-】","【"&amp;SUBSTITUTE(TEXT(AS8,"#,##0.0"),"-","△")&amp;"】")</f>
        <v>【102.5】</v>
      </c>
      <c r="AT6" s="65">
        <f>IF(AT8="-",NA(),AT8)</f>
        <v>98.2</v>
      </c>
      <c r="AU6" s="65">
        <f t="shared" ref="AU6:BC6" si="6">IF(AU8="-",NA(),AU8)</f>
        <v>94.3</v>
      </c>
      <c r="AV6" s="65">
        <f t="shared" si="6"/>
        <v>98.7</v>
      </c>
      <c r="AW6" s="65">
        <f t="shared" si="6"/>
        <v>99.6</v>
      </c>
      <c r="AX6" s="65">
        <f t="shared" si="6"/>
        <v>95</v>
      </c>
      <c r="AY6" s="65">
        <f t="shared" si="6"/>
        <v>93.6</v>
      </c>
      <c r="AZ6" s="65">
        <f t="shared" si="6"/>
        <v>94</v>
      </c>
      <c r="BA6" s="65">
        <f t="shared" si="6"/>
        <v>94.1</v>
      </c>
      <c r="BB6" s="65">
        <f t="shared" si="6"/>
        <v>93.7</v>
      </c>
      <c r="BC6" s="65">
        <f t="shared" si="6"/>
        <v>88.7</v>
      </c>
      <c r="BD6" s="65" t="str">
        <f>IF(BD8="-","【-】","【"&amp;SUBSTITUTE(TEXT(BD8,"#,##0.0"),"-","△")&amp;"】")</f>
        <v>【84.7】</v>
      </c>
      <c r="BE6" s="65">
        <f>IF(BE8="-",NA(),BE8)</f>
        <v>0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>
        <f t="shared" si="7"/>
        <v>33.9</v>
      </c>
      <c r="BK6" s="65">
        <f t="shared" si="7"/>
        <v>34.9</v>
      </c>
      <c r="BL6" s="65">
        <f t="shared" si="7"/>
        <v>32.6</v>
      </c>
      <c r="BM6" s="65">
        <f t="shared" si="7"/>
        <v>27</v>
      </c>
      <c r="BN6" s="65">
        <f t="shared" si="7"/>
        <v>34.200000000000003</v>
      </c>
      <c r="BO6" s="65" t="str">
        <f>IF(BO8="-","【-】","【"&amp;SUBSTITUTE(TEXT(BO8,"#,##0.0"),"-","△")&amp;"】")</f>
        <v>【69.3】</v>
      </c>
      <c r="BP6" s="65">
        <f>IF(BP8="-",NA(),BP8)</f>
        <v>85</v>
      </c>
      <c r="BQ6" s="65">
        <f t="shared" ref="BQ6:BY6" si="8">IF(BQ8="-",NA(),BQ8)</f>
        <v>82.2</v>
      </c>
      <c r="BR6" s="65">
        <f t="shared" si="8"/>
        <v>82</v>
      </c>
      <c r="BS6" s="65">
        <f t="shared" si="8"/>
        <v>80.8</v>
      </c>
      <c r="BT6" s="65">
        <f t="shared" si="8"/>
        <v>68.599999999999994</v>
      </c>
      <c r="BU6" s="65">
        <f t="shared" si="8"/>
        <v>79.5</v>
      </c>
      <c r="BV6" s="65">
        <f t="shared" si="8"/>
        <v>79.900000000000006</v>
      </c>
      <c r="BW6" s="65">
        <f t="shared" si="8"/>
        <v>80.2</v>
      </c>
      <c r="BX6" s="65">
        <f t="shared" si="8"/>
        <v>79.8</v>
      </c>
      <c r="BY6" s="65">
        <f t="shared" si="8"/>
        <v>70.599999999999994</v>
      </c>
      <c r="BZ6" s="65" t="str">
        <f>IF(BZ8="-","【-】","【"&amp;SUBSTITUTE(TEXT(BZ8,"#,##0.0"),"-","△")&amp;"】")</f>
        <v>【67.2】</v>
      </c>
      <c r="CA6" s="66">
        <f>IF(CA8="-",NA(),CA8)</f>
        <v>61882</v>
      </c>
      <c r="CB6" s="66">
        <f t="shared" ref="CB6:CJ6" si="9">IF(CB8="-",NA(),CB8)</f>
        <v>63061</v>
      </c>
      <c r="CC6" s="66">
        <f t="shared" si="9"/>
        <v>66467</v>
      </c>
      <c r="CD6" s="66">
        <f t="shared" si="9"/>
        <v>67166</v>
      </c>
      <c r="CE6" s="66">
        <f t="shared" si="9"/>
        <v>70859</v>
      </c>
      <c r="CF6" s="66">
        <f t="shared" si="9"/>
        <v>64765</v>
      </c>
      <c r="CG6" s="66">
        <f t="shared" si="9"/>
        <v>66228</v>
      </c>
      <c r="CH6" s="66">
        <f t="shared" si="9"/>
        <v>68751</v>
      </c>
      <c r="CI6" s="66">
        <f t="shared" si="9"/>
        <v>70630</v>
      </c>
      <c r="CJ6" s="66">
        <f t="shared" si="9"/>
        <v>75766</v>
      </c>
      <c r="CK6" s="65" t="str">
        <f>IF(CK8="-","【-】","【"&amp;SUBSTITUTE(TEXT(CK8,"#,##0"),"-","△")&amp;"】")</f>
        <v>【56,733】</v>
      </c>
      <c r="CL6" s="66">
        <f>IF(CL8="-",NA(),CL8)</f>
        <v>19066</v>
      </c>
      <c r="CM6" s="66">
        <f t="shared" ref="CM6:CU6" si="10">IF(CM8="-",NA(),CM8)</f>
        <v>20119</v>
      </c>
      <c r="CN6" s="66">
        <f t="shared" si="10"/>
        <v>21070</v>
      </c>
      <c r="CO6" s="66">
        <f t="shared" si="10"/>
        <v>23758</v>
      </c>
      <c r="CP6" s="66">
        <f t="shared" si="10"/>
        <v>25115</v>
      </c>
      <c r="CQ6" s="66">
        <f t="shared" si="10"/>
        <v>17680</v>
      </c>
      <c r="CR6" s="66">
        <f t="shared" si="10"/>
        <v>18393</v>
      </c>
      <c r="CS6" s="66">
        <f t="shared" si="10"/>
        <v>19207</v>
      </c>
      <c r="CT6" s="66">
        <f t="shared" si="10"/>
        <v>20687</v>
      </c>
      <c r="CU6" s="66">
        <f t="shared" si="10"/>
        <v>22637</v>
      </c>
      <c r="CV6" s="65" t="str">
        <f>IF(CV8="-","【-】","【"&amp;SUBSTITUTE(TEXT(CV8,"#,##0"),"-","△")&amp;"】")</f>
        <v>【16,778】</v>
      </c>
      <c r="CW6" s="65">
        <f>IF(CW8="-",NA(),CW8)</f>
        <v>44</v>
      </c>
      <c r="CX6" s="65">
        <f t="shared" ref="CX6:DF6" si="11">IF(CX8="-",NA(),CX8)</f>
        <v>46.1</v>
      </c>
      <c r="CY6" s="65">
        <f t="shared" si="11"/>
        <v>45.7</v>
      </c>
      <c r="CZ6" s="65">
        <f t="shared" si="11"/>
        <v>45.7</v>
      </c>
      <c r="DA6" s="65">
        <f t="shared" si="11"/>
        <v>43.1</v>
      </c>
      <c r="DB6" s="65">
        <f t="shared" si="11"/>
        <v>49.2</v>
      </c>
      <c r="DC6" s="65">
        <f t="shared" si="11"/>
        <v>48.7</v>
      </c>
      <c r="DD6" s="65">
        <f t="shared" si="11"/>
        <v>48.3</v>
      </c>
      <c r="DE6" s="65">
        <f t="shared" si="11"/>
        <v>47.7</v>
      </c>
      <c r="DF6" s="65">
        <f t="shared" si="11"/>
        <v>51.8</v>
      </c>
      <c r="DG6" s="65" t="str">
        <f>IF(DG8="-","【-】","【"&amp;SUBSTITUTE(TEXT(DG8,"#,##0.0"),"-","△")&amp;"】")</f>
        <v>【58.8】</v>
      </c>
      <c r="DH6" s="65">
        <f>IF(DH8="-",NA(),DH8)</f>
        <v>28.7</v>
      </c>
      <c r="DI6" s="65">
        <f t="shared" ref="DI6:DQ6" si="12">IF(DI8="-",NA(),DI8)</f>
        <v>29.2</v>
      </c>
      <c r="DJ6" s="65">
        <f t="shared" si="12"/>
        <v>29.9</v>
      </c>
      <c r="DK6" s="65">
        <f t="shared" si="12"/>
        <v>32.4</v>
      </c>
      <c r="DL6" s="65">
        <f t="shared" si="12"/>
        <v>27.1</v>
      </c>
      <c r="DM6" s="65">
        <f t="shared" si="12"/>
        <v>27.4</v>
      </c>
      <c r="DN6" s="65">
        <f t="shared" si="12"/>
        <v>27.8</v>
      </c>
      <c r="DO6" s="65">
        <f t="shared" si="12"/>
        <v>28.1</v>
      </c>
      <c r="DP6" s="65">
        <f t="shared" si="12"/>
        <v>29.2</v>
      </c>
      <c r="DQ6" s="65">
        <f t="shared" si="12"/>
        <v>29</v>
      </c>
      <c r="DR6" s="65" t="str">
        <f>IF(DR8="-","【-】","【"&amp;SUBSTITUTE(TEXT(DR8,"#,##0.0"),"-","△")&amp;"】")</f>
        <v>【24.8】</v>
      </c>
      <c r="DS6" s="65">
        <f>IF(DS8="-",NA(),DS8)</f>
        <v>13.3</v>
      </c>
      <c r="DT6" s="65">
        <f t="shared" ref="DT6:EB6" si="13">IF(DT8="-",NA(),DT8)</f>
        <v>25</v>
      </c>
      <c r="DU6" s="65">
        <f t="shared" si="13"/>
        <v>30.7</v>
      </c>
      <c r="DV6" s="65">
        <f t="shared" si="13"/>
        <v>37.9</v>
      </c>
      <c r="DW6" s="65">
        <f t="shared" si="13"/>
        <v>43.7</v>
      </c>
      <c r="DX6" s="65">
        <f t="shared" si="13"/>
        <v>51.2</v>
      </c>
      <c r="DY6" s="65">
        <f t="shared" si="13"/>
        <v>52</v>
      </c>
      <c r="DZ6" s="65">
        <f t="shared" si="13"/>
        <v>52.5</v>
      </c>
      <c r="EA6" s="65">
        <f t="shared" si="13"/>
        <v>52.5</v>
      </c>
      <c r="EB6" s="65">
        <f t="shared" si="13"/>
        <v>54</v>
      </c>
      <c r="EC6" s="65" t="str">
        <f>IF(EC8="-","【-】","【"&amp;SUBSTITUTE(TEXT(EC8,"#,##0.0"),"-","△")&amp;"】")</f>
        <v>【54.8】</v>
      </c>
      <c r="ED6" s="65">
        <f>IF(ED8="-",NA(),ED8)</f>
        <v>29.3</v>
      </c>
      <c r="EE6" s="65">
        <f t="shared" ref="EE6:EM6" si="14">IF(EE8="-",NA(),EE8)</f>
        <v>48.8</v>
      </c>
      <c r="EF6" s="65">
        <f t="shared" si="14"/>
        <v>54.4</v>
      </c>
      <c r="EG6" s="65">
        <f t="shared" si="14"/>
        <v>64.599999999999994</v>
      </c>
      <c r="EH6" s="65">
        <f t="shared" si="14"/>
        <v>70.099999999999994</v>
      </c>
      <c r="EI6" s="65">
        <f t="shared" si="14"/>
        <v>64.3</v>
      </c>
      <c r="EJ6" s="65">
        <f t="shared" si="14"/>
        <v>66</v>
      </c>
      <c r="EK6" s="65">
        <f t="shared" si="14"/>
        <v>67.099999999999994</v>
      </c>
      <c r="EL6" s="65">
        <f t="shared" si="14"/>
        <v>67.900000000000006</v>
      </c>
      <c r="EM6" s="65">
        <f t="shared" si="14"/>
        <v>69.2</v>
      </c>
      <c r="EN6" s="65" t="str">
        <f>IF(EN8="-","【-】","【"&amp;SUBSTITUTE(TEXT(EN8,"#,##0.0"),"-","△")&amp;"】")</f>
        <v>【70.3】</v>
      </c>
      <c r="EO6" s="66">
        <f>IF(EO8="-",NA(),EO8)</f>
        <v>19270212</v>
      </c>
      <c r="EP6" s="66">
        <f t="shared" ref="EP6:EX6" si="15">IF(EP8="-",NA(),EP8)</f>
        <v>20983685</v>
      </c>
      <c r="EQ6" s="66">
        <f t="shared" si="15"/>
        <v>21863074</v>
      </c>
      <c r="ER6" s="66">
        <f t="shared" si="15"/>
        <v>22557300</v>
      </c>
      <c r="ES6" s="66">
        <f t="shared" si="15"/>
        <v>23381229</v>
      </c>
      <c r="ET6" s="66">
        <f t="shared" si="15"/>
        <v>51669762</v>
      </c>
      <c r="EU6" s="66">
        <f t="shared" si="15"/>
        <v>53351028</v>
      </c>
      <c r="EV6" s="66">
        <f t="shared" si="15"/>
        <v>55620962</v>
      </c>
      <c r="EW6" s="66">
        <f t="shared" si="15"/>
        <v>57155394</v>
      </c>
      <c r="EX6" s="66">
        <f t="shared" si="15"/>
        <v>58042153</v>
      </c>
      <c r="EY6" s="66" t="str">
        <f>IF(EY8="-","【-】","【"&amp;SUBSTITUTE(TEXT(EY8,"#,##0"),"-","△")&amp;"】")</f>
        <v>【49,168,683】</v>
      </c>
    </row>
    <row r="7" spans="1:155" s="67" customFormat="1" x14ac:dyDescent="0.15">
      <c r="A7" s="48" t="s">
        <v>169</v>
      </c>
      <c r="B7" s="63">
        <f t="shared" ref="B7:AH7" si="16">B8</f>
        <v>2020</v>
      </c>
      <c r="C7" s="63">
        <f t="shared" si="16"/>
        <v>427520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地方独立行政法人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500床以上</v>
      </c>
      <c r="O7" s="63" t="str">
        <f>O8</f>
        <v>非設置</v>
      </c>
      <c r="P7" s="63" t="str">
        <f>P8</f>
        <v>直営</v>
      </c>
      <c r="Q7" s="64">
        <f t="shared" si="16"/>
        <v>31</v>
      </c>
      <c r="R7" s="63" t="str">
        <f t="shared" si="16"/>
        <v>対象</v>
      </c>
      <c r="S7" s="63" t="str">
        <f t="shared" si="16"/>
        <v>透 I 未 訓 ガ</v>
      </c>
      <c r="T7" s="63" t="str">
        <f t="shared" si="16"/>
        <v>救 臨 が 感 災 地 輪</v>
      </c>
      <c r="U7" s="64" t="str">
        <f>U8</f>
        <v>-</v>
      </c>
      <c r="V7" s="64">
        <f>V8</f>
        <v>36844</v>
      </c>
      <c r="W7" s="63" t="str">
        <f>W8</f>
        <v>非該当</v>
      </c>
      <c r="X7" s="63" t="str">
        <f t="shared" si="16"/>
        <v>非該当</v>
      </c>
      <c r="Y7" s="63" t="str">
        <f t="shared" si="16"/>
        <v>７：１</v>
      </c>
      <c r="Z7" s="64">
        <f t="shared" si="16"/>
        <v>570</v>
      </c>
      <c r="AA7" s="64" t="str">
        <f t="shared" si="16"/>
        <v>-</v>
      </c>
      <c r="AB7" s="64">
        <f t="shared" si="16"/>
        <v>20</v>
      </c>
      <c r="AC7" s="64" t="str">
        <f t="shared" si="16"/>
        <v>-</v>
      </c>
      <c r="AD7" s="64">
        <f t="shared" si="16"/>
        <v>4</v>
      </c>
      <c r="AE7" s="64">
        <f t="shared" si="16"/>
        <v>594</v>
      </c>
      <c r="AF7" s="64">
        <f t="shared" si="16"/>
        <v>525</v>
      </c>
      <c r="AG7" s="64" t="str">
        <f t="shared" si="16"/>
        <v>-</v>
      </c>
      <c r="AH7" s="64">
        <f t="shared" si="16"/>
        <v>525</v>
      </c>
      <c r="AI7" s="65">
        <f>AI8</f>
        <v>104.4</v>
      </c>
      <c r="AJ7" s="65">
        <f t="shared" ref="AJ7:AR7" si="17">AJ8</f>
        <v>100.4</v>
      </c>
      <c r="AK7" s="65">
        <f t="shared" si="17"/>
        <v>102.1</v>
      </c>
      <c r="AL7" s="65">
        <f t="shared" si="17"/>
        <v>100.3</v>
      </c>
      <c r="AM7" s="65">
        <f t="shared" si="17"/>
        <v>110.9</v>
      </c>
      <c r="AN7" s="65">
        <f t="shared" si="17"/>
        <v>99.8</v>
      </c>
      <c r="AO7" s="65">
        <f t="shared" si="17"/>
        <v>100.1</v>
      </c>
      <c r="AP7" s="65">
        <f t="shared" si="17"/>
        <v>100</v>
      </c>
      <c r="AQ7" s="65">
        <f t="shared" si="17"/>
        <v>99.2</v>
      </c>
      <c r="AR7" s="65">
        <f t="shared" si="17"/>
        <v>102.9</v>
      </c>
      <c r="AS7" s="65"/>
      <c r="AT7" s="65">
        <f>AT8</f>
        <v>98.2</v>
      </c>
      <c r="AU7" s="65">
        <f t="shared" ref="AU7:BC7" si="18">AU8</f>
        <v>94.3</v>
      </c>
      <c r="AV7" s="65">
        <f t="shared" si="18"/>
        <v>98.7</v>
      </c>
      <c r="AW7" s="65">
        <f t="shared" si="18"/>
        <v>99.6</v>
      </c>
      <c r="AX7" s="65">
        <f t="shared" si="18"/>
        <v>95</v>
      </c>
      <c r="AY7" s="65">
        <f t="shared" si="18"/>
        <v>93.6</v>
      </c>
      <c r="AZ7" s="65">
        <f t="shared" si="18"/>
        <v>94</v>
      </c>
      <c r="BA7" s="65">
        <f t="shared" si="18"/>
        <v>94.1</v>
      </c>
      <c r="BB7" s="65">
        <f t="shared" si="18"/>
        <v>93.7</v>
      </c>
      <c r="BC7" s="65">
        <f t="shared" si="18"/>
        <v>88.7</v>
      </c>
      <c r="BD7" s="65"/>
      <c r="BE7" s="65">
        <f>BE8</f>
        <v>0</v>
      </c>
      <c r="BF7" s="65">
        <f t="shared" ref="BF7:BN7" si="19">BF8</f>
        <v>0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>
        <f t="shared" si="19"/>
        <v>33.9</v>
      </c>
      <c r="BK7" s="65">
        <f t="shared" si="19"/>
        <v>34.9</v>
      </c>
      <c r="BL7" s="65">
        <f t="shared" si="19"/>
        <v>32.6</v>
      </c>
      <c r="BM7" s="65">
        <f t="shared" si="19"/>
        <v>27</v>
      </c>
      <c r="BN7" s="65">
        <f t="shared" si="19"/>
        <v>34.200000000000003</v>
      </c>
      <c r="BO7" s="65"/>
      <c r="BP7" s="65">
        <f>BP8</f>
        <v>85</v>
      </c>
      <c r="BQ7" s="65">
        <f t="shared" ref="BQ7:BY7" si="20">BQ8</f>
        <v>82.2</v>
      </c>
      <c r="BR7" s="65">
        <f t="shared" si="20"/>
        <v>82</v>
      </c>
      <c r="BS7" s="65">
        <f t="shared" si="20"/>
        <v>80.8</v>
      </c>
      <c r="BT7" s="65">
        <f t="shared" si="20"/>
        <v>68.599999999999994</v>
      </c>
      <c r="BU7" s="65">
        <f t="shared" si="20"/>
        <v>79.5</v>
      </c>
      <c r="BV7" s="65">
        <f t="shared" si="20"/>
        <v>79.900000000000006</v>
      </c>
      <c r="BW7" s="65">
        <f t="shared" si="20"/>
        <v>80.2</v>
      </c>
      <c r="BX7" s="65">
        <f t="shared" si="20"/>
        <v>79.8</v>
      </c>
      <c r="BY7" s="65">
        <f t="shared" si="20"/>
        <v>70.599999999999994</v>
      </c>
      <c r="BZ7" s="65"/>
      <c r="CA7" s="66">
        <f>CA8</f>
        <v>61882</v>
      </c>
      <c r="CB7" s="66">
        <f t="shared" ref="CB7:CJ7" si="21">CB8</f>
        <v>63061</v>
      </c>
      <c r="CC7" s="66">
        <f t="shared" si="21"/>
        <v>66467</v>
      </c>
      <c r="CD7" s="66">
        <f t="shared" si="21"/>
        <v>67166</v>
      </c>
      <c r="CE7" s="66">
        <f t="shared" si="21"/>
        <v>70859</v>
      </c>
      <c r="CF7" s="66">
        <f t="shared" si="21"/>
        <v>64765</v>
      </c>
      <c r="CG7" s="66">
        <f t="shared" si="21"/>
        <v>66228</v>
      </c>
      <c r="CH7" s="66">
        <f t="shared" si="21"/>
        <v>68751</v>
      </c>
      <c r="CI7" s="66">
        <f t="shared" si="21"/>
        <v>70630</v>
      </c>
      <c r="CJ7" s="66">
        <f t="shared" si="21"/>
        <v>75766</v>
      </c>
      <c r="CK7" s="65"/>
      <c r="CL7" s="66">
        <f>CL8</f>
        <v>19066</v>
      </c>
      <c r="CM7" s="66">
        <f t="shared" ref="CM7:CU7" si="22">CM8</f>
        <v>20119</v>
      </c>
      <c r="CN7" s="66">
        <f t="shared" si="22"/>
        <v>21070</v>
      </c>
      <c r="CO7" s="66">
        <f t="shared" si="22"/>
        <v>23758</v>
      </c>
      <c r="CP7" s="66">
        <f t="shared" si="22"/>
        <v>25115</v>
      </c>
      <c r="CQ7" s="66">
        <f t="shared" si="22"/>
        <v>17680</v>
      </c>
      <c r="CR7" s="66">
        <f t="shared" si="22"/>
        <v>18393</v>
      </c>
      <c r="CS7" s="66">
        <f t="shared" si="22"/>
        <v>19207</v>
      </c>
      <c r="CT7" s="66">
        <f t="shared" si="22"/>
        <v>20687</v>
      </c>
      <c r="CU7" s="66">
        <f t="shared" si="22"/>
        <v>22637</v>
      </c>
      <c r="CV7" s="65"/>
      <c r="CW7" s="65">
        <f>CW8</f>
        <v>44</v>
      </c>
      <c r="CX7" s="65">
        <f t="shared" ref="CX7:DF7" si="23">CX8</f>
        <v>46.1</v>
      </c>
      <c r="CY7" s="65">
        <f t="shared" si="23"/>
        <v>45.7</v>
      </c>
      <c r="CZ7" s="65">
        <f t="shared" si="23"/>
        <v>45.7</v>
      </c>
      <c r="DA7" s="65">
        <f t="shared" si="23"/>
        <v>43.1</v>
      </c>
      <c r="DB7" s="65">
        <f t="shared" si="23"/>
        <v>49.2</v>
      </c>
      <c r="DC7" s="65">
        <f t="shared" si="23"/>
        <v>48.7</v>
      </c>
      <c r="DD7" s="65">
        <f t="shared" si="23"/>
        <v>48.3</v>
      </c>
      <c r="DE7" s="65">
        <f t="shared" si="23"/>
        <v>47.7</v>
      </c>
      <c r="DF7" s="65">
        <f t="shared" si="23"/>
        <v>51.8</v>
      </c>
      <c r="DG7" s="65"/>
      <c r="DH7" s="65">
        <f>DH8</f>
        <v>28.7</v>
      </c>
      <c r="DI7" s="65">
        <f t="shared" ref="DI7:DQ7" si="24">DI8</f>
        <v>29.2</v>
      </c>
      <c r="DJ7" s="65">
        <f t="shared" si="24"/>
        <v>29.9</v>
      </c>
      <c r="DK7" s="65">
        <f t="shared" si="24"/>
        <v>32.4</v>
      </c>
      <c r="DL7" s="65">
        <f t="shared" si="24"/>
        <v>27.1</v>
      </c>
      <c r="DM7" s="65">
        <f t="shared" si="24"/>
        <v>27.4</v>
      </c>
      <c r="DN7" s="65">
        <f t="shared" si="24"/>
        <v>27.8</v>
      </c>
      <c r="DO7" s="65">
        <f t="shared" si="24"/>
        <v>28.1</v>
      </c>
      <c r="DP7" s="65">
        <f t="shared" si="24"/>
        <v>29.2</v>
      </c>
      <c r="DQ7" s="65">
        <f t="shared" si="24"/>
        <v>29</v>
      </c>
      <c r="DR7" s="65"/>
      <c r="DS7" s="65">
        <f>DS8</f>
        <v>13.3</v>
      </c>
      <c r="DT7" s="65">
        <f t="shared" ref="DT7:EB7" si="25">DT8</f>
        <v>25</v>
      </c>
      <c r="DU7" s="65">
        <f t="shared" si="25"/>
        <v>30.7</v>
      </c>
      <c r="DV7" s="65">
        <f t="shared" si="25"/>
        <v>37.9</v>
      </c>
      <c r="DW7" s="65">
        <f t="shared" si="25"/>
        <v>43.7</v>
      </c>
      <c r="DX7" s="65">
        <f t="shared" si="25"/>
        <v>51.2</v>
      </c>
      <c r="DY7" s="65">
        <f t="shared" si="25"/>
        <v>52</v>
      </c>
      <c r="DZ7" s="65">
        <f t="shared" si="25"/>
        <v>52.5</v>
      </c>
      <c r="EA7" s="65">
        <f t="shared" si="25"/>
        <v>52.5</v>
      </c>
      <c r="EB7" s="65">
        <f t="shared" si="25"/>
        <v>54</v>
      </c>
      <c r="EC7" s="65"/>
      <c r="ED7" s="65">
        <f>ED8</f>
        <v>29.3</v>
      </c>
      <c r="EE7" s="65">
        <f t="shared" ref="EE7:EM7" si="26">EE8</f>
        <v>48.8</v>
      </c>
      <c r="EF7" s="65">
        <f t="shared" si="26"/>
        <v>54.4</v>
      </c>
      <c r="EG7" s="65">
        <f t="shared" si="26"/>
        <v>64.599999999999994</v>
      </c>
      <c r="EH7" s="65">
        <f t="shared" si="26"/>
        <v>70.099999999999994</v>
      </c>
      <c r="EI7" s="65">
        <f t="shared" si="26"/>
        <v>64.3</v>
      </c>
      <c r="EJ7" s="65">
        <f t="shared" si="26"/>
        <v>66</v>
      </c>
      <c r="EK7" s="65">
        <f t="shared" si="26"/>
        <v>67.099999999999994</v>
      </c>
      <c r="EL7" s="65">
        <f t="shared" si="26"/>
        <v>67.900000000000006</v>
      </c>
      <c r="EM7" s="65">
        <f t="shared" si="26"/>
        <v>69.2</v>
      </c>
      <c r="EN7" s="65"/>
      <c r="EO7" s="66">
        <f>EO8</f>
        <v>19270212</v>
      </c>
      <c r="EP7" s="66">
        <f t="shared" ref="EP7:EX7" si="27">EP8</f>
        <v>20983685</v>
      </c>
      <c r="EQ7" s="66">
        <f t="shared" si="27"/>
        <v>21863074</v>
      </c>
      <c r="ER7" s="66">
        <f t="shared" si="27"/>
        <v>22557300</v>
      </c>
      <c r="ES7" s="66">
        <f t="shared" si="27"/>
        <v>23381229</v>
      </c>
      <c r="ET7" s="66">
        <f t="shared" si="27"/>
        <v>51669762</v>
      </c>
      <c r="EU7" s="66">
        <f t="shared" si="27"/>
        <v>53351028</v>
      </c>
      <c r="EV7" s="66">
        <f t="shared" si="27"/>
        <v>55620962</v>
      </c>
      <c r="EW7" s="66">
        <f t="shared" si="27"/>
        <v>57155394</v>
      </c>
      <c r="EX7" s="66">
        <f t="shared" si="27"/>
        <v>58042153</v>
      </c>
      <c r="EY7" s="66"/>
    </row>
    <row r="8" spans="1:155" s="67" customFormat="1" x14ac:dyDescent="0.15">
      <c r="A8" s="48"/>
      <c r="B8" s="68">
        <v>2020</v>
      </c>
      <c r="C8" s="68">
        <v>427520</v>
      </c>
      <c r="D8" s="68">
        <v>46</v>
      </c>
      <c r="E8" s="68">
        <v>6</v>
      </c>
      <c r="F8" s="68">
        <v>0</v>
      </c>
      <c r="G8" s="68">
        <v>1</v>
      </c>
      <c r="H8" s="68" t="s">
        <v>170</v>
      </c>
      <c r="I8" s="68" t="s">
        <v>171</v>
      </c>
      <c r="J8" s="68" t="s">
        <v>172</v>
      </c>
      <c r="K8" s="68" t="s">
        <v>173</v>
      </c>
      <c r="L8" s="68" t="s">
        <v>174</v>
      </c>
      <c r="M8" s="68" t="s">
        <v>175</v>
      </c>
      <c r="N8" s="68" t="s">
        <v>176</v>
      </c>
      <c r="O8" s="68" t="s">
        <v>177</v>
      </c>
      <c r="P8" s="68" t="s">
        <v>178</v>
      </c>
      <c r="Q8" s="69">
        <v>31</v>
      </c>
      <c r="R8" s="68" t="s">
        <v>179</v>
      </c>
      <c r="S8" s="68" t="s">
        <v>180</v>
      </c>
      <c r="T8" s="68" t="s">
        <v>181</v>
      </c>
      <c r="U8" s="69" t="s">
        <v>39</v>
      </c>
      <c r="V8" s="69">
        <v>36844</v>
      </c>
      <c r="W8" s="68" t="s">
        <v>182</v>
      </c>
      <c r="X8" s="68" t="s">
        <v>182</v>
      </c>
      <c r="Y8" s="70" t="s">
        <v>183</v>
      </c>
      <c r="Z8" s="69">
        <v>570</v>
      </c>
      <c r="AA8" s="69" t="s">
        <v>39</v>
      </c>
      <c r="AB8" s="69">
        <v>20</v>
      </c>
      <c r="AC8" s="69" t="s">
        <v>39</v>
      </c>
      <c r="AD8" s="69">
        <v>4</v>
      </c>
      <c r="AE8" s="69">
        <v>594</v>
      </c>
      <c r="AF8" s="69">
        <v>525</v>
      </c>
      <c r="AG8" s="69" t="s">
        <v>39</v>
      </c>
      <c r="AH8" s="69">
        <v>525</v>
      </c>
      <c r="AI8" s="71">
        <v>104.4</v>
      </c>
      <c r="AJ8" s="71">
        <v>100.4</v>
      </c>
      <c r="AK8" s="71">
        <v>102.1</v>
      </c>
      <c r="AL8" s="71">
        <v>100.3</v>
      </c>
      <c r="AM8" s="71">
        <v>110.9</v>
      </c>
      <c r="AN8" s="71">
        <v>99.8</v>
      </c>
      <c r="AO8" s="71">
        <v>100.1</v>
      </c>
      <c r="AP8" s="71">
        <v>100</v>
      </c>
      <c r="AQ8" s="71">
        <v>99.2</v>
      </c>
      <c r="AR8" s="71">
        <v>102.9</v>
      </c>
      <c r="AS8" s="71">
        <v>102.5</v>
      </c>
      <c r="AT8" s="71">
        <v>98.2</v>
      </c>
      <c r="AU8" s="71">
        <v>94.3</v>
      </c>
      <c r="AV8" s="71">
        <v>98.7</v>
      </c>
      <c r="AW8" s="71">
        <v>99.6</v>
      </c>
      <c r="AX8" s="71">
        <v>95</v>
      </c>
      <c r="AY8" s="71">
        <v>93.6</v>
      </c>
      <c r="AZ8" s="71">
        <v>94</v>
      </c>
      <c r="BA8" s="71">
        <v>94.1</v>
      </c>
      <c r="BB8" s="71">
        <v>93.7</v>
      </c>
      <c r="BC8" s="71">
        <v>88.7</v>
      </c>
      <c r="BD8" s="71">
        <v>84.7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33.9</v>
      </c>
      <c r="BK8" s="72">
        <v>34.9</v>
      </c>
      <c r="BL8" s="72">
        <v>32.6</v>
      </c>
      <c r="BM8" s="72">
        <v>27</v>
      </c>
      <c r="BN8" s="72">
        <v>34.200000000000003</v>
      </c>
      <c r="BO8" s="72">
        <v>69.3</v>
      </c>
      <c r="BP8" s="71">
        <v>85</v>
      </c>
      <c r="BQ8" s="71">
        <v>82.2</v>
      </c>
      <c r="BR8" s="71">
        <v>82</v>
      </c>
      <c r="BS8" s="71">
        <v>80.8</v>
      </c>
      <c r="BT8" s="71">
        <v>68.599999999999994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70.599999999999994</v>
      </c>
      <c r="BZ8" s="71">
        <v>67.2</v>
      </c>
      <c r="CA8" s="72">
        <v>61882</v>
      </c>
      <c r="CB8" s="72">
        <v>63061</v>
      </c>
      <c r="CC8" s="72">
        <v>66467</v>
      </c>
      <c r="CD8" s="72">
        <v>67166</v>
      </c>
      <c r="CE8" s="72">
        <v>70859</v>
      </c>
      <c r="CF8" s="72">
        <v>64765</v>
      </c>
      <c r="CG8" s="72">
        <v>66228</v>
      </c>
      <c r="CH8" s="72">
        <v>68751</v>
      </c>
      <c r="CI8" s="72">
        <v>70630</v>
      </c>
      <c r="CJ8" s="72">
        <v>75766</v>
      </c>
      <c r="CK8" s="71">
        <v>56733</v>
      </c>
      <c r="CL8" s="72">
        <v>19066</v>
      </c>
      <c r="CM8" s="72">
        <v>20119</v>
      </c>
      <c r="CN8" s="72">
        <v>21070</v>
      </c>
      <c r="CO8" s="72">
        <v>23758</v>
      </c>
      <c r="CP8" s="72">
        <v>25115</v>
      </c>
      <c r="CQ8" s="72">
        <v>17680</v>
      </c>
      <c r="CR8" s="72">
        <v>18393</v>
      </c>
      <c r="CS8" s="72">
        <v>19207</v>
      </c>
      <c r="CT8" s="72">
        <v>20687</v>
      </c>
      <c r="CU8" s="72">
        <v>22637</v>
      </c>
      <c r="CV8" s="71">
        <v>16778</v>
      </c>
      <c r="CW8" s="72">
        <v>44</v>
      </c>
      <c r="CX8" s="72">
        <v>46.1</v>
      </c>
      <c r="CY8" s="72">
        <v>45.7</v>
      </c>
      <c r="CZ8" s="72">
        <v>45.7</v>
      </c>
      <c r="DA8" s="72">
        <v>43.1</v>
      </c>
      <c r="DB8" s="72">
        <v>49.2</v>
      </c>
      <c r="DC8" s="72">
        <v>48.7</v>
      </c>
      <c r="DD8" s="72">
        <v>48.3</v>
      </c>
      <c r="DE8" s="72">
        <v>47.7</v>
      </c>
      <c r="DF8" s="72">
        <v>51.8</v>
      </c>
      <c r="DG8" s="72">
        <v>58.8</v>
      </c>
      <c r="DH8" s="72">
        <v>28.7</v>
      </c>
      <c r="DI8" s="72">
        <v>29.2</v>
      </c>
      <c r="DJ8" s="72">
        <v>29.9</v>
      </c>
      <c r="DK8" s="72">
        <v>32.4</v>
      </c>
      <c r="DL8" s="72">
        <v>27.1</v>
      </c>
      <c r="DM8" s="72">
        <v>27.4</v>
      </c>
      <c r="DN8" s="72">
        <v>27.8</v>
      </c>
      <c r="DO8" s="72">
        <v>28.1</v>
      </c>
      <c r="DP8" s="72">
        <v>29.2</v>
      </c>
      <c r="DQ8" s="72">
        <v>29</v>
      </c>
      <c r="DR8" s="72">
        <v>24.8</v>
      </c>
      <c r="DS8" s="71">
        <v>13.3</v>
      </c>
      <c r="DT8" s="71">
        <v>25</v>
      </c>
      <c r="DU8" s="71">
        <v>30.7</v>
      </c>
      <c r="DV8" s="71">
        <v>37.9</v>
      </c>
      <c r="DW8" s="71">
        <v>43.7</v>
      </c>
      <c r="DX8" s="71">
        <v>51.2</v>
      </c>
      <c r="DY8" s="71">
        <v>52</v>
      </c>
      <c r="DZ8" s="71">
        <v>52.5</v>
      </c>
      <c r="EA8" s="71">
        <v>52.5</v>
      </c>
      <c r="EB8" s="71">
        <v>54</v>
      </c>
      <c r="EC8" s="71">
        <v>54.8</v>
      </c>
      <c r="ED8" s="71">
        <v>29.3</v>
      </c>
      <c r="EE8" s="71">
        <v>48.8</v>
      </c>
      <c r="EF8" s="71">
        <v>54.4</v>
      </c>
      <c r="EG8" s="71">
        <v>64.599999999999994</v>
      </c>
      <c r="EH8" s="71">
        <v>70.099999999999994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69.2</v>
      </c>
      <c r="EN8" s="71">
        <v>70.3</v>
      </c>
      <c r="EO8" s="72">
        <v>19270212</v>
      </c>
      <c r="EP8" s="72">
        <v>20983685</v>
      </c>
      <c r="EQ8" s="72">
        <v>21863074</v>
      </c>
      <c r="ER8" s="72">
        <v>22557300</v>
      </c>
      <c r="ES8" s="72">
        <v>23381229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58042153</v>
      </c>
      <c r="EY8" s="72">
        <v>49168683</v>
      </c>
    </row>
    <row r="9" spans="1:155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 x14ac:dyDescent="0.15">
      <c r="A10" s="77"/>
      <c r="B10" s="77" t="s">
        <v>184</v>
      </c>
      <c r="C10" s="77" t="s">
        <v>185</v>
      </c>
      <c r="D10" s="77" t="s">
        <v>186</v>
      </c>
      <c r="E10" s="77" t="s">
        <v>187</v>
      </c>
      <c r="F10" s="77" t="s">
        <v>188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 x14ac:dyDescent="0.1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山田 桃子</cp:lastModifiedBy>
  <cp:lastPrinted>2022-01-25T08:33:51Z</cp:lastPrinted>
  <dcterms:created xsi:type="dcterms:W3CDTF">2021-12-03T08:55:24Z</dcterms:created>
  <dcterms:modified xsi:type="dcterms:W3CDTF">2022-02-22T02:05:14Z</dcterms:modified>
  <cp:category/>
</cp:coreProperties>
</file>