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水道総務課\★★NEW　総務班（下水道）★★\61　経営戦略・分析\011 経営比較分析表\R03年度\（R04・2・17）受理\住本作成分\"/>
    </mc:Choice>
  </mc:AlternateContent>
  <workbookProtection workbookAlgorithmName="SHA-512" workbookHashValue="+GwDXWzOYYQNqw9MXHmU6l23KFzewe/8bkvzWCl2WApyrcHEiU5//vHWP3KFz0JjUylNE5y0TWfWlgcDABMPig==" workbookSaltValue="O4olWcF8qdfqeDr25QNpBA==" workbookSpinCount="100000" lockStructure="1"/>
  <bookViews>
    <workbookView xWindow="-120" yWindow="-120" windowWidth="29040" windowHeight="1584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W10" i="4" s="1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I85" i="4"/>
  <c r="H85" i="4"/>
  <c r="BB10" i="4"/>
  <c r="AT10" i="4"/>
  <c r="P10" i="4"/>
  <c r="I10" i="4"/>
  <c r="B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<sst xmlns="http://schemas.openxmlformats.org/spreadsheetml/2006/main" count="319" uniqueCount="118">
  <si>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</si>
  <si>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</si>
  <si>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</si>
  <si>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</si>
  <si>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</si>
  <si>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</si>
  <si>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</si>
  <si>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</si>
  <si>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</si>
  <si>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</si>
  <si>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</si>
  <si>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</si>
  <si>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</si>
  <si>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</si>
  <si>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</si>
  <si>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</si>
  <si>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</si>
  <si>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</si>
  <si>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</si>
  <si>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</si>
  <si>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</si>
  <si>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</si>
  <si>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</si>
  <si>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</si>
  <si>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</si>
  <si>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</si>
  <si>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</si>
  <si>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</si>
  <si>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</si>
  <si>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</si>
  <si>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</si>
  <si>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</si>
  <si>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</si>
  <si>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</si>
  <si>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</si>
  <si>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</si>
  <si>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</si>
  <si>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</si>
  <si>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</si>
  <si>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</si>
  <si>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</si>
  <si>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</si>
  <si>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</si>
  <si>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</si>
  <si>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</si>
  <si>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</si>
  <si>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</si>
  <si>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</si>
  <si>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</si>
  <si>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</si>
  <si>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</si>
  <si>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</si>
  <si>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</si>
  <si>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</si>
  <si>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</si>
  <si>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</si>
  <si>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</si>
  <si>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</si>
  <si>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</si>
  <si>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</si>
  <si>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</si>
  <si>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</si>
  <si>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</si>
  <si>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</si>
  <si>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</si>
  <si>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</si>
  <si>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</si>
  <si>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</si>
  <si>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</si>
  <si>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</si>
  <si>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</si>
  <si>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</si>
  <si>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</si>
  <si>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</si>
  <si>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</si>
  <si>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</si>
  <si>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</si>
  <si>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</si>
  <si>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</si>
  <si>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</si>
  <si>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</si>
  <si>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</si>
  <si>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</si>
  <si>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</si>
  <si>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</si>
  <si>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</si>
  <si>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</si>
  <si>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</si>
  <si>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</si>
  <si>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</si>
  <si>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</si>
  <si>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</si>
  <si>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</si>
  <si>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</si>
  <si>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</si>
  <si>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</si>
  <si>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南島原市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</si>
  <si>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</si>
  <si>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</si>
  <si>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</si>
  <si>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</si>
  <si>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</si>
  <si>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</si>
  <si>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</si>
  <si>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</si>
  <si>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</si>
  <si>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</si>
  <si>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</si>
  <si>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</si>
  <si>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</si>
  <si>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</si>
  <si>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</si>
  <si>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</si>
  <si>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</si>
  <si>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</si>
  <si>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Ｈ15年度に供用開始し、供用開始後17年が経過しており、処理場や管渠等の耐用年数は経過していないが、電気設備等については、耐用年数を迎える時期となっている。
　今後、すべての下水道施設を対象とした、ストックマネジメント計画を策定し、適切な維持管理及び計画的な改修を図っていく。</t>
    <phoneticPr fontId="4"/>
  </si>
  <si>
    <r>
      <t xml:space="preserve">【経常収支比率】100％を上回っているが、収益の大半を一般会計からの繰入金に依存している状況である。
【累積欠損金比率】累積欠損金が無いため0％となっている。
【流動比率】100％を上回っており、類似団体と比較しても高い数値となっている。
</t>
    </r>
    <r>
      <rPr>
        <sz val="11"/>
        <rFont val="ＭＳ ゴシック"/>
        <family val="3"/>
        <charset val="128"/>
      </rPr>
      <t>【企業債残高対事業規模比率】類似団体と比較しても優位である。</t>
    </r>
    <r>
      <rPr>
        <sz val="11"/>
        <color theme="1"/>
        <rFont val="ＭＳ ゴシック"/>
        <family val="3"/>
        <charset val="128"/>
      </rPr>
      <t xml:space="preserve">
【経費回収率】100％を大きく下回っており、類似団体の平均よりも低い水準となっている。収支のバランスをとる必要がある。
【汚水処理原価】類似団体の平均と同水準であるが、汚水処理原価は高い水準となっている。維持管理費等の費用削減に努め、下水道使用料の値上げについて今後検討する必要がある。
【施設利用率】及び【水洗化率】Ｈ15年度で面整備を終えており、今後処理区域内人口の増加も見込めないなか、いかにして処理区域内の接続促進を図り、水洗化率を向上させるかが課題である。</t>
    </r>
    <rPh sb="227" eb="230">
      <t>ドウスイジュン</t>
    </rPh>
    <rPh sb="235" eb="239">
      <t>オスイショリ</t>
    </rPh>
    <rPh sb="239" eb="241">
      <t>ゲンカ</t>
    </rPh>
    <rPh sb="242" eb="243">
      <t>タカ</t>
    </rPh>
    <rPh sb="244" eb="246">
      <t>スイジュン</t>
    </rPh>
    <rPh sb="300" eb="301">
      <t>リツ</t>
    </rPh>
    <phoneticPr fontId="4"/>
  </si>
  <si>
    <r>
      <t xml:space="preserve">　施設の機能診断と最適化整備構想を策定し、施設の計画的な修繕、効率的な改築等を今後検討していく予定としている。
　また、本市が抱えている高齢化率の増加、人口減少等により、料金収入の減少が見込まれており、経営状況も厳しさを増すことが予想されるが、Ｒ2年度に企業会計に移行したことから、公営企業としての経済性を発揮し、経営の改善・合理化に取り組んでいく。
</t>
    </r>
    <r>
      <rPr>
        <sz val="11"/>
        <rFont val="ＭＳ ゴシック"/>
        <family val="3"/>
        <charset val="128"/>
      </rPr>
      <t>※令和2年度より地方公営企業法適用事業となったため、令和元年度以前のデータは該当数値のあるものであっても本分析表に記載されていない。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</si>
</sst>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F-483A-80F1-CF54AD152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F-483A-80F1-CF54AD152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4-46CB-B777-4DF3F4F03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4-46CB-B777-4DF3F4F03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1-4D2B-84E8-33FFC1E2E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1-4D2B-84E8-33FFC1E2E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0-46E7-8639-6659E5DB2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60-46E7-8639-6659E5DB2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1-4DDA-89BB-52805F0B7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21-4DDA-89BB-52805F0B7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7-469D-8C77-9D3A30C30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57-469D-8C77-9D3A30C30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8-48D2-A1B7-D64477001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C8-48D2-A1B7-D64477001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C-40C4-9DBB-D1AB10C7F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1C-40C4-9DBB-D1AB10C7F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E-48EA-9816-C833CD306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4E-48EA-9816-C833CD306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3-4014-8BBD-54F8B6E0F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3-4014-8BBD-54F8B6E0F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3-4374-8E92-4CC6761E2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A3-4374-8E92-4CC6761E2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66" zoomScaleNormal="100" workbookViewId="0">
      <selection activeCell="BI81" sqref="BI8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長崎県　南島原市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44440</v>
      </c>
      <c r="AM8" s="69"/>
      <c r="AN8" s="69"/>
      <c r="AO8" s="69"/>
      <c r="AP8" s="69"/>
      <c r="AQ8" s="69"/>
      <c r="AR8" s="69"/>
      <c r="AS8" s="69"/>
      <c r="AT8" s="68">
        <f>データ!T6</f>
        <v>170.13</v>
      </c>
      <c r="AU8" s="68"/>
      <c r="AV8" s="68"/>
      <c r="AW8" s="68"/>
      <c r="AX8" s="68"/>
      <c r="AY8" s="68"/>
      <c r="AZ8" s="68"/>
      <c r="BA8" s="68"/>
      <c r="BB8" s="68">
        <f>データ!U6</f>
        <v>261.20999999999998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68.8</v>
      </c>
      <c r="J10" s="68"/>
      <c r="K10" s="68"/>
      <c r="L10" s="68"/>
      <c r="M10" s="68"/>
      <c r="N10" s="68"/>
      <c r="O10" s="68"/>
      <c r="P10" s="68">
        <f>データ!P6</f>
        <v>1.53</v>
      </c>
      <c r="Q10" s="68"/>
      <c r="R10" s="68"/>
      <c r="S10" s="68"/>
      <c r="T10" s="68"/>
      <c r="U10" s="68"/>
      <c r="V10" s="68"/>
      <c r="W10" s="68">
        <f>データ!Q6</f>
        <v>104.49</v>
      </c>
      <c r="X10" s="68"/>
      <c r="Y10" s="68"/>
      <c r="Z10" s="68"/>
      <c r="AA10" s="68"/>
      <c r="AB10" s="68"/>
      <c r="AC10" s="68"/>
      <c r="AD10" s="69">
        <f>データ!R6</f>
        <v>2420</v>
      </c>
      <c r="AE10" s="69"/>
      <c r="AF10" s="69"/>
      <c r="AG10" s="69"/>
      <c r="AH10" s="69"/>
      <c r="AI10" s="69"/>
      <c r="AJ10" s="69"/>
      <c r="AK10" s="2"/>
      <c r="AL10" s="69">
        <f>データ!V6</f>
        <v>674</v>
      </c>
      <c r="AM10" s="69"/>
      <c r="AN10" s="69"/>
      <c r="AO10" s="69"/>
      <c r="AP10" s="69"/>
      <c r="AQ10" s="69"/>
      <c r="AR10" s="69"/>
      <c r="AS10" s="69"/>
      <c r="AT10" s="68">
        <f>データ!W6</f>
        <v>0.34</v>
      </c>
      <c r="AU10" s="68"/>
      <c r="AV10" s="68"/>
      <c r="AW10" s="68"/>
      <c r="AX10" s="68"/>
      <c r="AY10" s="68"/>
      <c r="AZ10" s="68"/>
      <c r="BA10" s="68"/>
      <c r="BB10" s="68">
        <f>データ!X6</f>
        <v>1982.35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nJyCorvUkCgG1B8yWu1vf+COqdUVI5WKajTY03UDsCf8vdvZDfzpLwdStRZLWm+LRMy5nw2VKZ2giiH8/8+MfA==" saltValue="/V9FuqE4znGeHZNAF/dsR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422142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長崎県　南島原市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68.8</v>
      </c>
      <c r="P6" s="34">
        <f t="shared" si="3"/>
        <v>1.53</v>
      </c>
      <c r="Q6" s="34">
        <f t="shared" si="3"/>
        <v>104.49</v>
      </c>
      <c r="R6" s="34">
        <f t="shared" si="3"/>
        <v>2420</v>
      </c>
      <c r="S6" s="34">
        <f t="shared" si="3"/>
        <v>44440</v>
      </c>
      <c r="T6" s="34">
        <f t="shared" si="3"/>
        <v>170.13</v>
      </c>
      <c r="U6" s="34">
        <f t="shared" si="3"/>
        <v>261.20999999999998</v>
      </c>
      <c r="V6" s="34">
        <f t="shared" si="3"/>
        <v>674</v>
      </c>
      <c r="W6" s="34">
        <f t="shared" si="3"/>
        <v>0.34</v>
      </c>
      <c r="X6" s="34">
        <f t="shared" si="3"/>
        <v>1982.35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169.37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149.9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4">
        <f t="shared" si="7"/>
        <v>0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43.24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274.32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33.33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62.02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4.66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15">
      <c r="A7" s="28"/>
      <c r="B7" s="37">
        <v>2020</v>
      </c>
      <c r="C7" s="37">
        <v>422142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68.8</v>
      </c>
      <c r="P7" s="38">
        <v>1.53</v>
      </c>
      <c r="Q7" s="38">
        <v>104.49</v>
      </c>
      <c r="R7" s="38">
        <v>2420</v>
      </c>
      <c r="S7" s="38">
        <v>44440</v>
      </c>
      <c r="T7" s="38">
        <v>170.13</v>
      </c>
      <c r="U7" s="38">
        <v>261.20999999999998</v>
      </c>
      <c r="V7" s="38">
        <v>674</v>
      </c>
      <c r="W7" s="38">
        <v>0.34</v>
      </c>
      <c r="X7" s="38">
        <v>1982.35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169.37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106.37</v>
      </c>
      <c r="AI7" s="38">
        <v>104.99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149.9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0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867.83</v>
      </c>
      <c r="BP7" s="38">
        <v>832.52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43.24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57.08</v>
      </c>
      <c r="CA7" s="38">
        <v>60.94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274.32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274.99</v>
      </c>
      <c r="CL7" s="38">
        <v>253.04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33.33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54.83</v>
      </c>
      <c r="CW7" s="38">
        <v>54.84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62.02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84.7</v>
      </c>
      <c r="DH7" s="38">
        <v>86.6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4.66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20.34</v>
      </c>
      <c r="DS7" s="38">
        <v>22.21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0.25</v>
      </c>
      <c r="EO7" s="38">
        <v>0.16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住本　光貴</cp:lastModifiedBy>
  <dcterms:created xsi:type="dcterms:W3CDTF">2021-12-03T07:35:13Z</dcterms:created>
  <dcterms:modified xsi:type="dcterms:W3CDTF">2022-02-21T05:03:41Z</dcterms:modified>
  <cp:category/>
</cp:coreProperties>
</file>