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62527479-36D5-4E9D-A084-B976A80EC09B}" xr6:coauthVersionLast="46" xr6:coauthVersionMax="46" xr10:uidLastSave="{00000000-0000-0000-0000-000000000000}"/>
  <workbookProtection workbookAlgorithmName="SHA-512" workbookHashValue="7yU4D8bO8dvf9wtQvlNxOvzUUmbxstH6kmUJxhhke/fJFpt5sPDet2Za6fWpTQYJzv72ILwn6yA12E0jjrq5Yw==" workbookSaltValue="5ZgrUEZ7FlzK87FJIvfvy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G85" i="4"/>
  <c r="E85" i="4"/>
  <c r="W10" i="4"/>
  <c r="P10" i="4"/>
  <c r="B10" i="4"/>
  <c r="BB8" i="4"/>
  <c r="AD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<sst xmlns="http://schemas.openxmlformats.org/spreadsheetml/2006/main" count="319" uniqueCount="118">
  <si>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</si>
  <si>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</si>
  <si>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</si>
  <si>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</si>
  <si>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</si>
  <si>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</si>
  <si>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</si>
  <si>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</si>
  <si>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</si>
  <si>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</si>
  <si>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</si>
  <si>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</si>
  <si>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</si>
  <si>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</si>
  <si>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</si>
  <si>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</si>
  <si>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</si>
  <si>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</si>
  <si>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</si>
  <si>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</si>
  <si>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</si>
  <si>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</si>
  <si>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</si>
  <si>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</si>
  <si>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</si>
  <si>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</si>
  <si>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</si>
  <si>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</si>
  <si>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</si>
  <si>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</si>
  <si>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</si>
  <si>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</si>
  <si>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</si>
  <si>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</si>
  <si>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</si>
  <si>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</si>
  <si>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</si>
  <si>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</si>
  <si>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</si>
  <si>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</si>
  <si>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</si>
  <si>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</si>
  <si>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</si>
  <si>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</si>
  <si>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</si>
  <si>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</si>
  <si>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</si>
  <si>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</si>
  <si>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</si>
  <si>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</si>
  <si>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</si>
  <si>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</si>
  <si>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</si>
  <si>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</si>
  <si>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</si>
  <si>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</si>
  <si>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</si>
  <si>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</si>
  <si>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</si>
  <si>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</si>
  <si>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</si>
  <si>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</si>
  <si>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</si>
  <si>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</si>
  <si>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</si>
  <si>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</si>
  <si>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</si>
  <si>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</si>
  <si>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</si>
  <si>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</si>
  <si>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</si>
  <si>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</si>
  <si>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</si>
  <si>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</si>
  <si>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</si>
  <si>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</si>
  <si>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</si>
  <si>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</si>
  <si>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</si>
  <si>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</si>
  <si>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</si>
  <si>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</si>
  <si>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</si>
  <si>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</si>
  <si>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</si>
  <si>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</si>
  <si>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</si>
  <si>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</si>
  <si>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</si>
  <si>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</si>
  <si>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</si>
  <si>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</si>
  <si>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</si>
  <si>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</si>
  <si>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</si>
  <si>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</si>
  <si>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</si>
  <si>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</si>
  <si>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</si>
  <si>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</si>
  <si>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</si>
  <si>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</si>
  <si>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</si>
  <si>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</si>
  <si>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</si>
  <si>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</si>
  <si>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</si>
  <si>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</si>
  <si>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</si>
  <si>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</si>
  <si>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</si>
  <si>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</si>
  <si>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</si>
  <si>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</si>
  <si>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</si>
  <si>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本事業は令和2年度から法適用し、①有形固定資産減価償却率（3.54％）は類似団体平均値よりも低い。
法定耐用年数を経過した管渠はなく、更新の必要性は低い。供用開始から11年が経過し、機械・電気設備等は故障箇所を修繕するといった事後的な対応を行っています。
今後、各資産の更新時期の到来により多額の更新費用が必要となります。</t>
    <rPh sb="4" eb="6">
      <t>レイワ</t>
    </rPh>
    <rPh sb="7" eb="9">
      <t>ネンド</t>
    </rPh>
    <rPh sb="11" eb="14">
      <t>ホウテキヨウ</t>
    </rPh>
    <rPh sb="36" eb="43">
      <t>ルイジダンタイヘイキンチ</t>
    </rPh>
    <rPh sb="50" eb="52">
      <t>ホウテイ</t>
    </rPh>
    <rPh sb="57" eb="59">
      <t>ケイカ</t>
    </rPh>
    <rPh sb="67" eb="69">
      <t>コウシン</t>
    </rPh>
    <rPh sb="70" eb="73">
      <t>ヒツヨウセイ</t>
    </rPh>
    <rPh sb="74" eb="75">
      <t>ヒク</t>
    </rPh>
    <rPh sb="98" eb="99">
      <t>トウ</t>
    </rPh>
    <rPh sb="100" eb="104">
      <t>コショウカショ</t>
    </rPh>
    <rPh sb="105" eb="107">
      <t>シュウゼン</t>
    </rPh>
    <rPh sb="113" eb="116">
      <t>ジゴテキ</t>
    </rPh>
    <rPh sb="117" eb="119">
      <t>タイオウ</t>
    </rPh>
    <rPh sb="120" eb="121">
      <t>オコナ</t>
    </rPh>
    <rPh sb="128" eb="130">
      <t>コンゴ</t>
    </rPh>
    <rPh sb="131" eb="134">
      <t>カクシサン</t>
    </rPh>
    <rPh sb="135" eb="137">
      <t>コウシン</t>
    </rPh>
    <rPh sb="137" eb="139">
      <t>ジキ</t>
    </rPh>
    <rPh sb="140" eb="142">
      <t>トウライ</t>
    </rPh>
    <rPh sb="145" eb="147">
      <t>タガク</t>
    </rPh>
    <rPh sb="148" eb="150">
      <t>コウシン</t>
    </rPh>
    <rPh sb="150" eb="152">
      <t>ヒヨウ</t>
    </rPh>
    <rPh sb="153" eb="155">
      <t>ヒツヨウ</t>
    </rPh>
    <phoneticPr fontId="4"/>
  </si>
  <si>
    <t>①経常収支比率（111.88％）は類似団体平均値よりもやや高い。単年度の収支は黒字になっています。
②累積欠損金比率（654.75％）は類似団体平均値よりも高い。
③流動比率（62.18％）は類似団体平均値と同程度です。1年以内に支払うべき債務に対して現金が不足しています。
⑤経費回収率（39.94％）は類似団体平均値よりも低い。汚水処理費が下水道使用料で賄われていないのが現状です。
⑥汚水処理原価（397.08円）は類似団体平均値よりも高い。
⑦施設利用率（26.63％）と⑧水洗化率（67.14％）は類似団体平均値よりも低い。本事業は平成21年3月に供用開始し、現在も管渠整備を進めています。今後の接続率の上昇に伴って施設利用率も上昇することが見込まれます。</t>
    <rPh sb="17" eb="24">
      <t>ルイジダンタイヘイキンチ</t>
    </rPh>
    <rPh sb="29" eb="30">
      <t>タカ</t>
    </rPh>
    <rPh sb="96" eb="103">
      <t>ルイジダンタイヘイキンチ</t>
    </rPh>
    <rPh sb="104" eb="107">
      <t>ドウテイド</t>
    </rPh>
    <rPh sb="208" eb="209">
      <t>エン</t>
    </rPh>
    <rPh sb="221" eb="222">
      <t>タカ</t>
    </rPh>
    <rPh sb="241" eb="245">
      <t>スイセンカリツ</t>
    </rPh>
    <rPh sb="267" eb="270">
      <t>ホンジギョウ</t>
    </rPh>
    <rPh sb="285" eb="287">
      <t>ゲンザイ</t>
    </rPh>
    <rPh sb="288" eb="292">
      <t>カンキョセイビ</t>
    </rPh>
    <rPh sb="293" eb="294">
      <t>スス</t>
    </rPh>
    <rPh sb="300" eb="302">
      <t>コンゴ</t>
    </rPh>
    <rPh sb="303" eb="306">
      <t>セツゾクリツ</t>
    </rPh>
    <rPh sb="307" eb="309">
      <t>ジョウショウ</t>
    </rPh>
    <rPh sb="310" eb="311">
      <t>トモナ</t>
    </rPh>
    <rPh sb="313" eb="315">
      <t>シセツ</t>
    </rPh>
    <rPh sb="315" eb="318">
      <t>リヨウリツ</t>
    </rPh>
    <rPh sb="319" eb="321">
      <t>ジョウショウ</t>
    </rPh>
    <rPh sb="326" eb="328">
      <t>ミコ</t>
    </rPh>
    <phoneticPr fontId="4"/>
  </si>
  <si>
    <t>本事業は令和8年度概成に向けて計画区域内の管渠整備を進めています。
単年度の収支は黒字になっていますが、一般会計からの多額の繰入金を受けており、経営の健全性・効率性には課題があります。
経営改善に向けた取組みとして、維持管理費の削減や接続率の向上、施設の長寿命化に引き続き取り組むとともに、下水道使用料の改定や、施設の処理能力や耐用年数等を踏まえ、近隣施設との統廃合についても検討する必要があります。
※令和2年度より地方公営企業法適用事業となったため、令和元年度以前のデータは該当数値のあるものであっても本分析表に記載されていません。</t>
    <rPh sb="59" eb="61">
      <t>タガク</t>
    </rPh>
    <rPh sb="64" eb="65">
      <t>キン</t>
    </rPh>
    <rPh sb="66" eb="67">
      <t>ウ</t>
    </rPh>
    <rPh sb="72" eb="74">
      <t>ケイエイ</t>
    </rPh>
    <rPh sb="75" eb="78">
      <t>ケンゼンセイ</t>
    </rPh>
    <rPh sb="79" eb="82">
      <t>コウリツセイ</t>
    </rPh>
    <rPh sb="84" eb="86">
      <t>カダイ</t>
    </rPh>
    <rPh sb="93" eb="97">
      <t>ケイエイカイゼン</t>
    </rPh>
    <rPh sb="98" eb="99">
      <t>ム</t>
    </rPh>
    <rPh sb="101" eb="102">
      <t>ト</t>
    </rPh>
    <rPh sb="102" eb="103">
      <t>ク</t>
    </rPh>
    <rPh sb="108" eb="113">
      <t>イジカンリヒ</t>
    </rPh>
    <rPh sb="114" eb="116">
      <t>サクゲン</t>
    </rPh>
    <rPh sb="117" eb="120">
      <t>セツゾクリツ</t>
    </rPh>
    <rPh sb="121" eb="123">
      <t>コウジョウ</t>
    </rPh>
    <rPh sb="124" eb="126">
      <t>シセツ</t>
    </rPh>
    <rPh sb="127" eb="131">
      <t>チョウジュミョウカ</t>
    </rPh>
    <rPh sb="132" eb="133">
      <t>ヒ</t>
    </rPh>
    <rPh sb="134" eb="135">
      <t>ツヅ</t>
    </rPh>
    <rPh sb="136" eb="137">
      <t>ト</t>
    </rPh>
    <rPh sb="138" eb="13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</si>
</sst>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6F-418D-AB90-5B0FA3B23D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B6F-418D-AB90-5B0FA3B23D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26.63</c:v>
                </c:pt>
              </c:numCache>
            </c:numRef>
          </c:val>
          <c:extLst>
            <c:ext xmlns:c16="http://schemas.microsoft.com/office/drawing/2014/chart" uri="{C3380CC4-5D6E-409C-BE32-E72D297353CC}">
              <c16:uniqueId val="{00000000-1A3F-435D-9667-149F15D51E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1A3F-435D-9667-149F15D51E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67.14</c:v>
                </c:pt>
              </c:numCache>
            </c:numRef>
          </c:val>
          <c:extLst>
            <c:ext xmlns:c16="http://schemas.microsoft.com/office/drawing/2014/chart" uri="{C3380CC4-5D6E-409C-BE32-E72D297353CC}">
              <c16:uniqueId val="{00000000-BD6E-40C7-BBD4-FB2753180F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BD6E-40C7-BBD4-FB2753180F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111.88</c:v>
                </c:pt>
              </c:numCache>
            </c:numRef>
          </c:val>
          <c:extLst>
            <c:ext xmlns:c16="http://schemas.microsoft.com/office/drawing/2014/chart" uri="{C3380CC4-5D6E-409C-BE32-E72D297353CC}">
              <c16:uniqueId val="{00000000-93CA-443A-9829-DCEA6A860C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93CA-443A-9829-DCEA6A860C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6B53-48CF-B17D-8AB542839C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6B53-48CF-B17D-8AB542839C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54-4AF0-BA01-D3FC68510D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954-4AF0-BA01-D3FC68510D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654.75</c:v>
                </c:pt>
              </c:numCache>
            </c:numRef>
          </c:val>
          <c:extLst>
            <c:ext xmlns:c16="http://schemas.microsoft.com/office/drawing/2014/chart" uri="{C3380CC4-5D6E-409C-BE32-E72D297353CC}">
              <c16:uniqueId val="{00000000-8C80-4171-8C97-3F4504F8BB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8C80-4171-8C97-3F4504F8BB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62.18</c:v>
                </c:pt>
              </c:numCache>
            </c:numRef>
          </c:val>
          <c:extLst>
            <c:ext xmlns:c16="http://schemas.microsoft.com/office/drawing/2014/chart" uri="{C3380CC4-5D6E-409C-BE32-E72D297353CC}">
              <c16:uniqueId val="{00000000-732B-4F06-B294-FF205FCE78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732B-4F06-B294-FF205FCE78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8A-4271-8535-798E736F4C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B58A-4271-8535-798E736F4C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39.94</c:v>
                </c:pt>
              </c:numCache>
            </c:numRef>
          </c:val>
          <c:extLst>
            <c:ext xmlns:c16="http://schemas.microsoft.com/office/drawing/2014/chart" uri="{C3380CC4-5D6E-409C-BE32-E72D297353CC}">
              <c16:uniqueId val="{00000000-6202-4C3E-B8A3-E5E812C02C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6202-4C3E-B8A3-E5E812C02C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397.08</c:v>
                </c:pt>
              </c:numCache>
            </c:numRef>
          </c:val>
          <c:extLst>
            <c:ext xmlns:c16="http://schemas.microsoft.com/office/drawing/2014/chart" uri="{C3380CC4-5D6E-409C-BE32-E72D297353CC}">
              <c16:uniqueId val="{00000000-BCA0-47B4-B8A2-284285069A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BCA0-47B4-B8A2-284285069A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N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西海市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26998</v>
      </c>
      <c r="AM8" s="69"/>
      <c r="AN8" s="69"/>
      <c r="AO8" s="69"/>
      <c r="AP8" s="69"/>
      <c r="AQ8" s="69"/>
      <c r="AR8" s="69"/>
      <c r="AS8" s="69"/>
      <c r="AT8" s="68">
        <f>データ!T6</f>
        <v>241.6</v>
      </c>
      <c r="AU8" s="68"/>
      <c r="AV8" s="68"/>
      <c r="AW8" s="68"/>
      <c r="AX8" s="68"/>
      <c r="AY8" s="68"/>
      <c r="AZ8" s="68"/>
      <c r="BA8" s="68"/>
      <c r="BB8" s="68">
        <f>データ!U6</f>
        <v>111.75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55.47</v>
      </c>
      <c r="J10" s="68"/>
      <c r="K10" s="68"/>
      <c r="L10" s="68"/>
      <c r="M10" s="68"/>
      <c r="N10" s="68"/>
      <c r="O10" s="68"/>
      <c r="P10" s="68">
        <f>データ!P6</f>
        <v>12.19</v>
      </c>
      <c r="Q10" s="68"/>
      <c r="R10" s="68"/>
      <c r="S10" s="68"/>
      <c r="T10" s="68"/>
      <c r="U10" s="68"/>
      <c r="V10" s="68"/>
      <c r="W10" s="68">
        <f>データ!Q6</f>
        <v>98.6</v>
      </c>
      <c r="X10" s="68"/>
      <c r="Y10" s="68"/>
      <c r="Z10" s="68"/>
      <c r="AA10" s="68"/>
      <c r="AB10" s="68"/>
      <c r="AC10" s="68"/>
      <c r="AD10" s="69">
        <f>データ!R6</f>
        <v>3257</v>
      </c>
      <c r="AE10" s="69"/>
      <c r="AF10" s="69"/>
      <c r="AG10" s="69"/>
      <c r="AH10" s="69"/>
      <c r="AI10" s="69"/>
      <c r="AJ10" s="69"/>
      <c r="AK10" s="2"/>
      <c r="AL10" s="69">
        <f>データ!V6</f>
        <v>3271</v>
      </c>
      <c r="AM10" s="69"/>
      <c r="AN10" s="69"/>
      <c r="AO10" s="69"/>
      <c r="AP10" s="69"/>
      <c r="AQ10" s="69"/>
      <c r="AR10" s="69"/>
      <c r="AS10" s="69"/>
      <c r="AT10" s="68">
        <f>データ!W6</f>
        <v>1.24</v>
      </c>
      <c r="AU10" s="68"/>
      <c r="AV10" s="68"/>
      <c r="AW10" s="68"/>
      <c r="AX10" s="68"/>
      <c r="AY10" s="68"/>
      <c r="AZ10" s="68"/>
      <c r="BA10" s="68"/>
      <c r="BB10" s="68">
        <f>データ!X6</f>
        <v>2637.9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FOJr+zFgEVBUyK7HPBZSesg39f+/JvP1oCLRNH4KTHTvC12LqU2zxOSniEWwkGOKj536Mvj5lJhhz/n5BbYTw==" saltValue="ZTSEEoa9x9pfKjTZI2+Z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422126</v>
      </c>
      <c r="D6" s="33">
        <f t="shared" si="3"/>
        <v>46</v>
      </c>
      <c r="E6" s="33">
        <f t="shared" si="3"/>
        <v>17</v>
      </c>
      <c r="F6" s="33">
        <f t="shared" si="3"/>
        <v>4</v>
      </c>
      <c r="G6" s="33">
        <f t="shared" si="3"/>
        <v>0</v>
      </c>
      <c r="H6" s="33" t="str">
        <f t="shared" si="3"/>
        <v>長崎県　西海市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55.47</v>
      </c>
      <c r="P6" s="34">
        <f t="shared" si="3"/>
        <v>12.19</v>
      </c>
      <c r="Q6" s="34">
        <f t="shared" si="3"/>
        <v>98.6</v>
      </c>
      <c r="R6" s="34">
        <f t="shared" si="3"/>
        <v>3257</v>
      </c>
      <c r="S6" s="34">
        <f t="shared" si="3"/>
        <v>26998</v>
      </c>
      <c r="T6" s="34">
        <f t="shared" si="3"/>
        <v>241.6</v>
      </c>
      <c r="U6" s="34">
        <f t="shared" si="3"/>
        <v>111.75</v>
      </c>
      <c r="V6" s="34">
        <f t="shared" si="3"/>
        <v>3271</v>
      </c>
      <c r="W6" s="34">
        <f t="shared" si="3"/>
        <v>1.24</v>
      </c>
      <c r="X6" s="34">
        <f t="shared" si="3"/>
        <v>2637.9</v>
      </c>
      <c r="Y6" s="35" t="str">
        <f>IF(Y7="",NA(),Y7)</f>
        <v>-</v>
      </c>
      <c r="Z6" s="35" t="str">
        <f t="shared" ref="Z6:AH6" si="4">IF(Z7="",NA(),Z7)</f>
        <v>-</v>
      </c>
      <c r="AA6" s="35" t="str">
        <f t="shared" si="4"/>
        <v>-</v>
      </c>
      <c r="AB6" s="35" t="str">
        <f t="shared" si="4"/>
        <v>-</v>
      </c>
      <c r="AC6" s="35">
        <f t="shared" si="4"/>
        <v>111.88</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654.75</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62.18</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39.94</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397.08</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26.63</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67.14</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422126</v>
      </c>
      <c r="D7" s="37">
        <v>46</v>
      </c>
      <c r="E7" s="37">
        <v>17</v>
      </c>
      <c r="F7" s="37">
        <v>4</v>
      </c>
      <c r="G7" s="37">
        <v>0</v>
      </c>
      <c r="H7" s="37" t="s">
        <v>95</v>
      </c>
      <c r="I7" s="37" t="s">
        <v>96</v>
      </c>
      <c r="J7" s="37" t="s">
        <v>97</v>
      </c>
      <c r="K7" s="37" t="s">
        <v>98</v>
      </c>
      <c r="L7" s="37" t="s">
        <v>99</v>
      </c>
      <c r="M7" s="37" t="s">
        <v>100</v>
      </c>
      <c r="N7" s="38" t="s">
        <v>101</v>
      </c>
      <c r="O7" s="38">
        <v>55.47</v>
      </c>
      <c r="P7" s="38">
        <v>12.19</v>
      </c>
      <c r="Q7" s="38">
        <v>98.6</v>
      </c>
      <c r="R7" s="38">
        <v>3257</v>
      </c>
      <c r="S7" s="38">
        <v>26998</v>
      </c>
      <c r="T7" s="38">
        <v>241.6</v>
      </c>
      <c r="U7" s="38">
        <v>111.75</v>
      </c>
      <c r="V7" s="38">
        <v>3271</v>
      </c>
      <c r="W7" s="38">
        <v>1.24</v>
      </c>
      <c r="X7" s="38">
        <v>2637.9</v>
      </c>
      <c r="Y7" s="38" t="s">
        <v>101</v>
      </c>
      <c r="Z7" s="38" t="s">
        <v>101</v>
      </c>
      <c r="AA7" s="38" t="s">
        <v>101</v>
      </c>
      <c r="AB7" s="38" t="s">
        <v>101</v>
      </c>
      <c r="AC7" s="38">
        <v>111.88</v>
      </c>
      <c r="AD7" s="38" t="s">
        <v>101</v>
      </c>
      <c r="AE7" s="38" t="s">
        <v>101</v>
      </c>
      <c r="AF7" s="38" t="s">
        <v>101</v>
      </c>
      <c r="AG7" s="38" t="s">
        <v>101</v>
      </c>
      <c r="AH7" s="38">
        <v>100.3</v>
      </c>
      <c r="AI7" s="38">
        <v>104.83</v>
      </c>
      <c r="AJ7" s="38" t="s">
        <v>101</v>
      </c>
      <c r="AK7" s="38" t="s">
        <v>101</v>
      </c>
      <c r="AL7" s="38" t="s">
        <v>101</v>
      </c>
      <c r="AM7" s="38" t="s">
        <v>101</v>
      </c>
      <c r="AN7" s="38">
        <v>654.75</v>
      </c>
      <c r="AO7" s="38" t="s">
        <v>101</v>
      </c>
      <c r="AP7" s="38" t="s">
        <v>101</v>
      </c>
      <c r="AQ7" s="38" t="s">
        <v>101</v>
      </c>
      <c r="AR7" s="38" t="s">
        <v>101</v>
      </c>
      <c r="AS7" s="38">
        <v>254.91</v>
      </c>
      <c r="AT7" s="38">
        <v>61.55</v>
      </c>
      <c r="AU7" s="38" t="s">
        <v>101</v>
      </c>
      <c r="AV7" s="38" t="s">
        <v>101</v>
      </c>
      <c r="AW7" s="38" t="s">
        <v>101</v>
      </c>
      <c r="AX7" s="38" t="s">
        <v>101</v>
      </c>
      <c r="AY7" s="38">
        <v>62.18</v>
      </c>
      <c r="AZ7" s="38" t="s">
        <v>101</v>
      </c>
      <c r="BA7" s="38" t="s">
        <v>101</v>
      </c>
      <c r="BB7" s="38" t="s">
        <v>101</v>
      </c>
      <c r="BC7" s="38" t="s">
        <v>101</v>
      </c>
      <c r="BD7" s="38">
        <v>64.17</v>
      </c>
      <c r="BE7" s="38">
        <v>45.34</v>
      </c>
      <c r="BF7" s="38" t="s">
        <v>101</v>
      </c>
      <c r="BG7" s="38" t="s">
        <v>101</v>
      </c>
      <c r="BH7" s="38" t="s">
        <v>101</v>
      </c>
      <c r="BI7" s="38" t="s">
        <v>101</v>
      </c>
      <c r="BJ7" s="38">
        <v>0</v>
      </c>
      <c r="BK7" s="38" t="s">
        <v>101</v>
      </c>
      <c r="BL7" s="38" t="s">
        <v>101</v>
      </c>
      <c r="BM7" s="38" t="s">
        <v>101</v>
      </c>
      <c r="BN7" s="38" t="s">
        <v>101</v>
      </c>
      <c r="BO7" s="38">
        <v>1209.45</v>
      </c>
      <c r="BP7" s="38">
        <v>1260.21</v>
      </c>
      <c r="BQ7" s="38" t="s">
        <v>101</v>
      </c>
      <c r="BR7" s="38" t="s">
        <v>101</v>
      </c>
      <c r="BS7" s="38" t="s">
        <v>101</v>
      </c>
      <c r="BT7" s="38" t="s">
        <v>101</v>
      </c>
      <c r="BU7" s="38">
        <v>39.94</v>
      </c>
      <c r="BV7" s="38" t="s">
        <v>101</v>
      </c>
      <c r="BW7" s="38" t="s">
        <v>101</v>
      </c>
      <c r="BX7" s="38" t="s">
        <v>101</v>
      </c>
      <c r="BY7" s="38" t="s">
        <v>101</v>
      </c>
      <c r="BZ7" s="38">
        <v>55.93</v>
      </c>
      <c r="CA7" s="38">
        <v>75.290000000000006</v>
      </c>
      <c r="CB7" s="38" t="s">
        <v>101</v>
      </c>
      <c r="CC7" s="38" t="s">
        <v>101</v>
      </c>
      <c r="CD7" s="38" t="s">
        <v>101</v>
      </c>
      <c r="CE7" s="38" t="s">
        <v>101</v>
      </c>
      <c r="CF7" s="38">
        <v>397.08</v>
      </c>
      <c r="CG7" s="38" t="s">
        <v>101</v>
      </c>
      <c r="CH7" s="38" t="s">
        <v>101</v>
      </c>
      <c r="CI7" s="38" t="s">
        <v>101</v>
      </c>
      <c r="CJ7" s="38" t="s">
        <v>101</v>
      </c>
      <c r="CK7" s="38">
        <v>289.60000000000002</v>
      </c>
      <c r="CL7" s="38">
        <v>215.41</v>
      </c>
      <c r="CM7" s="38" t="s">
        <v>101</v>
      </c>
      <c r="CN7" s="38" t="s">
        <v>101</v>
      </c>
      <c r="CO7" s="38" t="s">
        <v>101</v>
      </c>
      <c r="CP7" s="38" t="s">
        <v>101</v>
      </c>
      <c r="CQ7" s="38">
        <v>26.63</v>
      </c>
      <c r="CR7" s="38" t="s">
        <v>101</v>
      </c>
      <c r="CS7" s="38" t="s">
        <v>101</v>
      </c>
      <c r="CT7" s="38" t="s">
        <v>101</v>
      </c>
      <c r="CU7" s="38" t="s">
        <v>101</v>
      </c>
      <c r="CV7" s="38">
        <v>36.71</v>
      </c>
      <c r="CW7" s="38">
        <v>42.9</v>
      </c>
      <c r="CX7" s="38" t="s">
        <v>101</v>
      </c>
      <c r="CY7" s="38" t="s">
        <v>101</v>
      </c>
      <c r="CZ7" s="38" t="s">
        <v>101</v>
      </c>
      <c r="DA7" s="38" t="s">
        <v>101</v>
      </c>
      <c r="DB7" s="38">
        <v>67.14</v>
      </c>
      <c r="DC7" s="38" t="s">
        <v>101</v>
      </c>
      <c r="DD7" s="38" t="s">
        <v>101</v>
      </c>
      <c r="DE7" s="38" t="s">
        <v>101</v>
      </c>
      <c r="DF7" s="38" t="s">
        <v>101</v>
      </c>
      <c r="DG7" s="38">
        <v>70.05</v>
      </c>
      <c r="DH7" s="38">
        <v>84.75</v>
      </c>
      <c r="DI7" s="38" t="s">
        <v>101</v>
      </c>
      <c r="DJ7" s="38" t="s">
        <v>101</v>
      </c>
      <c r="DK7" s="38" t="s">
        <v>101</v>
      </c>
      <c r="DL7" s="38" t="s">
        <v>101</v>
      </c>
      <c r="DM7" s="38">
        <v>3.54</v>
      </c>
      <c r="DN7" s="38" t="s">
        <v>101</v>
      </c>
      <c r="DO7" s="38" t="s">
        <v>101</v>
      </c>
      <c r="DP7" s="38" t="s">
        <v>101</v>
      </c>
      <c r="DQ7" s="38" t="s">
        <v>101</v>
      </c>
      <c r="DR7" s="38">
        <v>15.82</v>
      </c>
      <c r="DS7" s="38">
        <v>23.6</v>
      </c>
      <c r="DT7" s="38" t="s">
        <v>101</v>
      </c>
      <c r="DU7" s="38" t="s">
        <v>101</v>
      </c>
      <c r="DV7" s="38" t="s">
        <v>101</v>
      </c>
      <c r="DW7" s="38" t="s">
        <v>101</v>
      </c>
      <c r="DX7" s="38">
        <v>0</v>
      </c>
      <c r="DY7" s="38" t="s">
        <v>101</v>
      </c>
      <c r="DZ7" s="38" t="s">
        <v>101</v>
      </c>
      <c r="EA7" s="38" t="s">
        <v>101</v>
      </c>
      <c r="EB7" s="38" t="s">
        <v>101</v>
      </c>
      <c r="EC7" s="38">
        <v>0</v>
      </c>
      <c r="ED7" s="38">
        <v>0.01</v>
      </c>
      <c r="EE7" s="38" t="s">
        <v>101</v>
      </c>
      <c r="EF7" s="38" t="s">
        <v>101</v>
      </c>
      <c r="EG7" s="38" t="s">
        <v>101</v>
      </c>
      <c r="EH7" s="38" t="s">
        <v>101</v>
      </c>
      <c r="EI7" s="38">
        <v>0</v>
      </c>
      <c r="EJ7" s="38" t="s">
        <v>101</v>
      </c>
      <c r="EK7" s="38" t="s">
        <v>101</v>
      </c>
      <c r="EL7" s="38" t="s">
        <v>101</v>
      </c>
      <c r="EM7" s="38" t="s">
        <v>101</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2022-01-26T09:53:32Z</cp:lastPrinted>
  <dcterms:created xsi:type="dcterms:W3CDTF">2021-12-03T07:28:03Z</dcterms:created>
  <dcterms:modified xsi:type="dcterms:W3CDTF">2022-02-21T08:10:25Z</dcterms:modified>
  <cp:category/>
</cp:coreProperties>
</file>